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9 OPTI SEPTIEMBRE 2025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1" l="1"/>
  <c r="C24" i="1"/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<sst xmlns="http://schemas.openxmlformats.org/spreadsheetml/2006/main" count="105" uniqueCount="105">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</sst>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0</xdr:rowOff>
    </xdr:from>
    <xdr:to>
      <xdr:col>0</xdr:col>
      <xdr:colOff>1937845</xdr:colOff>
      <xdr:row>4</xdr:row>
      <xdr:rowOff>98534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2844" y="0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A61" zoomScale="87" zoomScaleNormal="87" workbookViewId="0">
      <selection activeCell="H94" sqref="H94"/>
    </sheetView>
  </sheetViews>
  <sheetFormatPr baseColWidth="10" defaultColWidth="11.42578125" defaultRowHeight="15" x14ac:dyDescent="0.25"/>
  <cols>
    <col min="1" max="1" width="92.5703125" customWidth="1"/>
    <col min="2" max="2" width="18.5703125" customWidth="1"/>
    <col min="3" max="3" width="18" customWidth="1"/>
    <col min="4" max="4" width="14.5703125" customWidth="1"/>
    <col min="5" max="5" width="15.42578125" customWidth="1"/>
    <col min="6" max="6" width="15.28515625" customWidth="1"/>
    <col min="7" max="7" width="0.140625" customWidth="1"/>
    <col min="8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4</v>
      </c>
      <c r="B6" s="3" t="s">
        <v>5</v>
      </c>
      <c r="C6" s="3" t="s">
        <v>104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30896107.340000004</v>
      </c>
      <c r="C7" s="6">
        <f t="shared" ref="C7:N7" si="0">+C8+C14+C24+C34+C43+C50+C60+C65+C68</f>
        <v>36510423.140000008</v>
      </c>
      <c r="D7" s="6">
        <f t="shared" si="0"/>
        <v>33264578.780000001</v>
      </c>
      <c r="E7" s="6">
        <f t="shared" si="0"/>
        <v>58117333.020000003</v>
      </c>
      <c r="F7" s="6">
        <f t="shared" si="0"/>
        <v>34358313.410000004</v>
      </c>
      <c r="G7" s="6">
        <f t="shared" si="0"/>
        <v>32290048.07</v>
      </c>
      <c r="H7" s="6">
        <f t="shared" si="0"/>
        <v>35314210.599999994</v>
      </c>
      <c r="I7" s="6">
        <f t="shared" si="0"/>
        <v>35196341.529999994</v>
      </c>
      <c r="J7" s="6">
        <f t="shared" si="0"/>
        <v>40555153.939999998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336502509.82999998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28934264.560000002</v>
      </c>
      <c r="C8" s="9">
        <f t="shared" ref="C8:N8" si="1">+C9+C10+C11+C12+C13</f>
        <v>28860863.259999998</v>
      </c>
      <c r="D8" s="9">
        <f t="shared" si="1"/>
        <v>30663864.300000001</v>
      </c>
      <c r="E8" s="9">
        <f t="shared" si="1"/>
        <v>52104598.730000004</v>
      </c>
      <c r="F8" s="9">
        <f t="shared" si="1"/>
        <v>29620702.390000001</v>
      </c>
      <c r="G8" s="9">
        <f t="shared" si="1"/>
        <v>29010619.439999998</v>
      </c>
      <c r="H8" s="9">
        <f t="shared" si="1"/>
        <v>28981283.129999999</v>
      </c>
      <c r="I8" s="9">
        <f t="shared" si="1"/>
        <v>29050994.529999997</v>
      </c>
      <c r="J8" s="9">
        <f t="shared" si="1"/>
        <v>34110521.719999999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291337712.06</v>
      </c>
      <c r="O8" s="19"/>
      <c r="P8" s="15"/>
      <c r="Q8" s="15"/>
    </row>
    <row r="9" spans="1:17" x14ac:dyDescent="0.25">
      <c r="A9" s="12" t="s">
        <v>19</v>
      </c>
      <c r="B9" s="13">
        <v>24496416.670000002</v>
      </c>
      <c r="C9" s="13">
        <v>24432750</v>
      </c>
      <c r="D9" s="13">
        <v>26214283.440000001</v>
      </c>
      <c r="E9" s="13">
        <v>24282940.100000001</v>
      </c>
      <c r="F9" s="13">
        <v>24395750</v>
      </c>
      <c r="G9" s="13">
        <v>24568495.809999999</v>
      </c>
      <c r="H9" s="13">
        <v>24530750</v>
      </c>
      <c r="I9" s="13">
        <v>24626015.489999998</v>
      </c>
      <c r="J9" s="13">
        <v>24511750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222059151.51000002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24124999.989999998</v>
      </c>
      <c r="F10" s="13">
        <v>1525694.45</v>
      </c>
      <c r="G10" s="13">
        <v>731000</v>
      </c>
      <c r="H10" s="13">
        <v>731000</v>
      </c>
      <c r="I10" s="13">
        <v>731000</v>
      </c>
      <c r="J10" s="13">
        <v>731000</v>
      </c>
      <c r="K10" s="13">
        <v>0</v>
      </c>
      <c r="L10" s="13">
        <v>0</v>
      </c>
      <c r="M10" s="13">
        <v>0</v>
      </c>
      <c r="N10" s="16">
        <f t="shared" si="2"/>
        <v>30767694.439999998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5152500</v>
      </c>
      <c r="K11" s="13">
        <v>0</v>
      </c>
      <c r="L11" s="13">
        <v>0</v>
      </c>
      <c r="M11" s="13">
        <v>0</v>
      </c>
      <c r="N11" s="16">
        <f t="shared" si="2"/>
        <v>5152500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3706847.89</v>
      </c>
      <c r="C13" s="13">
        <v>3697113.26</v>
      </c>
      <c r="D13" s="13">
        <v>3718580.86</v>
      </c>
      <c r="E13" s="13">
        <v>3696658.64</v>
      </c>
      <c r="F13" s="13">
        <v>3699257.94</v>
      </c>
      <c r="G13" s="13">
        <v>3711123.63</v>
      </c>
      <c r="H13" s="13">
        <v>3719533.13</v>
      </c>
      <c r="I13" s="13">
        <v>3693979.04</v>
      </c>
      <c r="J13" s="13">
        <v>3715271.7199999997</v>
      </c>
      <c r="K13" s="13">
        <v>0</v>
      </c>
      <c r="L13" s="13">
        <v>0</v>
      </c>
      <c r="M13" s="13">
        <v>0</v>
      </c>
      <c r="N13" s="16">
        <f t="shared" si="2"/>
        <v>33358366.109999996</v>
      </c>
      <c r="O13" s="15"/>
    </row>
    <row r="14" spans="1:17" x14ac:dyDescent="0.25">
      <c r="A14" s="8" t="s">
        <v>24</v>
      </c>
      <c r="B14" s="9">
        <f>+B15+B16+B17+B18+B19+B20+B21+B22+B23</f>
        <v>1933122.7799999998</v>
      </c>
      <c r="C14" s="9">
        <f t="shared" ref="C14:J14" si="3">+C15+C16+C17+C18+C19+C20+C21+C22+C23</f>
        <v>4829501.24</v>
      </c>
      <c r="D14" s="9">
        <f t="shared" si="3"/>
        <v>1546697.19</v>
      </c>
      <c r="E14" s="9">
        <f t="shared" si="3"/>
        <v>3681003.4099999997</v>
      </c>
      <c r="F14" s="9">
        <f t="shared" si="3"/>
        <v>3655534.8500000006</v>
      </c>
      <c r="G14" s="9">
        <f t="shared" si="3"/>
        <v>1498294.0999999999</v>
      </c>
      <c r="H14" s="9">
        <f t="shared" si="3"/>
        <v>3641051.29</v>
      </c>
      <c r="I14" s="9">
        <f t="shared" si="3"/>
        <v>2417700.91</v>
      </c>
      <c r="J14" s="9">
        <f t="shared" si="3"/>
        <v>6273359.5299999993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29476265.299999997</v>
      </c>
      <c r="O14" s="19"/>
      <c r="P14" s="15"/>
      <c r="Q14" s="15"/>
    </row>
    <row r="15" spans="1:17" x14ac:dyDescent="0.25">
      <c r="A15" s="12" t="s">
        <v>25</v>
      </c>
      <c r="B15" s="13">
        <v>721723.09</v>
      </c>
      <c r="C15" s="13">
        <v>112801.78</v>
      </c>
      <c r="D15" s="13">
        <v>820559.68</v>
      </c>
      <c r="E15" s="13">
        <v>1024676.61</v>
      </c>
      <c r="F15" s="13">
        <v>1040043.16</v>
      </c>
      <c r="G15" s="13">
        <v>215313.46</v>
      </c>
      <c r="H15" s="13">
        <v>812347.53</v>
      </c>
      <c r="I15" s="13">
        <v>713012.03</v>
      </c>
      <c r="J15" s="13">
        <v>1739611.8199999998</v>
      </c>
      <c r="K15" s="13">
        <v>0</v>
      </c>
      <c r="L15" s="13">
        <v>0</v>
      </c>
      <c r="M15" s="13">
        <v>0</v>
      </c>
      <c r="N15" s="16">
        <f t="shared" si="2"/>
        <v>7200089.1600000001</v>
      </c>
      <c r="O15" s="15"/>
      <c r="P15" s="15"/>
      <c r="Q15" s="15"/>
    </row>
    <row r="16" spans="1:17" x14ac:dyDescent="0.25">
      <c r="A16" s="12" t="s">
        <v>26</v>
      </c>
      <c r="B16" s="13">
        <v>15576</v>
      </c>
      <c r="C16" s="13">
        <v>0</v>
      </c>
      <c r="D16" s="13">
        <v>7469.4</v>
      </c>
      <c r="E16" s="13">
        <v>0</v>
      </c>
      <c r="F16" s="13">
        <v>74576</v>
      </c>
      <c r="G16" s="13">
        <v>4543</v>
      </c>
      <c r="H16" s="13">
        <v>173996.3</v>
      </c>
      <c r="I16" s="13">
        <v>242285.86</v>
      </c>
      <c r="J16" s="13">
        <v>15600.07</v>
      </c>
      <c r="K16" s="13">
        <v>0</v>
      </c>
      <c r="L16" s="13">
        <v>0</v>
      </c>
      <c r="M16" s="13">
        <v>0</v>
      </c>
      <c r="N16" s="16">
        <f t="shared" si="2"/>
        <v>534046.62999999989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253950</v>
      </c>
      <c r="F17" s="13">
        <v>375900</v>
      </c>
      <c r="G17" s="13">
        <v>0</v>
      </c>
      <c r="H17" s="13">
        <v>0</v>
      </c>
      <c r="I17" s="13">
        <v>0</v>
      </c>
      <c r="J17" s="13">
        <v>160797</v>
      </c>
      <c r="K17" s="13">
        <v>0</v>
      </c>
      <c r="L17" s="13">
        <v>0</v>
      </c>
      <c r="M17" s="13">
        <v>0</v>
      </c>
      <c r="N17" s="16">
        <f>+B17+C17+D17+E17+F17+G17+H17+I17+J17+K17+L17+M17</f>
        <v>790647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34400</v>
      </c>
      <c r="H18" s="13">
        <v>0</v>
      </c>
      <c r="I18" s="13">
        <v>12150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46550</v>
      </c>
    </row>
    <row r="19" spans="1:17" x14ac:dyDescent="0.25">
      <c r="A19" s="12" t="s">
        <v>29</v>
      </c>
      <c r="B19" s="13">
        <v>908776</v>
      </c>
      <c r="C19" s="13">
        <v>98000</v>
      </c>
      <c r="D19" s="13">
        <v>280023.2</v>
      </c>
      <c r="E19" s="13">
        <v>44000</v>
      </c>
      <c r="F19" s="13">
        <v>44000</v>
      </c>
      <c r="G19" s="13">
        <v>44150</v>
      </c>
      <c r="H19" s="13">
        <v>178300.24</v>
      </c>
      <c r="I19" s="13">
        <v>493000.18</v>
      </c>
      <c r="J19" s="13">
        <v>258085</v>
      </c>
      <c r="K19" s="13">
        <v>0</v>
      </c>
      <c r="L19" s="13">
        <v>0</v>
      </c>
      <c r="M19" s="13">
        <v>0</v>
      </c>
      <c r="N19" s="16">
        <f t="shared" si="2"/>
        <v>2348334.62</v>
      </c>
    </row>
    <row r="20" spans="1:17" x14ac:dyDescent="0.25">
      <c r="A20" s="12" t="s">
        <v>30</v>
      </c>
      <c r="B20" s="13">
        <v>63368.02</v>
      </c>
      <c r="C20" s="13">
        <v>2574155.84</v>
      </c>
      <c r="D20" s="13">
        <v>427293.92</v>
      </c>
      <c r="E20" s="13">
        <v>1302424.53</v>
      </c>
      <c r="F20" s="13">
        <v>80270.59</v>
      </c>
      <c r="G20" s="13">
        <v>79159.02</v>
      </c>
      <c r="H20" s="13">
        <v>78101.08</v>
      </c>
      <c r="I20" s="13">
        <v>80240.08</v>
      </c>
      <c r="J20" s="13">
        <v>80995.149999999994</v>
      </c>
      <c r="K20" s="13">
        <v>0</v>
      </c>
      <c r="L20" s="13">
        <v>0</v>
      </c>
      <c r="M20" s="13">
        <v>0</v>
      </c>
      <c r="N20" s="16">
        <f t="shared" si="2"/>
        <v>4766008.2299999995</v>
      </c>
    </row>
    <row r="21" spans="1:17" x14ac:dyDescent="0.25">
      <c r="A21" s="12" t="s">
        <v>31</v>
      </c>
      <c r="B21" s="13">
        <v>210543</v>
      </c>
      <c r="C21" s="13">
        <v>550781.62</v>
      </c>
      <c r="D21" s="13">
        <v>11350.99</v>
      </c>
      <c r="E21" s="13">
        <v>266765</v>
      </c>
      <c r="F21" s="13">
        <v>0</v>
      </c>
      <c r="G21" s="13">
        <v>120988.32</v>
      </c>
      <c r="H21" s="13">
        <v>771042.46</v>
      </c>
      <c r="I21" s="13">
        <v>208269.62</v>
      </c>
      <c r="J21" s="13">
        <v>314308.25</v>
      </c>
      <c r="K21" s="13">
        <v>0</v>
      </c>
      <c r="L21" s="13">
        <v>0</v>
      </c>
      <c r="M21" s="13">
        <v>0</v>
      </c>
      <c r="N21" s="16">
        <f t="shared" si="2"/>
        <v>2454049.2599999998</v>
      </c>
      <c r="O21" s="15"/>
      <c r="P21" s="15"/>
      <c r="Q21" s="15"/>
    </row>
    <row r="22" spans="1:17" x14ac:dyDescent="0.25">
      <c r="A22" s="12" t="s">
        <v>32</v>
      </c>
      <c r="B22" s="13">
        <v>13136.67</v>
      </c>
      <c r="C22" s="13">
        <v>0</v>
      </c>
      <c r="D22" s="13">
        <v>0</v>
      </c>
      <c r="E22" s="13">
        <v>41456.67</v>
      </c>
      <c r="F22" s="13">
        <v>280840</v>
      </c>
      <c r="G22" s="13">
        <v>789166.62</v>
      </c>
      <c r="H22" s="13">
        <v>383040</v>
      </c>
      <c r="I22" s="13">
        <v>33815.69</v>
      </c>
      <c r="J22" s="13">
        <v>830628.04</v>
      </c>
      <c r="K22" s="13">
        <v>0</v>
      </c>
      <c r="L22" s="13">
        <v>0</v>
      </c>
      <c r="M22" s="13">
        <v>0</v>
      </c>
      <c r="N22" s="16">
        <f t="shared" si="2"/>
        <v>2372083.69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1493762</v>
      </c>
      <c r="D23" s="13">
        <v>0</v>
      </c>
      <c r="E23" s="13">
        <v>747730.6</v>
      </c>
      <c r="F23" s="13">
        <v>1759905.1</v>
      </c>
      <c r="G23" s="13">
        <v>210573.68</v>
      </c>
      <c r="H23" s="13">
        <v>1244223.68</v>
      </c>
      <c r="I23" s="13">
        <v>634927.45000000007</v>
      </c>
      <c r="J23" s="13">
        <v>2873334.2</v>
      </c>
      <c r="K23" s="13">
        <v>0</v>
      </c>
      <c r="L23" s="13">
        <v>0</v>
      </c>
      <c r="M23" s="13">
        <v>0</v>
      </c>
      <c r="N23" s="16">
        <f t="shared" si="2"/>
        <v>8964456.7100000009</v>
      </c>
    </row>
    <row r="24" spans="1:17" x14ac:dyDescent="0.25">
      <c r="A24" s="8" t="s">
        <v>34</v>
      </c>
      <c r="B24" s="9">
        <f>+B25+B26+B27+B28+B29+B30+B31+B32+B33</f>
        <v>28720</v>
      </c>
      <c r="C24" s="9">
        <f t="shared" ref="C24:N24" si="4">+C25+C26+C27+C28+C29+C30+C31+C32+C33</f>
        <v>2486219.5999999996</v>
      </c>
      <c r="D24" s="9">
        <f t="shared" si="4"/>
        <v>865774.82</v>
      </c>
      <c r="E24" s="9">
        <f t="shared" si="4"/>
        <v>2290869.38</v>
      </c>
      <c r="F24" s="9">
        <f t="shared" si="4"/>
        <v>715208.36</v>
      </c>
      <c r="G24" s="9">
        <f t="shared" si="4"/>
        <v>142397.06</v>
      </c>
      <c r="H24" s="9">
        <f t="shared" si="4"/>
        <v>2563285.6799999997</v>
      </c>
      <c r="I24" s="9">
        <f t="shared" si="4"/>
        <v>2894502.94</v>
      </c>
      <c r="J24" s="9">
        <f t="shared" si="4"/>
        <v>171272.69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12158250.529999999</v>
      </c>
      <c r="O24" s="36"/>
      <c r="P24" s="34"/>
      <c r="Q24" s="34"/>
    </row>
    <row r="25" spans="1:17" x14ac:dyDescent="0.25">
      <c r="A25" s="12" t="s">
        <v>35</v>
      </c>
      <c r="B25" s="13">
        <v>28720</v>
      </c>
      <c r="C25" s="13">
        <v>295393.3</v>
      </c>
      <c r="D25" s="13">
        <v>44229.38</v>
      </c>
      <c r="E25" s="13">
        <v>41395</v>
      </c>
      <c r="F25" s="13">
        <v>209699</v>
      </c>
      <c r="G25" s="13">
        <v>20504.5</v>
      </c>
      <c r="H25" s="13">
        <v>51385</v>
      </c>
      <c r="I25" s="13">
        <v>267641.56</v>
      </c>
      <c r="J25" s="13">
        <v>17080</v>
      </c>
      <c r="K25" s="13">
        <v>0</v>
      </c>
      <c r="L25" s="13">
        <v>0</v>
      </c>
      <c r="M25" s="13">
        <v>0</v>
      </c>
      <c r="N25" s="16">
        <f t="shared" si="2"/>
        <v>976047.74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18408</v>
      </c>
      <c r="D26" s="13">
        <v>1734.6</v>
      </c>
      <c r="E26" s="13">
        <v>0</v>
      </c>
      <c r="F26" s="13">
        <v>212400</v>
      </c>
      <c r="G26" s="13">
        <v>500</v>
      </c>
      <c r="H26" s="13">
        <v>0</v>
      </c>
      <c r="I26" s="13">
        <v>485657.32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718699.92</v>
      </c>
      <c r="O26" s="35"/>
    </row>
    <row r="27" spans="1:17" x14ac:dyDescent="0.25">
      <c r="A27" s="12" t="s">
        <v>37</v>
      </c>
      <c r="B27" s="13">
        <v>0</v>
      </c>
      <c r="C27" s="13">
        <v>214966.5</v>
      </c>
      <c r="D27" s="13">
        <v>36235.440000000002</v>
      </c>
      <c r="E27" s="13">
        <v>2950</v>
      </c>
      <c r="F27" s="13">
        <v>117882</v>
      </c>
      <c r="G27" s="13">
        <v>21095.42</v>
      </c>
      <c r="H27" s="13">
        <v>139167.12</v>
      </c>
      <c r="I27" s="13">
        <v>238308.78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770605.26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69765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69765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9726.99</v>
      </c>
      <c r="H29" s="13">
        <v>117500.09</v>
      </c>
      <c r="I29" s="13">
        <v>3480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130707.08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5714.82</v>
      </c>
      <c r="E30" s="13">
        <v>1900.98</v>
      </c>
      <c r="F30" s="13">
        <v>0</v>
      </c>
      <c r="G30" s="13">
        <v>5597.06</v>
      </c>
      <c r="H30" s="13">
        <v>962.88</v>
      </c>
      <c r="I30" s="13">
        <v>12617.5</v>
      </c>
      <c r="J30" s="13">
        <v>9615.82</v>
      </c>
      <c r="K30" s="13">
        <v>0</v>
      </c>
      <c r="L30" s="13">
        <v>0</v>
      </c>
      <c r="M30" s="13">
        <v>0</v>
      </c>
      <c r="N30" s="16">
        <f t="shared" si="2"/>
        <v>36409.06</v>
      </c>
    </row>
    <row r="31" spans="1:17" x14ac:dyDescent="0.25">
      <c r="A31" s="12" t="s">
        <v>41</v>
      </c>
      <c r="B31" s="13">
        <v>0</v>
      </c>
      <c r="C31" s="13">
        <v>1800000</v>
      </c>
      <c r="D31" s="13">
        <v>55667.98</v>
      </c>
      <c r="E31" s="13">
        <v>1800826</v>
      </c>
      <c r="F31" s="13">
        <v>33690</v>
      </c>
      <c r="G31" s="13">
        <v>8100.55</v>
      </c>
      <c r="H31" s="13">
        <v>1549528.14</v>
      </c>
      <c r="I31" s="13">
        <v>1509772</v>
      </c>
      <c r="J31" s="13">
        <v>72759.63</v>
      </c>
      <c r="K31" s="13">
        <v>0</v>
      </c>
      <c r="L31" s="13">
        <v>0</v>
      </c>
      <c r="M31" s="13">
        <v>0</v>
      </c>
      <c r="N31" s="16">
        <f t="shared" si="2"/>
        <v>6830344.2999999998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0</v>
      </c>
      <c r="C33" s="13">
        <v>157451.79999999999</v>
      </c>
      <c r="D33" s="13">
        <v>652427.6</v>
      </c>
      <c r="E33" s="13">
        <v>443797.4</v>
      </c>
      <c r="F33" s="13">
        <v>141537.35999999999</v>
      </c>
      <c r="G33" s="13">
        <v>76872.539999999994</v>
      </c>
      <c r="H33" s="13">
        <v>704742.45</v>
      </c>
      <c r="I33" s="13">
        <v>377025.77999999997</v>
      </c>
      <c r="J33" s="13">
        <v>71817.240000000005</v>
      </c>
      <c r="K33" s="13">
        <v>0</v>
      </c>
      <c r="L33" s="13">
        <v>0</v>
      </c>
      <c r="M33" s="13">
        <v>0</v>
      </c>
      <c r="N33" s="16">
        <f>+B33+C33+D33+E33+F33+G33+H33+I33+J33+K33+L33+M33</f>
        <v>2625672.1699999995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>+C35+C36+C37+C38+C39+C40+C41+C42</f>
        <v>212251.84</v>
      </c>
      <c r="D34" s="9">
        <f t="shared" ref="D34:M34" si="5">+D35+D36+D37+D38+D39+D40+D41+D42</f>
        <v>0</v>
      </c>
      <c r="E34" s="9">
        <f t="shared" si="5"/>
        <v>0</v>
      </c>
      <c r="F34" s="9">
        <f t="shared" si="5"/>
        <v>0</v>
      </c>
      <c r="G34" s="9">
        <f t="shared" si="5"/>
        <v>1505743.44</v>
      </c>
      <c r="H34" s="9">
        <f t="shared" si="5"/>
        <v>0</v>
      </c>
      <c r="I34" s="9">
        <f t="shared" si="5"/>
        <v>785943.15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2503938.4300000002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212251.84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212251.84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1505743.44</v>
      </c>
      <c r="H41" s="18">
        <v>0</v>
      </c>
      <c r="I41" s="18">
        <v>785943.15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2291686.59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121587.2</v>
      </c>
      <c r="D50" s="9">
        <f t="shared" si="7"/>
        <v>188242.47</v>
      </c>
      <c r="E50" s="9">
        <f t="shared" si="7"/>
        <v>40861.5</v>
      </c>
      <c r="F50" s="9">
        <f t="shared" si="7"/>
        <v>366867.81</v>
      </c>
      <c r="G50" s="9">
        <f t="shared" si="7"/>
        <v>132994.03</v>
      </c>
      <c r="H50" s="9">
        <f t="shared" si="7"/>
        <v>128590.5</v>
      </c>
      <c r="I50" s="9">
        <f t="shared" si="7"/>
        <v>47200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1026343.51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121587.2</v>
      </c>
      <c r="D51" s="13">
        <v>188242.47</v>
      </c>
      <c r="E51" s="13">
        <v>32361.5</v>
      </c>
      <c r="F51" s="13">
        <v>366867.81</v>
      </c>
      <c r="G51" s="13">
        <v>132994.03</v>
      </c>
      <c r="H51" s="13">
        <v>68410.5</v>
      </c>
      <c r="I51" s="13">
        <v>47200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957663.51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60180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60180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8500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8500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30896107.340000004</v>
      </c>
      <c r="C81" s="25">
        <f t="shared" ref="C81:N81" si="16">+C7+C72</f>
        <v>36510423.140000008</v>
      </c>
      <c r="D81" s="25">
        <f t="shared" si="16"/>
        <v>33264578.780000001</v>
      </c>
      <c r="E81" s="25">
        <f t="shared" si="16"/>
        <v>58117333.020000003</v>
      </c>
      <c r="F81" s="25">
        <f t="shared" si="16"/>
        <v>34358313.410000004</v>
      </c>
      <c r="G81" s="25">
        <f t="shared" si="16"/>
        <v>32290048.07</v>
      </c>
      <c r="H81" s="25">
        <f t="shared" si="16"/>
        <v>35314210.599999994</v>
      </c>
      <c r="I81" s="25">
        <f t="shared" si="16"/>
        <v>35196341.529999994</v>
      </c>
      <c r="J81" s="25">
        <f t="shared" si="16"/>
        <v>40555153.939999998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336502509.82999998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42" t="s">
        <v>96</v>
      </c>
      <c r="D86" s="42"/>
      <c r="E86" s="42"/>
      <c r="F86" s="42"/>
      <c r="G86" s="42"/>
      <c r="H86" s="32"/>
      <c r="I86" s="44" t="s">
        <v>98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94</v>
      </c>
      <c r="B87" s="58"/>
      <c r="C87" s="31" t="s">
        <v>95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58" t="s">
        <v>100</v>
      </c>
      <c r="B88" s="58"/>
      <c r="C88" s="31" t="s">
        <v>97</v>
      </c>
      <c r="D88" s="31"/>
      <c r="E88" s="31"/>
      <c r="F88" s="31"/>
      <c r="G88" s="31"/>
      <c r="H88" s="31"/>
      <c r="J88" s="41" t="s">
        <v>99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9.5" customHeight="1" thickBot="1" x14ac:dyDescent="0.3">
      <c r="A92" s="52" t="s">
        <v>101</v>
      </c>
      <c r="B92" s="53"/>
    </row>
    <row r="93" spans="1:16" ht="29.25" customHeight="1" thickBot="1" x14ac:dyDescent="0.3">
      <c r="A93" s="54" t="s">
        <v>102</v>
      </c>
      <c r="B93" s="55"/>
    </row>
    <row r="94" spans="1:16" ht="46.5" customHeight="1" thickBot="1" x14ac:dyDescent="0.3">
      <c r="A94" s="56" t="s">
        <v>103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2025-07-03T14:05:18Z</cp:lastPrinted>
  <dcterms:created xsi:type="dcterms:W3CDTF">2021-12-08T16:12:49Z</dcterms:created>
  <dcterms:modified xsi:type="dcterms:W3CDTF">2025-10-02T13:27:08Z</dcterms:modified>
</cp:coreProperties>
</file>