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NOMINA OAI JUNIO 2025\Nómina fijos y temporales\"/>
    </mc:Choice>
  </mc:AlternateContent>
  <xr:revisionPtr revIDLastSave="0" documentId="13_ncr:1_{699B0313-2D5A-4BF2-9395-C1917D79BD8F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Colaboradores" sheetId="1" r:id="rId1"/>
  </sheets>
  <definedNames>
    <definedName name="_xlnm._FilterDatabase" localSheetId="0" hidden="1">Colaboradores!$A$9:$T$371</definedName>
    <definedName name="_xlnm.Print_Area" localSheetId="0">Colaboradores!$A$2:$T$412</definedName>
    <definedName name="_xlnm.Print_Titles" localSheetId="0">Colaboradores!$1:$7</definedName>
  </definedNames>
  <calcPr calcId="191029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12" i="1"/>
  <c r="S12" i="1"/>
  <c r="S367" i="1" l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S359" i="1"/>
  <c r="R359" i="1"/>
  <c r="T359" i="1" s="1"/>
  <c r="H371" i="1" l="1"/>
  <c r="I371" i="1"/>
  <c r="J371" i="1"/>
  <c r="K371" i="1"/>
  <c r="L371" i="1"/>
  <c r="M371" i="1"/>
  <c r="O371" i="1"/>
  <c r="P371" i="1"/>
  <c r="Q371" i="1"/>
  <c r="G371" i="1"/>
  <c r="N371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68" i="1"/>
  <c r="R369" i="1"/>
  <c r="R370" i="1"/>
  <c r="R13" i="1"/>
  <c r="R371" i="1" l="1"/>
  <c r="S370" i="1"/>
  <c r="T370" i="1"/>
  <c r="S369" i="1"/>
  <c r="T369" i="1"/>
  <c r="S368" i="1"/>
  <c r="T368" i="1"/>
  <c r="S358" i="1"/>
  <c r="T358" i="1"/>
  <c r="S357" i="1"/>
  <c r="T357" i="1"/>
  <c r="S356" i="1"/>
  <c r="T356" i="1"/>
  <c r="S355" i="1"/>
  <c r="T355" i="1"/>
  <c r="S354" i="1"/>
  <c r="T354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71" i="1" l="1"/>
  <c r="T343" i="1"/>
  <c r="T344" i="1"/>
  <c r="T345" i="1"/>
  <c r="T346" i="1"/>
  <c r="T348" i="1"/>
  <c r="T349" i="1"/>
  <c r="T350" i="1"/>
  <c r="T351" i="1"/>
  <c r="T352" i="1"/>
  <c r="T347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19" i="1" l="1"/>
  <c r="T340" i="1" l="1"/>
  <c r="T273" i="1"/>
  <c r="T339" i="1" l="1"/>
  <c r="T322" i="1"/>
  <c r="T297" i="1" l="1"/>
  <c r="T279" i="1" l="1"/>
  <c r="T280" i="1" l="1"/>
  <c r="T177" i="1" l="1"/>
  <c r="T179" i="1"/>
  <c r="T288" i="1" l="1"/>
  <c r="T330" i="1"/>
  <c r="T329" i="1"/>
  <c r="T315" i="1"/>
  <c r="T331" i="1"/>
  <c r="T310" i="1"/>
  <c r="T308" i="1"/>
  <c r="T138" i="1" l="1"/>
  <c r="T140" i="1"/>
  <c r="T258" i="1"/>
  <c r="T143" i="1"/>
  <c r="T275" i="1"/>
  <c r="T144" i="1"/>
  <c r="T283" i="1"/>
  <c r="T287" i="1"/>
  <c r="T142" i="1"/>
  <c r="T152" i="1"/>
  <c r="T235" i="1"/>
  <c r="T205" i="1"/>
  <c r="T272" i="1"/>
  <c r="T145" i="1"/>
  <c r="T218" i="1"/>
  <c r="T213" i="1"/>
  <c r="T214" i="1"/>
  <c r="T153" i="1"/>
  <c r="T219" i="1"/>
  <c r="T228" i="1"/>
  <c r="T220" i="1"/>
  <c r="T211" i="1"/>
  <c r="T229" i="1"/>
  <c r="T146" i="1"/>
  <c r="T147" i="1"/>
  <c r="T221" i="1"/>
  <c r="T236" i="1"/>
  <c r="T208" i="1"/>
  <c r="T222" i="1"/>
  <c r="T230" i="1"/>
  <c r="T237" i="1"/>
  <c r="T238" i="1"/>
  <c r="T239" i="1"/>
  <c r="T240" i="1"/>
  <c r="T151" i="1"/>
  <c r="T209" i="1"/>
  <c r="T242" i="1"/>
  <c r="T216" i="1"/>
  <c r="T206" i="1"/>
  <c r="T243" i="1"/>
  <c r="T192" i="1"/>
  <c r="T215" i="1"/>
  <c r="T195" i="1"/>
  <c r="T148" i="1"/>
  <c r="T210" i="1"/>
  <c r="T196" i="1"/>
  <c r="T154" i="1"/>
  <c r="T150" i="1"/>
  <c r="T198" i="1"/>
  <c r="T231" i="1"/>
  <c r="T149" i="1"/>
  <c r="T212" i="1"/>
  <c r="T157" i="1"/>
  <c r="T223" i="1"/>
  <c r="T232" i="1"/>
  <c r="T224" i="1"/>
  <c r="T197" i="1"/>
  <c r="T194" i="1"/>
  <c r="T159" i="1"/>
  <c r="T191" i="1"/>
  <c r="T199" i="1"/>
  <c r="T312" i="1"/>
  <c r="T295" i="1"/>
  <c r="T200" i="1"/>
  <c r="T184" i="1"/>
  <c r="T201" i="1"/>
  <c r="T202" i="1"/>
  <c r="T203" i="1"/>
  <c r="T227" i="1"/>
  <c r="T233" i="1"/>
  <c r="T204" i="1"/>
  <c r="T244" i="1"/>
  <c r="T245" i="1"/>
  <c r="T246" i="1"/>
  <c r="T225" i="1"/>
  <c r="T248" i="1"/>
  <c r="T234" i="1"/>
  <c r="T247" i="1"/>
  <c r="T241" i="1"/>
  <c r="T217" i="1"/>
  <c r="T160" i="1"/>
  <c r="T226" i="1"/>
  <c r="T249" i="1"/>
  <c r="T207" i="1"/>
  <c r="T250" i="1"/>
  <c r="T252" i="1"/>
  <c r="T170" i="1"/>
  <c r="T253" i="1"/>
  <c r="T254" i="1"/>
  <c r="T264" i="1"/>
  <c r="T255" i="1"/>
  <c r="T256" i="1"/>
  <c r="T251" i="1"/>
  <c r="T259" i="1"/>
  <c r="T260" i="1"/>
  <c r="T257" i="1"/>
  <c r="T265" i="1"/>
  <c r="T263" i="1"/>
  <c r="T270" i="1"/>
  <c r="T266" i="1"/>
  <c r="T267" i="1"/>
  <c r="T271" i="1"/>
  <c r="T268" i="1"/>
  <c r="T269" i="1"/>
  <c r="T261" i="1"/>
  <c r="T276" i="1"/>
  <c r="T277" i="1"/>
  <c r="T278" i="1"/>
  <c r="T274" i="1"/>
  <c r="T281" i="1"/>
  <c r="T284" i="1"/>
  <c r="T285" i="1"/>
  <c r="T286" i="1"/>
  <c r="T282" i="1"/>
  <c r="T289" i="1"/>
  <c r="T290" i="1"/>
  <c r="T291" i="1"/>
  <c r="T292" i="1"/>
  <c r="T293" i="1"/>
  <c r="T294" i="1"/>
  <c r="T298" i="1"/>
  <c r="T299" i="1"/>
  <c r="T304" i="1"/>
  <c r="T300" i="1"/>
  <c r="T301" i="1"/>
  <c r="T302" i="1"/>
  <c r="T303" i="1"/>
  <c r="T305" i="1"/>
  <c r="T306" i="1"/>
  <c r="T307" i="1"/>
  <c r="T296" i="1"/>
  <c r="T311" i="1"/>
  <c r="T309" i="1"/>
  <c r="T313" i="1"/>
  <c r="T139" i="1"/>
  <c r="T314" i="1"/>
  <c r="T316" i="1"/>
  <c r="T318" i="1"/>
  <c r="T317" i="1"/>
  <c r="T321" i="1"/>
  <c r="T320" i="1"/>
  <c r="T323" i="1"/>
  <c r="T324" i="1"/>
  <c r="T325" i="1"/>
  <c r="T326" i="1"/>
  <c r="T337" i="1"/>
  <c r="T332" i="1"/>
  <c r="T328" i="1"/>
  <c r="T333" i="1"/>
  <c r="T334" i="1"/>
  <c r="T335" i="1"/>
  <c r="T336" i="1"/>
  <c r="T338" i="1"/>
  <c r="T342" i="1"/>
  <c r="T341" i="1"/>
  <c r="T353" i="1"/>
  <c r="T327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T262" i="1" l="1"/>
  <c r="T371" i="1" s="1"/>
</calcChain>
</file>

<file path=xl/sharedStrings.xml><?xml version="1.0" encoding="utf-8"?>
<sst xmlns="http://schemas.openxmlformats.org/spreadsheetml/2006/main" count="1830" uniqueCount="531">
  <si>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</si>
  <si>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</si>
  <si>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</si>
  <si>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</si>
  <si>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</si>
  <si>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</si>
  <si>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</si>
  <si>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</si>
  <si>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</si>
  <si>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</si>
  <si>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</si>
  <si>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</si>
  <si>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</si>
  <si>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</si>
  <si>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</si>
  <si>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</si>
  <si>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</si>
  <si>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</si>
  <si>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</si>
  <si>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</si>
  <si>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</si>
  <si>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</si>
  <si>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</si>
  <si>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</si>
  <si>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</si>
  <si>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</si>
  <si>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</si>
  <si>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</si>
  <si>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</si>
  <si>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</si>
  <si>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</si>
  <si>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</si>
  <si>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</si>
  <si>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</si>
  <si>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</si>
  <si>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</si>
  <si>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</si>
  <si>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</si>
  <si>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</si>
  <si>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</si>
  <si>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</si>
  <si>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</si>
  <si>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</si>
  <si>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</si>
  <si>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DISEÑADOR GRAFICO</t>
  </si>
  <si>
    <t>MEDICO</t>
  </si>
  <si>
    <t>LIBRE NOMBRAMIENTO Y REMOCIÓN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</si>
  <si>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</si>
  <si>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</si>
  <si>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</si>
  <si>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</si>
  <si>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</si>
  <si>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</si>
  <si>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</si>
  <si>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</si>
  <si>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</si>
  <si>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</si>
  <si>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</si>
  <si>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</si>
  <si>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</si>
  <si>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</si>
  <si>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</si>
  <si>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</si>
  <si>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</si>
  <si>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</si>
  <si>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</si>
  <si>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</si>
  <si>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</si>
  <si>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</si>
  <si>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</si>
  <si>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</si>
  <si>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</si>
  <si>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</si>
  <si>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</si>
  <si>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</si>
  <si>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</si>
  <si>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</si>
  <si>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</si>
  <si>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</si>
  <si>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</si>
  <si>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</si>
  <si>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</si>
  <si>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</si>
  <si>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</si>
  <si>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</si>
  <si>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</si>
  <si>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</si>
  <si>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</si>
  <si>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</si>
  <si>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</si>
  <si>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</si>
  <si>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</si>
  <si>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</si>
  <si>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</si>
  <si>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</si>
  <si>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</si>
  <si>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</si>
  <si>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</si>
  <si>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</si>
  <si>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</si>
  <si>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</si>
  <si>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</si>
  <si>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</si>
  <si>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</si>
  <si>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</si>
  <si>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</si>
  <si>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</si>
  <si>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</si>
  <si>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</si>
  <si>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</si>
  <si>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</si>
  <si>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</si>
  <si>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</si>
  <si>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</si>
  <si>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</si>
  <si>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</si>
  <si>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</si>
  <si>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</si>
  <si>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</si>
  <si>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</si>
  <si>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</si>
  <si>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</si>
  <si>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</si>
  <si>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</si>
  <si>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</si>
  <si>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</si>
  <si>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</si>
  <si>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</si>
  <si>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</si>
  <si>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</si>
  <si>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</si>
  <si>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</si>
  <si>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</si>
  <si>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</si>
  <si>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</si>
  <si>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</si>
  <si>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</si>
  <si>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</si>
  <si>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</si>
  <si>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</si>
  <si>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</si>
  <si>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</si>
  <si>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</si>
  <si>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</si>
  <si>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</si>
  <si>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</si>
  <si>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</si>
  <si>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</si>
  <si>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</si>
  <si>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</si>
  <si>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</si>
  <si>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</si>
  <si>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</si>
  <si>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</si>
  <si>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</si>
  <si>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</si>
  <si>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</si>
  <si>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</si>
  <si>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</si>
  <si>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</si>
  <si>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</si>
  <si>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</si>
  <si>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</si>
  <si>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</si>
  <si>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</si>
  <si>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</si>
  <si>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</si>
  <si>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</si>
  <si>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</si>
  <si>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</si>
  <si>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</si>
  <si>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</si>
  <si>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</si>
  <si>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</si>
  <si>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</si>
  <si>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</si>
  <si>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</si>
  <si>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</si>
  <si>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</si>
  <si>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</si>
  <si>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</si>
  <si>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</si>
  <si>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</si>
  <si>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</si>
  <si>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</si>
  <si>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</si>
  <si>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</si>
  <si>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</si>
  <si>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</si>
  <si>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</si>
  <si>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</si>
  <si>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</si>
  <si>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</si>
  <si>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</si>
  <si>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</si>
  <si>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</si>
  <si>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</si>
  <si>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</si>
  <si>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</si>
  <si>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</si>
  <si>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</si>
  <si>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</si>
  <si>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</si>
  <si>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</si>
  <si>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</si>
  <si>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</si>
  <si>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</si>
  <si>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</si>
  <si>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</si>
  <si>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</si>
  <si>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</si>
  <si>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</si>
  <si>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</si>
  <si>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</si>
  <si>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</si>
  <si>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</si>
  <si>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</si>
  <si>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</si>
  <si>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</si>
  <si>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</si>
  <si>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</si>
  <si>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</si>
  <si>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</si>
  <si>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</si>
  <si>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</si>
  <si>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</si>
  <si>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</si>
  <si>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</si>
  <si>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</si>
  <si>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</si>
  <si>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</si>
  <si>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</si>
  <si>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</si>
  <si>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</si>
  <si>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</si>
  <si>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</si>
  <si>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</si>
  <si>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ELIN BIENVENIDO TOLENTINO GUERRERO</t>
  </si>
  <si>
    <t>VICTORIANO SUERO RAMIREZ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</si>
  <si>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</si>
  <si>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</si>
  <si>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</si>
  <si>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</si>
  <si>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</si>
  <si>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</si>
  <si>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</si>
  <si>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</si>
  <si>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</si>
  <si>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</si>
  <si>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</si>
  <si>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</si>
  <si>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</si>
  <si>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</si>
  <si>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</si>
  <si>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</si>
  <si>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</si>
  <si>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</si>
  <si>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</si>
  <si>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</si>
  <si>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</si>
  <si>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</si>
  <si>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</si>
  <si>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</si>
  <si>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</si>
  <si>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</si>
  <si>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</si>
  <si>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</si>
  <si>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</si>
  <si>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</si>
  <si>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</si>
  <si>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</si>
  <si>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</si>
  <si>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</si>
  <si>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</si>
  <si>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</si>
  <si>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</si>
  <si>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</si>
  <si>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</si>
  <si>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</si>
  <si>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</si>
  <si>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</si>
  <si>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</si>
  <si>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</si>
  <si>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</si>
  <si>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</si>
  <si>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</si>
  <si>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</si>
  <si>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</si>
  <si>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</si>
  <si>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</si>
  <si>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</si>
  <si>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</si>
  <si>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</si>
  <si>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</si>
  <si>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</si>
  <si>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</si>
  <si>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</si>
  <si>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</si>
  <si>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</si>
  <si>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</si>
  <si>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</si>
  <si>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</si>
  <si>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</si>
  <si>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</si>
  <si>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</si>
  <si>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</si>
  <si>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</si>
  <si>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</si>
  <si>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</si>
  <si>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</si>
  <si>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</si>
  <si>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</si>
  <si>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</si>
  <si>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</si>
  <si>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</si>
  <si>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</si>
  <si>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</si>
  <si>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</si>
  <si>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</si>
  <si>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</si>
  <si>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</si>
  <si>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</si>
  <si>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</si>
  <si>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</si>
  <si>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</si>
  <si>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</si>
  <si>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</si>
  <si>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</si>
  <si>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</si>
  <si>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</si>
  <si>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</si>
  <si>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</si>
  <si>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</si>
  <si>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</si>
  <si>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</si>
  <si>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</si>
  <si>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</si>
  <si>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</si>
  <si>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</si>
  <si>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</si>
  <si>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</si>
  <si>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</si>
  <si>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</si>
  <si>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</si>
  <si>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</si>
  <si>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</si>
  <si>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</si>
  <si>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</si>
  <si>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</si>
  <si>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</si>
  <si>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</si>
  <si>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</si>
  <si>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</si>
  <si>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</si>
  <si>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</si>
  <si>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</si>
  <si>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</si>
  <si>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</si>
  <si>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</si>
  <si>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</si>
  <si>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</si>
  <si>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</si>
  <si>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</si>
  <si>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</si>
  <si>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</si>
  <si>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</si>
  <si>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</si>
  <si>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</si>
  <si>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</si>
  <si>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</si>
  <si>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</si>
  <si>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</si>
  <si>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</si>
  <si>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</si>
  <si>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</si>
  <si>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</si>
  <si>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</si>
  <si>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</si>
  <si>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</si>
  <si>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</si>
  <si>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</si>
  <si>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</si>
  <si>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</si>
  <si>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</si>
  <si>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</si>
  <si>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</si>
  <si>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</si>
  <si>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</si>
  <si>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</si>
  <si>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</si>
  <si>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</si>
  <si>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</si>
  <si>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</si>
  <si>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</si>
  <si>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</si>
  <si>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</si>
  <si>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</si>
  <si>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</si>
  <si>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</si>
  <si>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</si>
  <si>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</si>
  <si>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</si>
  <si>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</si>
  <si>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</si>
  <si>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</si>
  <si>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</si>
  <si>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</si>
  <si>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</si>
  <si>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</si>
  <si>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</si>
  <si>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</si>
  <si>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</si>
  <si>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</si>
  <si>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</si>
  <si>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</si>
  <si>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</si>
  <si>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</si>
  <si>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</si>
  <si>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</si>
  <si>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</si>
  <si>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</si>
  <si>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</si>
  <si>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</si>
  <si>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</si>
  <si>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</si>
  <si>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</si>
  <si>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</si>
  <si>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</si>
  <si>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</si>
  <si>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</si>
  <si>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</si>
  <si>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</si>
  <si>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</si>
  <si>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</si>
  <si>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</si>
  <si>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</si>
  <si>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</si>
  <si>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</si>
  <si>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</si>
  <si>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</si>
  <si>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</si>
  <si>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</si>
  <si>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</si>
  <si>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</si>
  <si>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</si>
  <si>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</si>
  <si>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</si>
  <si>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</si>
  <si>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</si>
  <si>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</si>
  <si>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</si>
  <si>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</si>
  <si>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</si>
  <si>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</si>
  <si>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</si>
  <si>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</si>
  <si>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</si>
  <si>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</si>
  <si>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</si>
  <si>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</si>
  <si>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</si>
  <si>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</si>
  <si>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</si>
  <si>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</si>
  <si>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</si>
  <si>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</si>
  <si>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</si>
  <si>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</si>
  <si>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</si>
  <si>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</si>
  <si>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</si>
  <si>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</si>
  <si>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</si>
  <si>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</si>
  <si>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</si>
  <si>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</si>
  <si>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</si>
  <si>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</si>
  <si>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</si>
  <si>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</si>
  <si>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</si>
  <si>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</si>
  <si>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</si>
  <si>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</si>
  <si>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</si>
  <si>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</si>
  <si>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</si>
  <si>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</si>
  <si>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</si>
  <si>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</si>
  <si>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</si>
  <si>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</si>
  <si>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ENCARGADO (A) DIVISION DE REGISTRO, CONTROL Y NOMINA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</si>
  <si>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</si>
  <si>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</si>
  <si>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</si>
  <si>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</si>
  <si>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</si>
  <si>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</si>
  <si>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</si>
  <si>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</si>
  <si>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</si>
  <si>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</si>
  <si>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</si>
  <si>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</si>
  <si>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</si>
  <si>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</si>
  <si>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</si>
  <si>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</si>
  <si>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</si>
  <si>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</si>
  <si>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</si>
  <si>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</si>
  <si>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</si>
  <si>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</si>
  <si>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</si>
  <si>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AUXILIAR</t>
  </si>
  <si>
    <t>DEPARTAMENTO DE IMPLEMENTACION NORMATIVA</t>
  </si>
  <si>
    <t>RAMONA ELIZABETH SEGURA GONZALEZ</t>
  </si>
  <si>
    <t>MARCOS PEÑA INIRIO</t>
  </si>
  <si>
    <t>LEONARDO JOSE CRUZ GARCIA</t>
  </si>
  <si>
    <t>ENC. DIVISION EVALUACION DE DESEMPEÑO Y CAPACITACION</t>
  </si>
  <si>
    <t>ENC. DIVISION DE DESARROLLO INSTITUCIONAL Y CALIDAD EN LA GESTION</t>
  </si>
  <si>
    <t>CARRERA ADMINISTRATIVA (INTERINATO)</t>
  </si>
  <si>
    <t>MARIA DOLORES CONTRERAS MONTERO</t>
  </si>
  <si>
    <t>YANEIRA YOKASTA ROSARIO REYNOSO</t>
  </si>
  <si>
    <t>SECCION DE CONTABILIDAD DEL TESORO</t>
  </si>
  <si>
    <t>SECCION DE CONTABILIDAD PATRIMONIAL PODER EJECUTIVO</t>
  </si>
  <si>
    <t>DIVISION CONSOLIDACION SECTOR EMPRESAS PUBLICAS</t>
  </si>
  <si>
    <t>DEPARTAMENTO DE ANALISIS DE LA INFORMACION  ECONOMICA - FINANCIERA</t>
  </si>
  <si>
    <t>Correspondiente al mes de junio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</si>
</sst>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GB20362"/>
  <sheetViews>
    <sheetView tabSelected="1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2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29"/>
    </row>
    <row r="2" spans="1:22" s="5" customFormat="1" ht="18" x14ac:dyDescent="0.2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2" s="5" customFormat="1" x14ac:dyDescent="0.2">
      <c r="M3" s="33"/>
    </row>
    <row r="4" spans="1:22" s="5" customFormat="1" ht="30" customHeight="1" x14ac:dyDescent="0.2">
      <c r="M4" s="29"/>
    </row>
    <row r="5" spans="1:22" s="5" customFormat="1" ht="19.5" x14ac:dyDescent="0.2">
      <c r="A5" s="69" t="s">
        <v>30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</row>
    <row r="6" spans="1:22" s="5" customFormat="1" ht="18" x14ac:dyDescent="0.2">
      <c r="A6" s="59" t="s">
        <v>215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2" s="5" customFormat="1" ht="18" x14ac:dyDescent="0.2">
      <c r="A7" s="59" t="s">
        <v>530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2" s="5" customFormat="1" ht="9.75" customHeight="1" thickBot="1" x14ac:dyDescent="0.25">
      <c r="M8" s="29"/>
    </row>
    <row r="9" spans="1:22" s="2" customFormat="1" ht="24" customHeight="1" x14ac:dyDescent="0.2">
      <c r="A9" s="70" t="s">
        <v>16</v>
      </c>
      <c r="B9" s="75" t="s">
        <v>12</v>
      </c>
      <c r="C9" s="75" t="s">
        <v>57</v>
      </c>
      <c r="D9" s="91" t="s">
        <v>17</v>
      </c>
      <c r="E9" s="91" t="s">
        <v>13</v>
      </c>
      <c r="F9" s="91" t="s">
        <v>54</v>
      </c>
      <c r="G9" s="56" t="s">
        <v>14</v>
      </c>
      <c r="H9" s="64" t="s">
        <v>8</v>
      </c>
      <c r="I9" s="65"/>
      <c r="J9" s="65"/>
      <c r="K9" s="65"/>
      <c r="L9" s="65"/>
      <c r="M9" s="65"/>
      <c r="N9" s="66"/>
      <c r="O9" s="56" t="s">
        <v>9</v>
      </c>
      <c r="P9" s="56" t="s">
        <v>56</v>
      </c>
      <c r="Q9" s="34"/>
      <c r="R9" s="60" t="s">
        <v>2</v>
      </c>
      <c r="S9" s="61"/>
      <c r="T9" s="56" t="s">
        <v>15</v>
      </c>
    </row>
    <row r="10" spans="1:22" s="2" customFormat="1" ht="27.75" customHeight="1" x14ac:dyDescent="0.2">
      <c r="A10" s="71"/>
      <c r="B10" s="76"/>
      <c r="C10" s="76"/>
      <c r="D10" s="92"/>
      <c r="E10" s="92"/>
      <c r="F10" s="92"/>
      <c r="G10" s="57"/>
      <c r="H10" s="88" t="s">
        <v>11</v>
      </c>
      <c r="I10" s="63"/>
      <c r="J10" s="89" t="s">
        <v>29</v>
      </c>
      <c r="K10" s="62" t="s">
        <v>39</v>
      </c>
      <c r="L10" s="63"/>
      <c r="M10" s="86" t="s">
        <v>10</v>
      </c>
      <c r="N10" s="78" t="s">
        <v>0</v>
      </c>
      <c r="O10" s="57"/>
      <c r="P10" s="57"/>
      <c r="Q10" s="79" t="s">
        <v>58</v>
      </c>
      <c r="R10" s="67" t="s">
        <v>3</v>
      </c>
      <c r="S10" s="73" t="s">
        <v>1</v>
      </c>
      <c r="T10" s="57"/>
    </row>
    <row r="11" spans="1:22" s="2" customFormat="1" ht="42" customHeight="1" thickBot="1" x14ac:dyDescent="0.25">
      <c r="A11" s="72"/>
      <c r="B11" s="77"/>
      <c r="C11" s="77"/>
      <c r="D11" s="93"/>
      <c r="E11" s="93"/>
      <c r="F11" s="93"/>
      <c r="G11" s="58"/>
      <c r="H11" s="22" t="s">
        <v>4</v>
      </c>
      <c r="I11" s="23" t="s">
        <v>5</v>
      </c>
      <c r="J11" s="90"/>
      <c r="K11" s="17" t="s">
        <v>6</v>
      </c>
      <c r="L11" s="23" t="s">
        <v>7</v>
      </c>
      <c r="M11" s="87"/>
      <c r="N11" s="78"/>
      <c r="O11" s="58"/>
      <c r="P11" s="58"/>
      <c r="Q11" s="80"/>
      <c r="R11" s="68"/>
      <c r="S11" s="74"/>
      <c r="T11" s="58"/>
    </row>
    <row r="12" spans="1:22" s="2" customFormat="1" ht="53.25" customHeight="1" x14ac:dyDescent="0.2">
      <c r="A12" s="28">
        <v>1</v>
      </c>
      <c r="B12" s="10" t="s">
        <v>310</v>
      </c>
      <c r="C12" s="10" t="s">
        <v>59</v>
      </c>
      <c r="D12" s="26" t="s">
        <v>30</v>
      </c>
      <c r="E12" s="10" t="s">
        <v>19</v>
      </c>
      <c r="F12" s="10" t="s">
        <v>46</v>
      </c>
      <c r="G12" s="11">
        <v>300000</v>
      </c>
      <c r="H12" s="11">
        <v>8610</v>
      </c>
      <c r="I12" s="11">
        <v>21300</v>
      </c>
      <c r="J12" s="11">
        <v>953.69</v>
      </c>
      <c r="K12" s="11">
        <v>6589.14</v>
      </c>
      <c r="L12" s="11">
        <v>15367.43</v>
      </c>
      <c r="M12" s="30"/>
      <c r="N12" s="13">
        <f>H12+I12+J12+K12+L12+M12</f>
        <v>52820.26</v>
      </c>
      <c r="O12" s="11">
        <v>59783.08</v>
      </c>
      <c r="P12" s="11">
        <v>25</v>
      </c>
      <c r="Q12" s="11">
        <v>10000</v>
      </c>
      <c r="R12" s="11">
        <f>+H12+K12+M12+O12+P12+Q12</f>
        <v>85007.22</v>
      </c>
      <c r="S12" s="11">
        <f>SUM(I12,J12,L12)</f>
        <v>37621.119999999995</v>
      </c>
      <c r="T12" s="11">
        <f t="shared" ref="T12:T75" si="0">+G12-R12</f>
        <v>214992.78</v>
      </c>
      <c r="U12" s="19"/>
      <c r="V12" s="20"/>
    </row>
    <row r="13" spans="1:22" s="2" customFormat="1" ht="53.25" customHeight="1" x14ac:dyDescent="0.2">
      <c r="A13" s="51">
        <v>2</v>
      </c>
      <c r="B13" s="12" t="s">
        <v>311</v>
      </c>
      <c r="C13" s="12" t="s">
        <v>60</v>
      </c>
      <c r="D13" s="15" t="s">
        <v>30</v>
      </c>
      <c r="E13" s="12" t="s">
        <v>488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953.69</v>
      </c>
      <c r="K13" s="13">
        <v>4560</v>
      </c>
      <c r="L13" s="13">
        <v>10635</v>
      </c>
      <c r="M13" s="16"/>
      <c r="N13" s="13">
        <f t="shared" ref="N13:N76" si="1">H13+I13+J13+K13+L13+M13</f>
        <v>31103.690000000002</v>
      </c>
      <c r="O13" s="13">
        <v>23866.62</v>
      </c>
      <c r="P13" s="13">
        <v>25</v>
      </c>
      <c r="Q13" s="13">
        <v>56763.45</v>
      </c>
      <c r="R13" s="13">
        <f>+H13+K13+M13+O13+P13+Q13</f>
        <v>89520.069999999992</v>
      </c>
      <c r="S13" s="13">
        <f t="shared" ref="S13:S76" si="2">SUM(I13,J13,L13)</f>
        <v>22238.690000000002</v>
      </c>
      <c r="T13" s="13">
        <f t="shared" si="0"/>
        <v>60479.930000000008</v>
      </c>
      <c r="U13" s="19"/>
      <c r="V13" s="20"/>
    </row>
    <row r="14" spans="1:22" s="2" customFormat="1" ht="53.25" customHeight="1" x14ac:dyDescent="0.2">
      <c r="A14" s="51">
        <v>3</v>
      </c>
      <c r="B14" s="12" t="s">
        <v>385</v>
      </c>
      <c r="C14" s="12" t="s">
        <v>60</v>
      </c>
      <c r="D14" s="15" t="s">
        <v>30</v>
      </c>
      <c r="E14" s="12" t="s">
        <v>347</v>
      </c>
      <c r="F14" s="12" t="s">
        <v>216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5368.48</v>
      </c>
      <c r="P14" s="13">
        <v>25</v>
      </c>
      <c r="Q14" s="13">
        <v>3691.5</v>
      </c>
      <c r="R14" s="13">
        <f t="shared" ref="R14:R77" si="3">+H14+K14+M14+O14+P14+Q14</f>
        <v>13221.98</v>
      </c>
      <c r="S14" s="13">
        <f t="shared" si="2"/>
        <v>10703</v>
      </c>
      <c r="T14" s="13">
        <f t="shared" si="0"/>
        <v>56778.020000000004</v>
      </c>
      <c r="U14" s="19"/>
      <c r="V14" s="20"/>
    </row>
    <row r="15" spans="1:22" s="2" customFormat="1" ht="53.25" customHeight="1" x14ac:dyDescent="0.2">
      <c r="A15" s="51">
        <v>4</v>
      </c>
      <c r="B15" s="12" t="s">
        <v>313</v>
      </c>
      <c r="C15" s="12" t="s">
        <v>59</v>
      </c>
      <c r="D15" s="15" t="s">
        <v>30</v>
      </c>
      <c r="E15" s="12" t="s">
        <v>470</v>
      </c>
      <c r="F15" s="12" t="s">
        <v>216</v>
      </c>
      <c r="G15" s="13">
        <v>50000</v>
      </c>
      <c r="H15" s="13">
        <v>1435</v>
      </c>
      <c r="I15" s="13">
        <v>3550</v>
      </c>
      <c r="J15" s="13">
        <v>550</v>
      </c>
      <c r="K15" s="13">
        <v>1520</v>
      </c>
      <c r="L15" s="13">
        <v>3545</v>
      </c>
      <c r="M15" s="16"/>
      <c r="N15" s="13">
        <f t="shared" si="1"/>
        <v>10600</v>
      </c>
      <c r="O15" s="13">
        <v>1854</v>
      </c>
      <c r="P15" s="13">
        <v>25</v>
      </c>
      <c r="Q15" s="13">
        <v>100</v>
      </c>
      <c r="R15" s="13">
        <f t="shared" si="3"/>
        <v>4934</v>
      </c>
      <c r="S15" s="13">
        <f t="shared" si="2"/>
        <v>7645</v>
      </c>
      <c r="T15" s="13">
        <f t="shared" si="0"/>
        <v>45066</v>
      </c>
      <c r="U15" s="19"/>
      <c r="V15" s="20"/>
    </row>
    <row r="16" spans="1:22" s="2" customFormat="1" ht="53.25" customHeight="1" x14ac:dyDescent="0.2">
      <c r="A16" s="51">
        <v>5</v>
      </c>
      <c r="B16" s="12" t="s">
        <v>312</v>
      </c>
      <c r="C16" s="12" t="s">
        <v>60</v>
      </c>
      <c r="D16" s="15" t="s">
        <v>30</v>
      </c>
      <c r="E16" s="12" t="s">
        <v>20</v>
      </c>
      <c r="F16" s="12" t="s">
        <v>64</v>
      </c>
      <c r="G16" s="13">
        <v>80000</v>
      </c>
      <c r="H16" s="13">
        <v>2296</v>
      </c>
      <c r="I16" s="13">
        <v>5680</v>
      </c>
      <c r="J16" s="13">
        <v>880</v>
      </c>
      <c r="K16" s="13">
        <v>2432</v>
      </c>
      <c r="L16" s="13">
        <v>5672</v>
      </c>
      <c r="M16" s="16"/>
      <c r="N16" s="13">
        <f t="shared" si="1"/>
        <v>16960</v>
      </c>
      <c r="O16" s="13">
        <v>7400.87</v>
      </c>
      <c r="P16" s="13">
        <v>25</v>
      </c>
      <c r="Q16" s="13">
        <v>2456.5</v>
      </c>
      <c r="R16" s="13">
        <f t="shared" si="3"/>
        <v>14610.369999999999</v>
      </c>
      <c r="S16" s="13">
        <f t="shared" si="2"/>
        <v>12232</v>
      </c>
      <c r="T16" s="13">
        <f t="shared" si="0"/>
        <v>65389.630000000005</v>
      </c>
      <c r="U16" s="19"/>
      <c r="V16" s="20"/>
    </row>
    <row r="17" spans="1:22" s="2" customFormat="1" ht="53.25" customHeight="1" x14ac:dyDescent="0.2">
      <c r="A17" s="51">
        <v>6</v>
      </c>
      <c r="B17" s="12" t="s">
        <v>314</v>
      </c>
      <c r="C17" s="12" t="s">
        <v>59</v>
      </c>
      <c r="D17" s="15" t="s">
        <v>349</v>
      </c>
      <c r="E17" s="12" t="s">
        <v>217</v>
      </c>
      <c r="F17" s="12" t="s">
        <v>216</v>
      </c>
      <c r="G17" s="13">
        <v>175000</v>
      </c>
      <c r="H17" s="13">
        <v>5022.5</v>
      </c>
      <c r="I17" s="13">
        <v>12425</v>
      </c>
      <c r="J17" s="13">
        <v>953.69</v>
      </c>
      <c r="K17" s="13">
        <v>5320</v>
      </c>
      <c r="L17" s="13">
        <v>12407.5</v>
      </c>
      <c r="M17" s="16"/>
      <c r="N17" s="13">
        <f t="shared" si="1"/>
        <v>36128.69</v>
      </c>
      <c r="O17" s="13">
        <v>29747.24</v>
      </c>
      <c r="P17" s="13">
        <v>25</v>
      </c>
      <c r="Q17" s="13">
        <v>20140</v>
      </c>
      <c r="R17" s="13">
        <f t="shared" ref="R17" si="4">+H17+K17+M17+O17+P17+Q17</f>
        <v>60254.740000000005</v>
      </c>
      <c r="S17" s="13">
        <f t="shared" ref="S17" si="5">SUM(I17,J17,L17)</f>
        <v>25786.190000000002</v>
      </c>
      <c r="T17" s="13">
        <f t="shared" ref="T17" si="6">+G17-R17</f>
        <v>114745.26</v>
      </c>
      <c r="U17" s="19"/>
      <c r="V17" s="20"/>
    </row>
    <row r="18" spans="1:22" s="2" customFormat="1" ht="53.25" customHeight="1" x14ac:dyDescent="0.2">
      <c r="A18" s="51">
        <v>7</v>
      </c>
      <c r="B18" s="12" t="s">
        <v>440</v>
      </c>
      <c r="C18" s="12" t="s">
        <v>59</v>
      </c>
      <c r="D18" s="15" t="s">
        <v>349</v>
      </c>
      <c r="E18" s="12" t="s">
        <v>315</v>
      </c>
      <c r="F18" s="12" t="s">
        <v>216</v>
      </c>
      <c r="G18" s="13">
        <v>70000</v>
      </c>
      <c r="H18" s="13">
        <v>2009</v>
      </c>
      <c r="I18" s="13">
        <v>4970</v>
      </c>
      <c r="J18" s="13">
        <v>770</v>
      </c>
      <c r="K18" s="13">
        <v>2128</v>
      </c>
      <c r="L18" s="13">
        <v>4963</v>
      </c>
      <c r="M18" s="16"/>
      <c r="N18" s="13">
        <f t="shared" si="1"/>
        <v>14840</v>
      </c>
      <c r="O18" s="13">
        <v>5368.48</v>
      </c>
      <c r="P18" s="13">
        <v>25</v>
      </c>
      <c r="Q18" s="13">
        <v>4342.7299999999996</v>
      </c>
      <c r="R18" s="13">
        <f t="shared" si="3"/>
        <v>13873.21</v>
      </c>
      <c r="S18" s="13">
        <f t="shared" si="2"/>
        <v>10703</v>
      </c>
      <c r="T18" s="13">
        <f t="shared" si="0"/>
        <v>56126.79</v>
      </c>
      <c r="U18" s="19"/>
      <c r="V18" s="20"/>
    </row>
    <row r="19" spans="1:22" s="2" customFormat="1" ht="53.25" customHeight="1" x14ac:dyDescent="0.2">
      <c r="A19" s="51">
        <v>8</v>
      </c>
      <c r="B19" s="12" t="s">
        <v>123</v>
      </c>
      <c r="C19" s="12" t="s">
        <v>59</v>
      </c>
      <c r="D19" s="15" t="s">
        <v>349</v>
      </c>
      <c r="E19" s="12" t="s">
        <v>315</v>
      </c>
      <c r="F19" s="12" t="s">
        <v>53</v>
      </c>
      <c r="G19" s="13">
        <v>60000</v>
      </c>
      <c r="H19" s="13">
        <v>1722</v>
      </c>
      <c r="I19" s="13">
        <v>4260</v>
      </c>
      <c r="J19" s="13">
        <v>660</v>
      </c>
      <c r="K19" s="13">
        <v>1824</v>
      </c>
      <c r="L19" s="13">
        <v>4254</v>
      </c>
      <c r="M19" s="16">
        <v>1715.46</v>
      </c>
      <c r="N19" s="13">
        <f t="shared" si="1"/>
        <v>14435.46</v>
      </c>
      <c r="O19" s="13">
        <v>3143.58</v>
      </c>
      <c r="P19" s="13">
        <v>25</v>
      </c>
      <c r="Q19" s="13">
        <v>8261.619999999999</v>
      </c>
      <c r="R19" s="13">
        <f t="shared" si="3"/>
        <v>16691.66</v>
      </c>
      <c r="S19" s="13">
        <f t="shared" si="2"/>
        <v>9174</v>
      </c>
      <c r="T19" s="13">
        <f t="shared" si="0"/>
        <v>43308.34</v>
      </c>
      <c r="U19" s="19"/>
      <c r="V19" s="20"/>
    </row>
    <row r="20" spans="1:22" s="2" customFormat="1" ht="53.25" customHeight="1" x14ac:dyDescent="0.2">
      <c r="A20" s="51">
        <v>9</v>
      </c>
      <c r="B20" s="12" t="s">
        <v>413</v>
      </c>
      <c r="C20" s="12" t="s">
        <v>60</v>
      </c>
      <c r="D20" s="15" t="s">
        <v>349</v>
      </c>
      <c r="E20" s="12" t="s">
        <v>315</v>
      </c>
      <c r="F20" s="12" t="s">
        <v>216</v>
      </c>
      <c r="G20" s="16">
        <v>50000</v>
      </c>
      <c r="H20" s="13">
        <v>1435</v>
      </c>
      <c r="I20" s="13">
        <v>3550</v>
      </c>
      <c r="J20" s="13">
        <v>550</v>
      </c>
      <c r="K20" s="13">
        <v>1520</v>
      </c>
      <c r="L20" s="13">
        <v>3545</v>
      </c>
      <c r="M20" s="16"/>
      <c r="N20" s="13">
        <f t="shared" si="1"/>
        <v>10600</v>
      </c>
      <c r="O20" s="13">
        <v>1404.7</v>
      </c>
      <c r="P20" s="13">
        <v>25</v>
      </c>
      <c r="Q20" s="13">
        <v>5100</v>
      </c>
      <c r="R20" s="13">
        <f t="shared" si="3"/>
        <v>9484.7000000000007</v>
      </c>
      <c r="S20" s="13">
        <f t="shared" si="2"/>
        <v>7645</v>
      </c>
      <c r="T20" s="13">
        <f t="shared" si="0"/>
        <v>40515.300000000003</v>
      </c>
      <c r="U20" s="19"/>
      <c r="V20" s="20"/>
    </row>
    <row r="21" spans="1:22" s="2" customFormat="1" ht="53.25" customHeight="1" x14ac:dyDescent="0.2">
      <c r="A21" s="51">
        <v>10</v>
      </c>
      <c r="B21" s="12" t="s">
        <v>226</v>
      </c>
      <c r="C21" s="12" t="s">
        <v>59</v>
      </c>
      <c r="D21" s="15" t="s">
        <v>349</v>
      </c>
      <c r="E21" s="12" t="s">
        <v>332</v>
      </c>
      <c r="F21" s="12" t="s">
        <v>216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/>
      <c r="N21" s="13">
        <f t="shared" si="1"/>
        <v>12720</v>
      </c>
      <c r="O21" s="13">
        <v>3486.68</v>
      </c>
      <c r="P21" s="13">
        <v>25</v>
      </c>
      <c r="Q21" s="13">
        <v>100</v>
      </c>
      <c r="R21" s="13">
        <f t="shared" si="3"/>
        <v>7157.68</v>
      </c>
      <c r="S21" s="13">
        <f t="shared" si="2"/>
        <v>9174</v>
      </c>
      <c r="T21" s="13">
        <f t="shared" si="0"/>
        <v>52842.32</v>
      </c>
      <c r="U21" s="19"/>
      <c r="V21" s="20"/>
    </row>
    <row r="22" spans="1:22" s="2" customFormat="1" ht="53.25" customHeight="1" x14ac:dyDescent="0.2">
      <c r="A22" s="51">
        <v>11</v>
      </c>
      <c r="B22" s="12" t="s">
        <v>350</v>
      </c>
      <c r="C22" s="12" t="s">
        <v>59</v>
      </c>
      <c r="D22" s="15" t="s">
        <v>349</v>
      </c>
      <c r="E22" s="12" t="s">
        <v>315</v>
      </c>
      <c r="F22" s="12" t="s">
        <v>216</v>
      </c>
      <c r="G22" s="13">
        <v>45000</v>
      </c>
      <c r="H22" s="13">
        <v>1291.5</v>
      </c>
      <c r="I22" s="13">
        <v>3195</v>
      </c>
      <c r="J22" s="13">
        <v>495</v>
      </c>
      <c r="K22" s="13">
        <v>1368</v>
      </c>
      <c r="L22" s="13">
        <v>3190.5</v>
      </c>
      <c r="M22" s="16"/>
      <c r="N22" s="13">
        <f t="shared" si="1"/>
        <v>9540</v>
      </c>
      <c r="O22" s="13">
        <v>1148.33</v>
      </c>
      <c r="P22" s="13">
        <v>25</v>
      </c>
      <c r="Q22" s="13">
        <v>100</v>
      </c>
      <c r="R22" s="13">
        <f t="shared" si="3"/>
        <v>3932.83</v>
      </c>
      <c r="S22" s="13">
        <f t="shared" si="2"/>
        <v>6880.5</v>
      </c>
      <c r="T22" s="13">
        <f t="shared" si="0"/>
        <v>41067.17</v>
      </c>
      <c r="U22" s="19"/>
      <c r="V22" s="20"/>
    </row>
    <row r="23" spans="1:22" s="2" customFormat="1" ht="53.25" customHeight="1" x14ac:dyDescent="0.2">
      <c r="A23" s="51">
        <v>12</v>
      </c>
      <c r="B23" s="12" t="s">
        <v>489</v>
      </c>
      <c r="C23" s="12" t="s">
        <v>59</v>
      </c>
      <c r="D23" s="15" t="s">
        <v>349</v>
      </c>
      <c r="E23" s="12" t="s">
        <v>315</v>
      </c>
      <c r="F23" s="12" t="s">
        <v>216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/>
      <c r="N23" s="13">
        <f t="shared" si="1"/>
        <v>12720</v>
      </c>
      <c r="O23" s="13">
        <v>3486.68</v>
      </c>
      <c r="P23" s="13">
        <v>25</v>
      </c>
      <c r="Q23" s="13">
        <v>5100</v>
      </c>
      <c r="R23" s="13">
        <f t="shared" si="3"/>
        <v>12157.68</v>
      </c>
      <c r="S23" s="13">
        <f t="shared" si="2"/>
        <v>9174</v>
      </c>
      <c r="T23" s="13">
        <f t="shared" si="0"/>
        <v>47842.32</v>
      </c>
      <c r="U23" s="19"/>
      <c r="V23" s="20"/>
    </row>
    <row r="24" spans="1:22" s="2" customFormat="1" ht="53.25" customHeight="1" x14ac:dyDescent="0.2">
      <c r="A24" s="51">
        <v>13</v>
      </c>
      <c r="B24" s="12" t="s">
        <v>406</v>
      </c>
      <c r="C24" s="12" t="s">
        <v>60</v>
      </c>
      <c r="D24" s="15" t="s">
        <v>349</v>
      </c>
      <c r="E24" s="12" t="s">
        <v>332</v>
      </c>
      <c r="F24" s="12" t="s">
        <v>216</v>
      </c>
      <c r="G24" s="13">
        <v>75000</v>
      </c>
      <c r="H24" s="13">
        <v>2152.5</v>
      </c>
      <c r="I24" s="13">
        <v>5325</v>
      </c>
      <c r="J24" s="13">
        <v>825</v>
      </c>
      <c r="K24" s="13">
        <v>2280</v>
      </c>
      <c r="L24" s="13">
        <v>5317.5</v>
      </c>
      <c r="M24" s="16">
        <v>1715.46</v>
      </c>
      <c r="N24" s="13">
        <f t="shared" si="1"/>
        <v>17615.46</v>
      </c>
      <c r="O24" s="13">
        <v>5966.28</v>
      </c>
      <c r="P24" s="13">
        <v>25</v>
      </c>
      <c r="Q24" s="13">
        <v>18642.71</v>
      </c>
      <c r="R24" s="13">
        <f t="shared" si="3"/>
        <v>30781.949999999997</v>
      </c>
      <c r="S24" s="13">
        <f t="shared" si="2"/>
        <v>11467.5</v>
      </c>
      <c r="T24" s="13">
        <f t="shared" si="0"/>
        <v>44218.05</v>
      </c>
      <c r="U24" s="19"/>
      <c r="V24" s="20"/>
    </row>
    <row r="25" spans="1:22" s="2" customFormat="1" ht="53.25" customHeight="1" x14ac:dyDescent="0.2">
      <c r="A25" s="51">
        <v>14</v>
      </c>
      <c r="B25" s="12" t="s">
        <v>219</v>
      </c>
      <c r="C25" s="12" t="s">
        <v>60</v>
      </c>
      <c r="D25" s="15" t="s">
        <v>349</v>
      </c>
      <c r="E25" s="12" t="s">
        <v>32</v>
      </c>
      <c r="F25" s="12" t="s">
        <v>216</v>
      </c>
      <c r="G25" s="13">
        <v>45000</v>
      </c>
      <c r="H25" s="13">
        <v>1291.5</v>
      </c>
      <c r="I25" s="13">
        <v>3195</v>
      </c>
      <c r="J25" s="13">
        <v>495</v>
      </c>
      <c r="K25" s="13">
        <v>1368</v>
      </c>
      <c r="L25" s="13">
        <v>3190.5</v>
      </c>
      <c r="M25" s="16"/>
      <c r="N25" s="13">
        <f t="shared" si="1"/>
        <v>9540</v>
      </c>
      <c r="O25" s="13">
        <v>1148.33</v>
      </c>
      <c r="P25" s="13">
        <v>25</v>
      </c>
      <c r="Q25" s="13">
        <v>4000</v>
      </c>
      <c r="R25" s="13">
        <f t="shared" si="3"/>
        <v>7832.83</v>
      </c>
      <c r="S25" s="13">
        <f t="shared" si="2"/>
        <v>6880.5</v>
      </c>
      <c r="T25" s="13">
        <f t="shared" si="0"/>
        <v>37167.17</v>
      </c>
      <c r="U25" s="19"/>
      <c r="V25" s="20"/>
    </row>
    <row r="26" spans="1:22" s="2" customFormat="1" ht="53.25" customHeight="1" x14ac:dyDescent="0.2">
      <c r="A26" s="51">
        <v>15</v>
      </c>
      <c r="B26" s="12" t="s">
        <v>316</v>
      </c>
      <c r="C26" s="12" t="s">
        <v>60</v>
      </c>
      <c r="D26" s="15" t="s">
        <v>349</v>
      </c>
      <c r="E26" s="12" t="s">
        <v>32</v>
      </c>
      <c r="F26" s="12" t="s">
        <v>216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1"/>
        <v>9540</v>
      </c>
      <c r="O26" s="13">
        <v>0</v>
      </c>
      <c r="P26" s="13">
        <v>25</v>
      </c>
      <c r="Q26" s="13">
        <v>1100</v>
      </c>
      <c r="R26" s="13">
        <f t="shared" si="3"/>
        <v>3784.5</v>
      </c>
      <c r="S26" s="13">
        <f t="shared" si="2"/>
        <v>6880.5</v>
      </c>
      <c r="T26" s="13">
        <f t="shared" si="0"/>
        <v>41215.5</v>
      </c>
      <c r="U26" s="19"/>
      <c r="V26" s="20"/>
    </row>
    <row r="27" spans="1:22" s="2" customFormat="1" ht="53.25" customHeight="1" x14ac:dyDescent="0.2">
      <c r="A27" s="51">
        <v>16</v>
      </c>
      <c r="B27" s="12" t="s">
        <v>317</v>
      </c>
      <c r="C27" s="12" t="s">
        <v>60</v>
      </c>
      <c r="D27" s="15" t="s">
        <v>349</v>
      </c>
      <c r="E27" s="12" t="s">
        <v>62</v>
      </c>
      <c r="F27" s="12" t="s">
        <v>64</v>
      </c>
      <c r="G27" s="13">
        <v>35000</v>
      </c>
      <c r="H27" s="13">
        <v>1004.5</v>
      </c>
      <c r="I27" s="13">
        <v>2485</v>
      </c>
      <c r="J27" s="13">
        <v>385</v>
      </c>
      <c r="K27" s="13">
        <v>1064</v>
      </c>
      <c r="L27" s="13">
        <v>2481.5</v>
      </c>
      <c r="M27" s="16"/>
      <c r="N27" s="13">
        <f t="shared" si="1"/>
        <v>7420</v>
      </c>
      <c r="O27" s="13">
        <v>0</v>
      </c>
      <c r="P27" s="13">
        <v>25</v>
      </c>
      <c r="Q27" s="13">
        <v>100</v>
      </c>
      <c r="R27" s="13">
        <f t="shared" si="3"/>
        <v>2193.5</v>
      </c>
      <c r="S27" s="13">
        <f t="shared" si="2"/>
        <v>5351.5</v>
      </c>
      <c r="T27" s="13">
        <f t="shared" si="0"/>
        <v>32806.5</v>
      </c>
      <c r="U27" s="19"/>
      <c r="V27" s="20"/>
    </row>
    <row r="28" spans="1:22" s="2" customFormat="1" ht="53.25" customHeight="1" x14ac:dyDescent="0.2">
      <c r="A28" s="51">
        <v>17</v>
      </c>
      <c r="B28" s="12" t="s">
        <v>124</v>
      </c>
      <c r="C28" s="12" t="s">
        <v>60</v>
      </c>
      <c r="D28" s="15" t="s">
        <v>349</v>
      </c>
      <c r="E28" s="12" t="s">
        <v>449</v>
      </c>
      <c r="F28" s="12" t="s">
        <v>523</v>
      </c>
      <c r="G28" s="13">
        <v>50000</v>
      </c>
      <c r="H28" s="13">
        <v>1435</v>
      </c>
      <c r="I28" s="13">
        <v>3550</v>
      </c>
      <c r="J28" s="13">
        <v>550</v>
      </c>
      <c r="K28" s="13">
        <v>1520</v>
      </c>
      <c r="L28" s="13">
        <v>3545</v>
      </c>
      <c r="M28" s="16">
        <v>1715.46</v>
      </c>
      <c r="N28" s="13">
        <f t="shared" si="1"/>
        <v>12315.46</v>
      </c>
      <c r="O28" s="13">
        <v>1596.68</v>
      </c>
      <c r="P28" s="13">
        <v>25</v>
      </c>
      <c r="Q28" s="13">
        <v>7423</v>
      </c>
      <c r="R28" s="13">
        <f t="shared" si="3"/>
        <v>13715.14</v>
      </c>
      <c r="S28" s="13">
        <f t="shared" si="2"/>
        <v>7645</v>
      </c>
      <c r="T28" s="13">
        <f t="shared" si="0"/>
        <v>36284.86</v>
      </c>
      <c r="U28" s="19"/>
      <c r="V28" s="20"/>
    </row>
    <row r="29" spans="1:22" s="2" customFormat="1" ht="53.25" customHeight="1" x14ac:dyDescent="0.2">
      <c r="A29" s="51">
        <v>18</v>
      </c>
      <c r="B29" s="12" t="s">
        <v>445</v>
      </c>
      <c r="C29" s="12" t="s">
        <v>60</v>
      </c>
      <c r="D29" s="15" t="s">
        <v>448</v>
      </c>
      <c r="E29" s="12" t="s">
        <v>351</v>
      </c>
      <c r="F29" s="12" t="s">
        <v>216</v>
      </c>
      <c r="G29" s="13">
        <v>150000</v>
      </c>
      <c r="H29" s="13">
        <v>4305</v>
      </c>
      <c r="I29" s="13">
        <v>10650</v>
      </c>
      <c r="J29" s="13">
        <v>953.69</v>
      </c>
      <c r="K29" s="13">
        <v>4560</v>
      </c>
      <c r="L29" s="13">
        <v>10635</v>
      </c>
      <c r="M29" s="16"/>
      <c r="N29" s="13">
        <f t="shared" si="1"/>
        <v>31103.690000000002</v>
      </c>
      <c r="O29" s="13">
        <v>23866.62</v>
      </c>
      <c r="P29" s="13">
        <v>25</v>
      </c>
      <c r="Q29" s="13">
        <v>13686.27</v>
      </c>
      <c r="R29" s="13">
        <f t="shared" si="3"/>
        <v>46442.89</v>
      </c>
      <c r="S29" s="13">
        <f t="shared" si="2"/>
        <v>22238.690000000002</v>
      </c>
      <c r="T29" s="13">
        <f t="shared" si="0"/>
        <v>103557.11</v>
      </c>
      <c r="U29" s="19"/>
      <c r="V29" s="20"/>
    </row>
    <row r="30" spans="1:22" s="2" customFormat="1" ht="53.25" customHeight="1" x14ac:dyDescent="0.2">
      <c r="A30" s="51">
        <v>19</v>
      </c>
      <c r="B30" s="12" t="s">
        <v>221</v>
      </c>
      <c r="C30" s="12" t="s">
        <v>60</v>
      </c>
      <c r="D30" s="15" t="s">
        <v>448</v>
      </c>
      <c r="E30" s="12" t="s">
        <v>220</v>
      </c>
      <c r="F30" s="12" t="s">
        <v>216</v>
      </c>
      <c r="G30" s="13">
        <v>80000</v>
      </c>
      <c r="H30" s="13">
        <v>2296</v>
      </c>
      <c r="I30" s="13">
        <v>5680</v>
      </c>
      <c r="J30" s="13">
        <v>880</v>
      </c>
      <c r="K30" s="13">
        <v>2432</v>
      </c>
      <c r="L30" s="13">
        <v>5672</v>
      </c>
      <c r="M30" s="16"/>
      <c r="N30" s="13">
        <f t="shared" si="1"/>
        <v>16960</v>
      </c>
      <c r="O30" s="13">
        <v>7400.87</v>
      </c>
      <c r="P30" s="13">
        <v>25</v>
      </c>
      <c r="Q30" s="13">
        <v>2100</v>
      </c>
      <c r="R30" s="13">
        <f t="shared" si="3"/>
        <v>14253.869999999999</v>
      </c>
      <c r="S30" s="13">
        <f t="shared" si="2"/>
        <v>12232</v>
      </c>
      <c r="T30" s="13">
        <f t="shared" si="0"/>
        <v>65746.13</v>
      </c>
      <c r="U30" s="19"/>
      <c r="V30" s="20"/>
    </row>
    <row r="31" spans="1:22" s="2" customFormat="1" ht="53.25" customHeight="1" x14ac:dyDescent="0.2">
      <c r="A31" s="51">
        <v>20</v>
      </c>
      <c r="B31" s="12" t="s">
        <v>120</v>
      </c>
      <c r="C31" s="12" t="s">
        <v>59</v>
      </c>
      <c r="D31" s="15" t="s">
        <v>448</v>
      </c>
      <c r="E31" s="12" t="s">
        <v>220</v>
      </c>
      <c r="F31" s="12" t="s">
        <v>53</v>
      </c>
      <c r="G31" s="13">
        <v>80000</v>
      </c>
      <c r="H31" s="13">
        <v>2296</v>
      </c>
      <c r="I31" s="13">
        <v>5680</v>
      </c>
      <c r="J31" s="13">
        <v>880</v>
      </c>
      <c r="K31" s="13">
        <v>2432</v>
      </c>
      <c r="L31" s="13">
        <v>5672</v>
      </c>
      <c r="M31" s="16">
        <v>1715.46</v>
      </c>
      <c r="N31" s="13">
        <f t="shared" si="1"/>
        <v>18675.46</v>
      </c>
      <c r="O31" s="13">
        <v>6972</v>
      </c>
      <c r="P31" s="13">
        <v>25</v>
      </c>
      <c r="Q31" s="13">
        <v>7229.42</v>
      </c>
      <c r="R31" s="13">
        <f t="shared" si="3"/>
        <v>20669.879999999997</v>
      </c>
      <c r="S31" s="13">
        <f t="shared" si="2"/>
        <v>12232</v>
      </c>
      <c r="T31" s="13">
        <f t="shared" si="0"/>
        <v>59330.12</v>
      </c>
      <c r="U31" s="19"/>
      <c r="V31" s="20"/>
    </row>
    <row r="32" spans="1:22" s="2" customFormat="1" ht="53.25" customHeight="1" x14ac:dyDescent="0.2">
      <c r="A32" s="51">
        <v>21</v>
      </c>
      <c r="B32" s="12" t="s">
        <v>301</v>
      </c>
      <c r="C32" s="12" t="s">
        <v>60</v>
      </c>
      <c r="D32" s="15" t="s">
        <v>448</v>
      </c>
      <c r="E32" s="12" t="s">
        <v>209</v>
      </c>
      <c r="F32" s="12" t="s">
        <v>64</v>
      </c>
      <c r="G32" s="13">
        <v>75000</v>
      </c>
      <c r="H32" s="13">
        <v>2152.5</v>
      </c>
      <c r="I32" s="13">
        <v>5325</v>
      </c>
      <c r="J32" s="13">
        <v>825</v>
      </c>
      <c r="K32" s="13">
        <v>2280</v>
      </c>
      <c r="L32" s="13">
        <v>5317.5</v>
      </c>
      <c r="M32" s="16"/>
      <c r="N32" s="13">
        <f t="shared" si="1"/>
        <v>15900</v>
      </c>
      <c r="O32" s="13">
        <v>6309.38</v>
      </c>
      <c r="P32" s="13">
        <v>25</v>
      </c>
      <c r="Q32" s="13">
        <v>694.72</v>
      </c>
      <c r="R32" s="13">
        <f t="shared" si="3"/>
        <v>11461.6</v>
      </c>
      <c r="S32" s="13">
        <f t="shared" si="2"/>
        <v>11467.5</v>
      </c>
      <c r="T32" s="13">
        <f t="shared" si="0"/>
        <v>63538.400000000001</v>
      </c>
      <c r="U32" s="19"/>
      <c r="V32" s="20"/>
    </row>
    <row r="33" spans="1:22" s="2" customFormat="1" ht="53.25" customHeight="1" x14ac:dyDescent="0.2">
      <c r="A33" s="51">
        <v>22</v>
      </c>
      <c r="B33" s="12" t="s">
        <v>352</v>
      </c>
      <c r="C33" s="12" t="s">
        <v>60</v>
      </c>
      <c r="D33" s="15" t="s">
        <v>448</v>
      </c>
      <c r="E33" s="12" t="s">
        <v>220</v>
      </c>
      <c r="F33" s="12" t="s">
        <v>216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1"/>
        <v>14840</v>
      </c>
      <c r="O33" s="13">
        <v>5368.48</v>
      </c>
      <c r="P33" s="13">
        <v>25</v>
      </c>
      <c r="Q33" s="13">
        <v>100</v>
      </c>
      <c r="R33" s="13">
        <f t="shared" si="3"/>
        <v>9630.48</v>
      </c>
      <c r="S33" s="13">
        <f t="shared" si="2"/>
        <v>10703</v>
      </c>
      <c r="T33" s="13">
        <f t="shared" si="0"/>
        <v>60369.520000000004</v>
      </c>
      <c r="U33" s="19"/>
      <c r="V33" s="20"/>
    </row>
    <row r="34" spans="1:22" s="2" customFormat="1" ht="53.25" customHeight="1" x14ac:dyDescent="0.2">
      <c r="A34" s="51">
        <v>23</v>
      </c>
      <c r="B34" s="12" t="s">
        <v>148</v>
      </c>
      <c r="C34" s="12" t="s">
        <v>59</v>
      </c>
      <c r="D34" s="15" t="s">
        <v>448</v>
      </c>
      <c r="E34" s="12" t="s">
        <v>209</v>
      </c>
      <c r="F34" s="12" t="s">
        <v>64</v>
      </c>
      <c r="G34" s="13">
        <v>55000</v>
      </c>
      <c r="H34" s="13">
        <v>1578.5</v>
      </c>
      <c r="I34" s="13">
        <v>3905</v>
      </c>
      <c r="J34" s="13">
        <v>605</v>
      </c>
      <c r="K34" s="13">
        <v>1672</v>
      </c>
      <c r="L34" s="13">
        <v>3899.5</v>
      </c>
      <c r="M34" s="16"/>
      <c r="N34" s="13">
        <f t="shared" si="1"/>
        <v>11660</v>
      </c>
      <c r="O34" s="13">
        <v>2559.6799999999998</v>
      </c>
      <c r="P34" s="13">
        <v>25</v>
      </c>
      <c r="Q34" s="13">
        <v>2700</v>
      </c>
      <c r="R34" s="13">
        <f t="shared" si="3"/>
        <v>8535.18</v>
      </c>
      <c r="S34" s="13">
        <f t="shared" si="2"/>
        <v>8409.5</v>
      </c>
      <c r="T34" s="13">
        <f t="shared" si="0"/>
        <v>46464.82</v>
      </c>
      <c r="U34" s="19"/>
      <c r="V34" s="20"/>
    </row>
    <row r="35" spans="1:22" s="2" customFormat="1" ht="53.25" customHeight="1" x14ac:dyDescent="0.2">
      <c r="A35" s="51">
        <v>24</v>
      </c>
      <c r="B35" s="12" t="s">
        <v>353</v>
      </c>
      <c r="C35" s="12" t="s">
        <v>60</v>
      </c>
      <c r="D35" s="15" t="s">
        <v>448</v>
      </c>
      <c r="E35" s="12" t="s">
        <v>475</v>
      </c>
      <c r="F35" s="12" t="s">
        <v>216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1"/>
        <v>15900</v>
      </c>
      <c r="O35" s="13">
        <v>6309.38</v>
      </c>
      <c r="P35" s="13">
        <v>25</v>
      </c>
      <c r="Q35" s="13">
        <v>3988.65</v>
      </c>
      <c r="R35" s="13">
        <f t="shared" si="3"/>
        <v>14755.53</v>
      </c>
      <c r="S35" s="13">
        <f t="shared" si="2"/>
        <v>11467.5</v>
      </c>
      <c r="T35" s="13">
        <f t="shared" si="0"/>
        <v>60244.47</v>
      </c>
      <c r="U35" s="19"/>
      <c r="V35" s="20"/>
    </row>
    <row r="36" spans="1:22" s="2" customFormat="1" ht="53.25" customHeight="1" x14ac:dyDescent="0.2">
      <c r="A36" s="51">
        <v>25</v>
      </c>
      <c r="B36" s="12" t="s">
        <v>446</v>
      </c>
      <c r="C36" s="12" t="s">
        <v>60</v>
      </c>
      <c r="D36" s="15" t="s">
        <v>448</v>
      </c>
      <c r="E36" s="12" t="s">
        <v>44</v>
      </c>
      <c r="F36" s="12" t="s">
        <v>64</v>
      </c>
      <c r="G36" s="13">
        <v>50000</v>
      </c>
      <c r="H36" s="13">
        <v>1435</v>
      </c>
      <c r="I36" s="13">
        <v>3550</v>
      </c>
      <c r="J36" s="13">
        <v>550</v>
      </c>
      <c r="K36" s="13">
        <v>1520</v>
      </c>
      <c r="L36" s="13">
        <v>3545</v>
      </c>
      <c r="M36" s="16"/>
      <c r="N36" s="13">
        <f t="shared" si="1"/>
        <v>10600</v>
      </c>
      <c r="O36" s="13">
        <v>1854</v>
      </c>
      <c r="P36" s="13">
        <v>25</v>
      </c>
      <c r="Q36" s="13">
        <v>2653.5</v>
      </c>
      <c r="R36" s="13">
        <f t="shared" si="3"/>
        <v>7487.5</v>
      </c>
      <c r="S36" s="13">
        <f t="shared" si="2"/>
        <v>7645</v>
      </c>
      <c r="T36" s="13">
        <f t="shared" si="0"/>
        <v>42512.5</v>
      </c>
      <c r="U36" s="19"/>
      <c r="V36" s="20"/>
    </row>
    <row r="37" spans="1:22" s="2" customFormat="1" ht="53.25" customHeight="1" x14ac:dyDescent="0.2">
      <c r="A37" s="51">
        <v>26</v>
      </c>
      <c r="B37" s="12" t="s">
        <v>457</v>
      </c>
      <c r="C37" s="12" t="s">
        <v>59</v>
      </c>
      <c r="D37" s="15" t="s">
        <v>448</v>
      </c>
      <c r="E37" s="12" t="s">
        <v>458</v>
      </c>
      <c r="F37" s="12" t="s">
        <v>64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>
        <v>1715.46</v>
      </c>
      <c r="N37" s="13">
        <f t="shared" si="1"/>
        <v>13375.46</v>
      </c>
      <c r="O37" s="13">
        <v>2302.36</v>
      </c>
      <c r="P37" s="13">
        <v>25</v>
      </c>
      <c r="Q37" s="13">
        <v>22726.19</v>
      </c>
      <c r="R37" s="13">
        <f t="shared" si="3"/>
        <v>30019.51</v>
      </c>
      <c r="S37" s="13">
        <f t="shared" si="2"/>
        <v>8409.5</v>
      </c>
      <c r="T37" s="13">
        <f t="shared" si="0"/>
        <v>24980.49</v>
      </c>
      <c r="U37" s="19"/>
      <c r="V37" s="20"/>
    </row>
    <row r="38" spans="1:22" s="2" customFormat="1" ht="53.25" customHeight="1" x14ac:dyDescent="0.2">
      <c r="A38" s="51">
        <v>27</v>
      </c>
      <c r="B38" s="12" t="s">
        <v>222</v>
      </c>
      <c r="C38" s="12" t="s">
        <v>59</v>
      </c>
      <c r="D38" s="15" t="s">
        <v>448</v>
      </c>
      <c r="E38" s="12" t="s">
        <v>44</v>
      </c>
      <c r="F38" s="12" t="s">
        <v>216</v>
      </c>
      <c r="G38" s="13">
        <v>55000</v>
      </c>
      <c r="H38" s="13">
        <v>1578.5</v>
      </c>
      <c r="I38" s="13">
        <v>3905</v>
      </c>
      <c r="J38" s="13">
        <v>605</v>
      </c>
      <c r="K38" s="13">
        <v>1672</v>
      </c>
      <c r="L38" s="13">
        <v>3899.5</v>
      </c>
      <c r="M38" s="16"/>
      <c r="N38" s="13">
        <f t="shared" si="1"/>
        <v>11660</v>
      </c>
      <c r="O38" s="13">
        <v>2559.6799999999998</v>
      </c>
      <c r="P38" s="13">
        <v>25</v>
      </c>
      <c r="Q38" s="13">
        <v>1100</v>
      </c>
      <c r="R38" s="13">
        <f t="shared" si="3"/>
        <v>6935.18</v>
      </c>
      <c r="S38" s="13">
        <f t="shared" si="2"/>
        <v>8409.5</v>
      </c>
      <c r="T38" s="13">
        <f t="shared" si="0"/>
        <v>48064.82</v>
      </c>
      <c r="U38" s="19"/>
      <c r="V38" s="20"/>
    </row>
    <row r="39" spans="1:22" s="2" customFormat="1" ht="53.25" customHeight="1" x14ac:dyDescent="0.2">
      <c r="A39" s="51">
        <v>28</v>
      </c>
      <c r="B39" s="12" t="s">
        <v>302</v>
      </c>
      <c r="C39" s="12" t="s">
        <v>60</v>
      </c>
      <c r="D39" s="15" t="s">
        <v>448</v>
      </c>
      <c r="E39" s="12" t="s">
        <v>209</v>
      </c>
      <c r="F39" s="12" t="s">
        <v>216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f t="shared" si="1"/>
        <v>11660</v>
      </c>
      <c r="O39" s="13">
        <v>2559.6799999999998</v>
      </c>
      <c r="P39" s="13">
        <v>25</v>
      </c>
      <c r="Q39" s="13">
        <v>8327.93</v>
      </c>
      <c r="R39" s="13">
        <f t="shared" si="3"/>
        <v>14163.11</v>
      </c>
      <c r="S39" s="13">
        <f t="shared" si="2"/>
        <v>8409.5</v>
      </c>
      <c r="T39" s="13">
        <f t="shared" si="0"/>
        <v>40836.89</v>
      </c>
      <c r="U39" s="19"/>
      <c r="V39" s="20"/>
    </row>
    <row r="40" spans="1:22" s="2" customFormat="1" ht="53.25" customHeight="1" x14ac:dyDescent="0.2">
      <c r="A40" s="51">
        <v>29</v>
      </c>
      <c r="B40" s="12" t="s">
        <v>204</v>
      </c>
      <c r="C40" s="12" t="s">
        <v>60</v>
      </c>
      <c r="D40" s="15" t="s">
        <v>448</v>
      </c>
      <c r="E40" s="12" t="s">
        <v>62</v>
      </c>
      <c r="F40" s="12" t="s">
        <v>53</v>
      </c>
      <c r="G40" s="13">
        <v>42000</v>
      </c>
      <c r="H40" s="13">
        <v>1205.4000000000001</v>
      </c>
      <c r="I40" s="13">
        <v>2982</v>
      </c>
      <c r="J40" s="13">
        <v>462</v>
      </c>
      <c r="K40" s="13">
        <v>1276.8</v>
      </c>
      <c r="L40" s="13">
        <v>2977.8</v>
      </c>
      <c r="M40" s="16"/>
      <c r="N40" s="13">
        <f t="shared" si="1"/>
        <v>8904</v>
      </c>
      <c r="O40" s="13">
        <v>724.92</v>
      </c>
      <c r="P40" s="13">
        <v>25</v>
      </c>
      <c r="Q40" s="13">
        <v>8110.22</v>
      </c>
      <c r="R40" s="13">
        <f t="shared" si="3"/>
        <v>11342.34</v>
      </c>
      <c r="S40" s="13">
        <f t="shared" si="2"/>
        <v>6421.8</v>
      </c>
      <c r="T40" s="13">
        <f t="shared" si="0"/>
        <v>30657.66</v>
      </c>
      <c r="U40" s="19"/>
      <c r="V40" s="20"/>
    </row>
    <row r="41" spans="1:22" s="2" customFormat="1" ht="53.25" customHeight="1" x14ac:dyDescent="0.2">
      <c r="A41" s="51">
        <v>30</v>
      </c>
      <c r="B41" s="12" t="s">
        <v>412</v>
      </c>
      <c r="C41" s="12" t="s">
        <v>59</v>
      </c>
      <c r="D41" s="15" t="s">
        <v>448</v>
      </c>
      <c r="E41" s="12" t="s">
        <v>44</v>
      </c>
      <c r="F41" s="12" t="s">
        <v>64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1"/>
        <v>11660</v>
      </c>
      <c r="O41" s="13">
        <v>2559.6799999999998</v>
      </c>
      <c r="P41" s="13">
        <v>25</v>
      </c>
      <c r="Q41" s="13">
        <v>5100</v>
      </c>
      <c r="R41" s="13">
        <f t="shared" si="3"/>
        <v>10935.18</v>
      </c>
      <c r="S41" s="13">
        <f t="shared" si="2"/>
        <v>8409.5</v>
      </c>
      <c r="T41" s="13">
        <f t="shared" si="0"/>
        <v>44064.82</v>
      </c>
      <c r="U41" s="19"/>
      <c r="V41" s="20"/>
    </row>
    <row r="42" spans="1:22" s="2" customFormat="1" ht="53.25" customHeight="1" x14ac:dyDescent="0.2">
      <c r="A42" s="51">
        <v>31</v>
      </c>
      <c r="B42" s="12" t="s">
        <v>118</v>
      </c>
      <c r="C42" s="12" t="s">
        <v>59</v>
      </c>
      <c r="D42" s="15" t="s">
        <v>448</v>
      </c>
      <c r="E42" s="12" t="s">
        <v>476</v>
      </c>
      <c r="F42" s="12" t="s">
        <v>64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1"/>
        <v>11660</v>
      </c>
      <c r="O42" s="13">
        <v>2559.6799999999998</v>
      </c>
      <c r="P42" s="13">
        <v>25</v>
      </c>
      <c r="Q42" s="13">
        <v>2546.04</v>
      </c>
      <c r="R42" s="13">
        <f t="shared" si="3"/>
        <v>8381.2200000000012</v>
      </c>
      <c r="S42" s="13">
        <f t="shared" si="2"/>
        <v>8409.5</v>
      </c>
      <c r="T42" s="13">
        <f t="shared" si="0"/>
        <v>46618.78</v>
      </c>
      <c r="U42" s="19"/>
      <c r="V42" s="20"/>
    </row>
    <row r="43" spans="1:22" s="2" customFormat="1" ht="53.25" customHeight="1" x14ac:dyDescent="0.2">
      <c r="A43" s="51">
        <v>32</v>
      </c>
      <c r="B43" s="12" t="s">
        <v>456</v>
      </c>
      <c r="C43" s="12" t="s">
        <v>59</v>
      </c>
      <c r="D43" s="15" t="s">
        <v>448</v>
      </c>
      <c r="E43" s="12" t="s">
        <v>62</v>
      </c>
      <c r="F43" s="12" t="s">
        <v>64</v>
      </c>
      <c r="G43" s="13">
        <v>30000</v>
      </c>
      <c r="H43" s="13">
        <v>861</v>
      </c>
      <c r="I43" s="13">
        <v>2130</v>
      </c>
      <c r="J43" s="13">
        <v>330</v>
      </c>
      <c r="K43" s="13">
        <v>912</v>
      </c>
      <c r="L43" s="13">
        <v>2127</v>
      </c>
      <c r="M43" s="16"/>
      <c r="N43" s="13">
        <f t="shared" si="1"/>
        <v>6360</v>
      </c>
      <c r="O43" s="13">
        <v>0</v>
      </c>
      <c r="P43" s="13">
        <v>25</v>
      </c>
      <c r="Q43" s="13">
        <v>5000</v>
      </c>
      <c r="R43" s="13">
        <f t="shared" si="3"/>
        <v>6798</v>
      </c>
      <c r="S43" s="13">
        <f t="shared" si="2"/>
        <v>4587</v>
      </c>
      <c r="T43" s="13">
        <f t="shared" si="0"/>
        <v>23202</v>
      </c>
      <c r="U43" s="19"/>
      <c r="V43" s="20"/>
    </row>
    <row r="44" spans="1:22" s="2" customFormat="1" ht="53.25" customHeight="1" x14ac:dyDescent="0.2">
      <c r="A44" s="51">
        <v>33</v>
      </c>
      <c r="B44" s="12" t="s">
        <v>467</v>
      </c>
      <c r="C44" s="12" t="s">
        <v>60</v>
      </c>
      <c r="D44" s="15" t="s">
        <v>448</v>
      </c>
      <c r="E44" s="12" t="s">
        <v>201</v>
      </c>
      <c r="F44" s="12" t="s">
        <v>64</v>
      </c>
      <c r="G44" s="13">
        <v>26250</v>
      </c>
      <c r="H44" s="13">
        <v>753.38</v>
      </c>
      <c r="I44" s="13">
        <v>1863.75</v>
      </c>
      <c r="J44" s="13">
        <v>288.75</v>
      </c>
      <c r="K44" s="13">
        <v>798</v>
      </c>
      <c r="L44" s="13">
        <v>1861.13</v>
      </c>
      <c r="M44" s="16"/>
      <c r="N44" s="13">
        <f t="shared" si="1"/>
        <v>5565.01</v>
      </c>
      <c r="O44" s="13">
        <v>0</v>
      </c>
      <c r="P44" s="13">
        <v>25</v>
      </c>
      <c r="Q44" s="13">
        <v>5202.21</v>
      </c>
      <c r="R44" s="13">
        <f t="shared" si="3"/>
        <v>6778.59</v>
      </c>
      <c r="S44" s="13">
        <f t="shared" si="2"/>
        <v>4013.63</v>
      </c>
      <c r="T44" s="13">
        <f t="shared" si="0"/>
        <v>19471.41</v>
      </c>
      <c r="U44" s="19"/>
      <c r="V44" s="20"/>
    </row>
    <row r="45" spans="1:22" s="2" customFormat="1" ht="53.25" customHeight="1" x14ac:dyDescent="0.2">
      <c r="A45" s="51">
        <v>34</v>
      </c>
      <c r="B45" s="12" t="s">
        <v>483</v>
      </c>
      <c r="C45" s="12" t="s">
        <v>60</v>
      </c>
      <c r="D45" s="15" t="s">
        <v>448</v>
      </c>
      <c r="E45" s="12" t="s">
        <v>20</v>
      </c>
      <c r="F45" s="12" t="s">
        <v>64</v>
      </c>
      <c r="G45" s="13">
        <v>25000</v>
      </c>
      <c r="H45" s="13">
        <v>717.5</v>
      </c>
      <c r="I45" s="13">
        <v>1775</v>
      </c>
      <c r="J45" s="13">
        <v>275</v>
      </c>
      <c r="K45" s="13">
        <v>760</v>
      </c>
      <c r="L45" s="13">
        <v>1772.5</v>
      </c>
      <c r="M45" s="16"/>
      <c r="N45" s="13">
        <f t="shared" si="1"/>
        <v>5300</v>
      </c>
      <c r="O45" s="13">
        <v>0</v>
      </c>
      <c r="P45" s="13">
        <v>25</v>
      </c>
      <c r="Q45" s="13">
        <v>2091.1999999999998</v>
      </c>
      <c r="R45" s="13">
        <f t="shared" si="3"/>
        <v>3593.7</v>
      </c>
      <c r="S45" s="13">
        <f t="shared" si="2"/>
        <v>3822.5</v>
      </c>
      <c r="T45" s="13">
        <f t="shared" si="0"/>
        <v>21406.3</v>
      </c>
      <c r="U45" s="19"/>
      <c r="V45" s="20"/>
    </row>
    <row r="46" spans="1:22" s="2" customFormat="1" ht="53.25" customHeight="1" x14ac:dyDescent="0.2">
      <c r="A46" s="51">
        <v>35</v>
      </c>
      <c r="B46" s="12" t="s">
        <v>108</v>
      </c>
      <c r="C46" s="12" t="s">
        <v>59</v>
      </c>
      <c r="D46" s="15" t="s">
        <v>355</v>
      </c>
      <c r="E46" s="12" t="s">
        <v>366</v>
      </c>
      <c r="F46" s="12" t="s">
        <v>53</v>
      </c>
      <c r="G46" s="13">
        <v>150000</v>
      </c>
      <c r="H46" s="13">
        <v>4305</v>
      </c>
      <c r="I46" s="13">
        <v>10650</v>
      </c>
      <c r="J46" s="13">
        <v>953.69</v>
      </c>
      <c r="K46" s="13">
        <v>4560</v>
      </c>
      <c r="L46" s="13">
        <v>10635</v>
      </c>
      <c r="M46" s="16"/>
      <c r="N46" s="13">
        <f t="shared" si="1"/>
        <v>31103.690000000002</v>
      </c>
      <c r="O46" s="13">
        <v>23866.62</v>
      </c>
      <c r="P46" s="13">
        <v>25</v>
      </c>
      <c r="Q46" s="13">
        <v>14736.07</v>
      </c>
      <c r="R46" s="13">
        <f t="shared" si="3"/>
        <v>47492.69</v>
      </c>
      <c r="S46" s="13">
        <f t="shared" si="2"/>
        <v>22238.690000000002</v>
      </c>
      <c r="T46" s="13">
        <f t="shared" si="0"/>
        <v>102507.31</v>
      </c>
      <c r="U46" s="19"/>
      <c r="V46" s="20"/>
    </row>
    <row r="47" spans="1:22" s="2" customFormat="1" ht="53.25" customHeight="1" x14ac:dyDescent="0.2">
      <c r="A47" s="51">
        <v>36</v>
      </c>
      <c r="B47" s="12" t="s">
        <v>357</v>
      </c>
      <c r="C47" s="12" t="s">
        <v>60</v>
      </c>
      <c r="D47" s="15" t="s">
        <v>355</v>
      </c>
      <c r="E47" s="12" t="s">
        <v>196</v>
      </c>
      <c r="F47" s="12" t="s">
        <v>216</v>
      </c>
      <c r="G47" s="13">
        <v>60000</v>
      </c>
      <c r="H47" s="13">
        <v>1722</v>
      </c>
      <c r="I47" s="13">
        <v>4260</v>
      </c>
      <c r="J47" s="13">
        <v>660</v>
      </c>
      <c r="K47" s="13">
        <v>1824</v>
      </c>
      <c r="L47" s="13">
        <v>4254</v>
      </c>
      <c r="M47" s="16">
        <v>1715.46</v>
      </c>
      <c r="N47" s="13">
        <f t="shared" si="1"/>
        <v>14435.46</v>
      </c>
      <c r="O47" s="13">
        <v>3143.58</v>
      </c>
      <c r="P47" s="13">
        <v>25</v>
      </c>
      <c r="Q47" s="13">
        <v>6517.15</v>
      </c>
      <c r="R47" s="13">
        <f t="shared" si="3"/>
        <v>14947.19</v>
      </c>
      <c r="S47" s="13">
        <f t="shared" si="2"/>
        <v>9174</v>
      </c>
      <c r="T47" s="13">
        <f t="shared" si="0"/>
        <v>45052.81</v>
      </c>
      <c r="U47" s="19"/>
      <c r="V47" s="20"/>
    </row>
    <row r="48" spans="1:22" s="2" customFormat="1" ht="53.25" customHeight="1" x14ac:dyDescent="0.2">
      <c r="A48" s="51">
        <v>37</v>
      </c>
      <c r="B48" s="12" t="s">
        <v>491</v>
      </c>
      <c r="C48" s="12" t="s">
        <v>60</v>
      </c>
      <c r="D48" s="15" t="s">
        <v>355</v>
      </c>
      <c r="E48" s="12" t="s">
        <v>322</v>
      </c>
      <c r="F48" s="12" t="s">
        <v>216</v>
      </c>
      <c r="G48" s="13">
        <v>50000</v>
      </c>
      <c r="H48" s="13">
        <v>1435</v>
      </c>
      <c r="I48" s="13">
        <v>3550</v>
      </c>
      <c r="J48" s="13">
        <v>550</v>
      </c>
      <c r="K48" s="13">
        <v>1520</v>
      </c>
      <c r="L48" s="13">
        <v>3545</v>
      </c>
      <c r="M48" s="16"/>
      <c r="N48" s="13">
        <f t="shared" si="1"/>
        <v>10600</v>
      </c>
      <c r="O48" s="13">
        <v>1854</v>
      </c>
      <c r="P48" s="13">
        <v>25</v>
      </c>
      <c r="Q48" s="13">
        <v>6300</v>
      </c>
      <c r="R48" s="13">
        <f t="shared" si="3"/>
        <v>11134</v>
      </c>
      <c r="S48" s="13">
        <f t="shared" si="2"/>
        <v>7645</v>
      </c>
      <c r="T48" s="13">
        <f t="shared" si="0"/>
        <v>38866</v>
      </c>
      <c r="U48" s="19"/>
      <c r="V48" s="20"/>
    </row>
    <row r="49" spans="1:22" s="2" customFormat="1" ht="53.25" customHeight="1" x14ac:dyDescent="0.2">
      <c r="A49" s="51">
        <v>38</v>
      </c>
      <c r="B49" s="12" t="s">
        <v>436</v>
      </c>
      <c r="C49" s="12" t="s">
        <v>60</v>
      </c>
      <c r="D49" s="15" t="s">
        <v>355</v>
      </c>
      <c r="E49" s="12" t="s">
        <v>322</v>
      </c>
      <c r="F49" s="12" t="s">
        <v>216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1"/>
        <v>10600</v>
      </c>
      <c r="O49" s="13">
        <v>1450.71</v>
      </c>
      <c r="P49" s="13">
        <v>25</v>
      </c>
      <c r="Q49" s="13">
        <v>3805.03</v>
      </c>
      <c r="R49" s="13">
        <f t="shared" si="3"/>
        <v>8235.74</v>
      </c>
      <c r="S49" s="13">
        <f t="shared" si="2"/>
        <v>7645</v>
      </c>
      <c r="T49" s="13">
        <f t="shared" si="0"/>
        <v>41764.26</v>
      </c>
      <c r="U49" s="19"/>
      <c r="V49" s="20"/>
    </row>
    <row r="50" spans="1:22" s="2" customFormat="1" ht="53.25" customHeight="1" x14ac:dyDescent="0.2">
      <c r="A50" s="51">
        <v>39</v>
      </c>
      <c r="B50" s="12" t="s">
        <v>106</v>
      </c>
      <c r="C50" s="12" t="s">
        <v>60</v>
      </c>
      <c r="D50" s="15" t="s">
        <v>355</v>
      </c>
      <c r="E50" s="12" t="s">
        <v>34</v>
      </c>
      <c r="F50" s="12" t="s">
        <v>53</v>
      </c>
      <c r="G50" s="13">
        <v>65000</v>
      </c>
      <c r="H50" s="13">
        <v>1865.5</v>
      </c>
      <c r="I50" s="13">
        <v>4615</v>
      </c>
      <c r="J50" s="13">
        <v>715</v>
      </c>
      <c r="K50" s="13">
        <v>1976</v>
      </c>
      <c r="L50" s="13">
        <v>4608.5</v>
      </c>
      <c r="M50" s="16"/>
      <c r="N50" s="13">
        <f t="shared" si="1"/>
        <v>13780</v>
      </c>
      <c r="O50" s="13">
        <v>4427.58</v>
      </c>
      <c r="P50" s="13">
        <v>25</v>
      </c>
      <c r="Q50" s="13">
        <v>15574.65</v>
      </c>
      <c r="R50" s="13">
        <f t="shared" si="3"/>
        <v>23868.73</v>
      </c>
      <c r="S50" s="13">
        <f t="shared" si="2"/>
        <v>9938.5</v>
      </c>
      <c r="T50" s="13">
        <f t="shared" si="0"/>
        <v>41131.270000000004</v>
      </c>
      <c r="U50" s="19"/>
      <c r="V50" s="20"/>
    </row>
    <row r="51" spans="1:22" s="2" customFormat="1" ht="53.25" customHeight="1" x14ac:dyDescent="0.2">
      <c r="A51" s="51">
        <v>40</v>
      </c>
      <c r="B51" s="12" t="s">
        <v>109</v>
      </c>
      <c r="C51" s="12" t="s">
        <v>60</v>
      </c>
      <c r="D51" s="15" t="s">
        <v>506</v>
      </c>
      <c r="E51" s="12" t="s">
        <v>45</v>
      </c>
      <c r="F51" s="12" t="s">
        <v>38</v>
      </c>
      <c r="G51" s="13">
        <v>85000</v>
      </c>
      <c r="H51" s="13">
        <v>2439.5</v>
      </c>
      <c r="I51" s="13">
        <v>6035</v>
      </c>
      <c r="J51" s="13">
        <v>935</v>
      </c>
      <c r="K51" s="13">
        <v>2584</v>
      </c>
      <c r="L51" s="13">
        <v>6026.5</v>
      </c>
      <c r="M51" s="16"/>
      <c r="N51" s="13">
        <f t="shared" si="1"/>
        <v>18020</v>
      </c>
      <c r="O51" s="13">
        <v>8576.99</v>
      </c>
      <c r="P51" s="13">
        <v>25</v>
      </c>
      <c r="Q51" s="13">
        <v>7440.89</v>
      </c>
      <c r="R51" s="13">
        <f t="shared" si="3"/>
        <v>21066.38</v>
      </c>
      <c r="S51" s="13">
        <f t="shared" si="2"/>
        <v>12996.5</v>
      </c>
      <c r="T51" s="13">
        <f t="shared" si="0"/>
        <v>63933.619999999995</v>
      </c>
      <c r="U51" s="19"/>
      <c r="V51" s="20"/>
    </row>
    <row r="52" spans="1:22" s="2" customFormat="1" ht="53.25" customHeight="1" x14ac:dyDescent="0.2">
      <c r="A52" s="51">
        <v>41</v>
      </c>
      <c r="B52" s="12" t="s">
        <v>125</v>
      </c>
      <c r="C52" s="12" t="s">
        <v>59</v>
      </c>
      <c r="D52" s="15" t="s">
        <v>506</v>
      </c>
      <c r="E52" s="12" t="s">
        <v>332</v>
      </c>
      <c r="F52" s="12" t="s">
        <v>53</v>
      </c>
      <c r="G52" s="13">
        <v>70000</v>
      </c>
      <c r="H52" s="13">
        <v>2009</v>
      </c>
      <c r="I52" s="13">
        <v>4970</v>
      </c>
      <c r="J52" s="13">
        <v>770</v>
      </c>
      <c r="K52" s="13">
        <v>2128</v>
      </c>
      <c r="L52" s="13">
        <v>4963</v>
      </c>
      <c r="M52" s="16"/>
      <c r="N52" s="13">
        <f t="shared" si="1"/>
        <v>14840</v>
      </c>
      <c r="O52" s="13">
        <v>5368.48</v>
      </c>
      <c r="P52" s="13">
        <v>25</v>
      </c>
      <c r="Q52" s="13">
        <v>100</v>
      </c>
      <c r="R52" s="13">
        <f t="shared" si="3"/>
        <v>9630.48</v>
      </c>
      <c r="S52" s="13">
        <f t="shared" si="2"/>
        <v>10703</v>
      </c>
      <c r="T52" s="13">
        <f t="shared" si="0"/>
        <v>60369.520000000004</v>
      </c>
      <c r="U52" s="19"/>
      <c r="V52" s="20"/>
    </row>
    <row r="53" spans="1:22" s="2" customFormat="1" ht="53.25" customHeight="1" x14ac:dyDescent="0.2">
      <c r="A53" s="51">
        <v>42</v>
      </c>
      <c r="B53" s="12" t="s">
        <v>110</v>
      </c>
      <c r="C53" s="12" t="s">
        <v>60</v>
      </c>
      <c r="D53" s="15" t="s">
        <v>506</v>
      </c>
      <c r="E53" s="12" t="s">
        <v>65</v>
      </c>
      <c r="F53" s="12" t="s">
        <v>38</v>
      </c>
      <c r="G53" s="13">
        <v>45000</v>
      </c>
      <c r="H53" s="13">
        <v>1291.5</v>
      </c>
      <c r="I53" s="13">
        <v>3195</v>
      </c>
      <c r="J53" s="13">
        <v>495</v>
      </c>
      <c r="K53" s="13">
        <v>1368</v>
      </c>
      <c r="L53" s="13">
        <v>3190.5</v>
      </c>
      <c r="M53" s="16"/>
      <c r="N53" s="13">
        <f t="shared" si="1"/>
        <v>9540</v>
      </c>
      <c r="O53" s="13">
        <v>1148.33</v>
      </c>
      <c r="P53" s="13">
        <v>25</v>
      </c>
      <c r="Q53" s="13">
        <v>1059.5</v>
      </c>
      <c r="R53" s="13">
        <f t="shared" si="3"/>
        <v>4892.33</v>
      </c>
      <c r="S53" s="13">
        <f t="shared" si="2"/>
        <v>6880.5</v>
      </c>
      <c r="T53" s="13">
        <f t="shared" si="0"/>
        <v>40107.67</v>
      </c>
      <c r="U53" s="19"/>
      <c r="V53" s="20"/>
    </row>
    <row r="54" spans="1:22" s="2" customFormat="1" ht="53.25" customHeight="1" x14ac:dyDescent="0.2">
      <c r="A54" s="51">
        <v>43</v>
      </c>
      <c r="B54" s="12" t="s">
        <v>356</v>
      </c>
      <c r="C54" s="12" t="s">
        <v>60</v>
      </c>
      <c r="D54" s="15" t="s">
        <v>506</v>
      </c>
      <c r="E54" s="12" t="s">
        <v>196</v>
      </c>
      <c r="F54" s="12" t="s">
        <v>216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1"/>
        <v>14435.46</v>
      </c>
      <c r="O54" s="13">
        <v>2853.87</v>
      </c>
      <c r="P54" s="13">
        <v>25</v>
      </c>
      <c r="Q54" s="13">
        <v>7214.9800000000005</v>
      </c>
      <c r="R54" s="13">
        <f t="shared" si="3"/>
        <v>15355.310000000001</v>
      </c>
      <c r="S54" s="13">
        <f t="shared" si="2"/>
        <v>9174</v>
      </c>
      <c r="T54" s="13">
        <f t="shared" si="0"/>
        <v>44644.69</v>
      </c>
      <c r="U54" s="19"/>
      <c r="V54" s="20"/>
    </row>
    <row r="55" spans="1:22" s="2" customFormat="1" ht="53.25" customHeight="1" x14ac:dyDescent="0.2">
      <c r="A55" s="51">
        <v>44</v>
      </c>
      <c r="B55" s="12" t="s">
        <v>358</v>
      </c>
      <c r="C55" s="12" t="s">
        <v>59</v>
      </c>
      <c r="D55" s="15" t="s">
        <v>361</v>
      </c>
      <c r="E55" s="12" t="s">
        <v>492</v>
      </c>
      <c r="F55" s="12" t="s">
        <v>216</v>
      </c>
      <c r="G55" s="13">
        <v>100000</v>
      </c>
      <c r="H55" s="13">
        <v>2870</v>
      </c>
      <c r="I55" s="13">
        <v>7100</v>
      </c>
      <c r="J55" s="13">
        <v>953.69</v>
      </c>
      <c r="K55" s="13">
        <v>3040</v>
      </c>
      <c r="L55" s="13">
        <v>7090</v>
      </c>
      <c r="M55" s="16"/>
      <c r="N55" s="13">
        <f t="shared" si="1"/>
        <v>21053.690000000002</v>
      </c>
      <c r="O55" s="13">
        <v>12105.37</v>
      </c>
      <c r="P55" s="13">
        <v>25</v>
      </c>
      <c r="Q55" s="13">
        <v>8836.17</v>
      </c>
      <c r="R55" s="13">
        <f t="shared" si="3"/>
        <v>26876.54</v>
      </c>
      <c r="S55" s="13">
        <f t="shared" si="2"/>
        <v>15143.69</v>
      </c>
      <c r="T55" s="13">
        <f t="shared" si="0"/>
        <v>73123.459999999992</v>
      </c>
      <c r="U55" s="19"/>
      <c r="V55" s="20"/>
    </row>
    <row r="56" spans="1:22" s="2" customFormat="1" ht="53.25" customHeight="1" x14ac:dyDescent="0.2">
      <c r="A56" s="51">
        <v>45</v>
      </c>
      <c r="B56" s="12" t="s">
        <v>479</v>
      </c>
      <c r="C56" s="12" t="s">
        <v>60</v>
      </c>
      <c r="D56" s="15" t="s">
        <v>361</v>
      </c>
      <c r="E56" s="12" t="s">
        <v>332</v>
      </c>
      <c r="F56" s="12" t="s">
        <v>216</v>
      </c>
      <c r="G56" s="13">
        <v>70000</v>
      </c>
      <c r="H56" s="13">
        <v>2009</v>
      </c>
      <c r="I56" s="13">
        <v>4970</v>
      </c>
      <c r="J56" s="13">
        <v>770</v>
      </c>
      <c r="K56" s="13">
        <v>2128</v>
      </c>
      <c r="L56" s="13">
        <v>4963</v>
      </c>
      <c r="M56" s="16"/>
      <c r="N56" s="13">
        <f t="shared" si="1"/>
        <v>14840</v>
      </c>
      <c r="O56" s="13">
        <v>0</v>
      </c>
      <c r="P56" s="13">
        <v>25</v>
      </c>
      <c r="Q56" s="13">
        <v>100</v>
      </c>
      <c r="R56" s="13">
        <f t="shared" si="3"/>
        <v>4262</v>
      </c>
      <c r="S56" s="13">
        <f t="shared" si="2"/>
        <v>10703</v>
      </c>
      <c r="T56" s="13">
        <f t="shared" si="0"/>
        <v>65738</v>
      </c>
      <c r="U56" s="19"/>
      <c r="V56" s="20"/>
    </row>
    <row r="57" spans="1:22" s="2" customFormat="1" ht="53.25" customHeight="1" x14ac:dyDescent="0.2">
      <c r="A57" s="51">
        <v>46</v>
      </c>
      <c r="B57" s="12" t="s">
        <v>121</v>
      </c>
      <c r="C57" s="12" t="s">
        <v>60</v>
      </c>
      <c r="D57" s="15" t="s">
        <v>361</v>
      </c>
      <c r="E57" s="12" t="s">
        <v>322</v>
      </c>
      <c r="F57" s="12" t="s">
        <v>216</v>
      </c>
      <c r="G57" s="13">
        <v>55000</v>
      </c>
      <c r="H57" s="13">
        <v>1578.5</v>
      </c>
      <c r="I57" s="13">
        <v>3905</v>
      </c>
      <c r="J57" s="13">
        <v>605</v>
      </c>
      <c r="K57" s="13">
        <v>1672</v>
      </c>
      <c r="L57" s="13">
        <v>3899.5</v>
      </c>
      <c r="M57" s="16">
        <v>1715.46</v>
      </c>
      <c r="N57" s="13">
        <f t="shared" si="1"/>
        <v>13375.46</v>
      </c>
      <c r="O57" s="13">
        <v>2302.36</v>
      </c>
      <c r="P57" s="13">
        <v>25</v>
      </c>
      <c r="Q57" s="13">
        <v>3530.92</v>
      </c>
      <c r="R57" s="13">
        <f t="shared" si="3"/>
        <v>10824.24</v>
      </c>
      <c r="S57" s="13">
        <f t="shared" si="2"/>
        <v>8409.5</v>
      </c>
      <c r="T57" s="13">
        <f t="shared" si="0"/>
        <v>44175.76</v>
      </c>
      <c r="U57" s="19"/>
      <c r="V57" s="20"/>
    </row>
    <row r="58" spans="1:22" s="2" customFormat="1" ht="53.25" customHeight="1" x14ac:dyDescent="0.2">
      <c r="A58" s="51">
        <v>47</v>
      </c>
      <c r="B58" s="12" t="s">
        <v>321</v>
      </c>
      <c r="C58" s="12" t="s">
        <v>60</v>
      </c>
      <c r="D58" s="15" t="s">
        <v>361</v>
      </c>
      <c r="E58" s="12" t="s">
        <v>322</v>
      </c>
      <c r="F58" s="12" t="s">
        <v>216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/>
      <c r="N58" s="13">
        <f t="shared" si="1"/>
        <v>11660</v>
      </c>
      <c r="O58" s="13">
        <v>2559.6799999999998</v>
      </c>
      <c r="P58" s="13">
        <v>25</v>
      </c>
      <c r="Q58" s="13">
        <v>100</v>
      </c>
      <c r="R58" s="13">
        <f t="shared" si="3"/>
        <v>5935.18</v>
      </c>
      <c r="S58" s="13">
        <f t="shared" si="2"/>
        <v>8409.5</v>
      </c>
      <c r="T58" s="13">
        <f t="shared" si="0"/>
        <v>49064.82</v>
      </c>
      <c r="U58" s="19"/>
      <c r="V58" s="20"/>
    </row>
    <row r="59" spans="1:22" s="2" customFormat="1" ht="53.25" customHeight="1" x14ac:dyDescent="0.2">
      <c r="A59" s="51">
        <v>48</v>
      </c>
      <c r="B59" s="12" t="s">
        <v>202</v>
      </c>
      <c r="C59" s="12" t="s">
        <v>60</v>
      </c>
      <c r="D59" s="15" t="s">
        <v>361</v>
      </c>
      <c r="E59" s="12" t="s">
        <v>322</v>
      </c>
      <c r="F59" s="12" t="s">
        <v>216</v>
      </c>
      <c r="G59" s="13">
        <v>50000</v>
      </c>
      <c r="H59" s="13">
        <v>1435</v>
      </c>
      <c r="I59" s="13">
        <v>3550</v>
      </c>
      <c r="J59" s="13">
        <v>550</v>
      </c>
      <c r="K59" s="13">
        <v>1520</v>
      </c>
      <c r="L59" s="13">
        <v>3545</v>
      </c>
      <c r="M59" s="16"/>
      <c r="N59" s="13">
        <f t="shared" si="1"/>
        <v>10600</v>
      </c>
      <c r="O59" s="13">
        <v>0</v>
      </c>
      <c r="P59" s="13">
        <v>25</v>
      </c>
      <c r="Q59" s="13">
        <v>100</v>
      </c>
      <c r="R59" s="13">
        <f t="shared" si="3"/>
        <v>3080</v>
      </c>
      <c r="S59" s="13">
        <f t="shared" si="2"/>
        <v>7645</v>
      </c>
      <c r="T59" s="13">
        <f t="shared" si="0"/>
        <v>46920</v>
      </c>
      <c r="U59" s="19"/>
      <c r="V59" s="20"/>
    </row>
    <row r="60" spans="1:22" s="2" customFormat="1" ht="53.25" customHeight="1" x14ac:dyDescent="0.2">
      <c r="A60" s="51">
        <v>49</v>
      </c>
      <c r="B60" s="12" t="s">
        <v>408</v>
      </c>
      <c r="C60" s="12" t="s">
        <v>60</v>
      </c>
      <c r="D60" s="15" t="s">
        <v>361</v>
      </c>
      <c r="E60" s="12" t="s">
        <v>322</v>
      </c>
      <c r="F60" s="12" t="s">
        <v>216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/>
      <c r="N60" s="13">
        <f t="shared" si="1"/>
        <v>10600</v>
      </c>
      <c r="O60" s="13">
        <v>1041.8499999999999</v>
      </c>
      <c r="P60" s="13">
        <v>25</v>
      </c>
      <c r="Q60" s="13">
        <v>3100</v>
      </c>
      <c r="R60" s="13">
        <f t="shared" si="3"/>
        <v>7121.85</v>
      </c>
      <c r="S60" s="13">
        <f t="shared" si="2"/>
        <v>7645</v>
      </c>
      <c r="T60" s="13">
        <f t="shared" si="0"/>
        <v>42878.15</v>
      </c>
      <c r="U60" s="19"/>
      <c r="V60" s="20"/>
    </row>
    <row r="61" spans="1:22" s="2" customFormat="1" ht="53.25" customHeight="1" x14ac:dyDescent="0.2">
      <c r="A61" s="51">
        <v>50</v>
      </c>
      <c r="B61" s="12" t="s">
        <v>105</v>
      </c>
      <c r="C61" s="12" t="s">
        <v>60</v>
      </c>
      <c r="D61" s="15" t="s">
        <v>433</v>
      </c>
      <c r="E61" s="12" t="s">
        <v>521</v>
      </c>
      <c r="F61" s="12" t="s">
        <v>523</v>
      </c>
      <c r="G61" s="13">
        <v>115000</v>
      </c>
      <c r="H61" s="13">
        <v>3300.5</v>
      </c>
      <c r="I61" s="13">
        <v>8165</v>
      </c>
      <c r="J61" s="13">
        <v>953.69</v>
      </c>
      <c r="K61" s="13">
        <v>3496</v>
      </c>
      <c r="L61" s="13">
        <v>8153.5</v>
      </c>
      <c r="M61" s="16">
        <v>5146.38</v>
      </c>
      <c r="N61" s="13">
        <f t="shared" si="1"/>
        <v>29215.070000000003</v>
      </c>
      <c r="O61" s="13">
        <v>14347.15</v>
      </c>
      <c r="P61" s="13">
        <v>25</v>
      </c>
      <c r="Q61" s="13">
        <v>10888.36</v>
      </c>
      <c r="R61" s="13">
        <f t="shared" ref="R61" si="7">+H61+K61+M61+O61+P61+Q61</f>
        <v>37203.39</v>
      </c>
      <c r="S61" s="13">
        <f t="shared" ref="S61" si="8">SUM(I61,J61,L61)</f>
        <v>17272.190000000002</v>
      </c>
      <c r="T61" s="13">
        <f t="shared" ref="T61" si="9">+G61-R61</f>
        <v>77796.61</v>
      </c>
      <c r="U61" s="19"/>
      <c r="V61" s="20"/>
    </row>
    <row r="62" spans="1:22" s="2" customFormat="1" ht="53.25" customHeight="1" x14ac:dyDescent="0.2">
      <c r="A62" s="51">
        <v>51</v>
      </c>
      <c r="B62" s="12" t="s">
        <v>407</v>
      </c>
      <c r="C62" s="12" t="s">
        <v>60</v>
      </c>
      <c r="D62" s="15" t="s">
        <v>433</v>
      </c>
      <c r="E62" s="12" t="s">
        <v>196</v>
      </c>
      <c r="F62" s="12" t="s">
        <v>216</v>
      </c>
      <c r="G62" s="13">
        <v>65000</v>
      </c>
      <c r="H62" s="13">
        <v>1865.5</v>
      </c>
      <c r="I62" s="13">
        <v>4615</v>
      </c>
      <c r="J62" s="13">
        <v>715</v>
      </c>
      <c r="K62" s="13">
        <v>1976</v>
      </c>
      <c r="L62" s="13">
        <v>4608.5</v>
      </c>
      <c r="M62" s="16"/>
      <c r="N62" s="13">
        <f t="shared" si="1"/>
        <v>13780</v>
      </c>
      <c r="O62" s="13">
        <v>4427.58</v>
      </c>
      <c r="P62" s="13">
        <v>25</v>
      </c>
      <c r="Q62" s="13">
        <v>100</v>
      </c>
      <c r="R62" s="13">
        <f t="shared" si="3"/>
        <v>8394.08</v>
      </c>
      <c r="S62" s="13">
        <f t="shared" si="2"/>
        <v>9938.5</v>
      </c>
      <c r="T62" s="13">
        <f t="shared" si="0"/>
        <v>56605.919999999998</v>
      </c>
      <c r="U62" s="19"/>
      <c r="V62" s="20"/>
    </row>
    <row r="63" spans="1:22" s="2" customFormat="1" ht="53.25" customHeight="1" x14ac:dyDescent="0.2">
      <c r="A63" s="51">
        <v>52</v>
      </c>
      <c r="B63" s="12" t="s">
        <v>360</v>
      </c>
      <c r="C63" s="12" t="s">
        <v>60</v>
      </c>
      <c r="D63" s="15" t="s">
        <v>433</v>
      </c>
      <c r="E63" s="12" t="s">
        <v>322</v>
      </c>
      <c r="F63" s="12" t="s">
        <v>216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f t="shared" si="1"/>
        <v>10600</v>
      </c>
      <c r="O63" s="13">
        <v>896.02</v>
      </c>
      <c r="P63" s="13">
        <v>25</v>
      </c>
      <c r="Q63" s="13">
        <v>4155.28</v>
      </c>
      <c r="R63" s="13">
        <f t="shared" si="3"/>
        <v>8031.2999999999993</v>
      </c>
      <c r="S63" s="13">
        <f t="shared" si="2"/>
        <v>7645</v>
      </c>
      <c r="T63" s="13">
        <f t="shared" si="0"/>
        <v>41968.7</v>
      </c>
      <c r="U63" s="19"/>
      <c r="V63" s="20"/>
    </row>
    <row r="64" spans="1:22" s="2" customFormat="1" ht="53.25" customHeight="1" x14ac:dyDescent="0.2">
      <c r="A64" s="51">
        <v>53</v>
      </c>
      <c r="B64" s="12" t="s">
        <v>319</v>
      </c>
      <c r="C64" s="12" t="s">
        <v>59</v>
      </c>
      <c r="D64" s="15" t="s">
        <v>434</v>
      </c>
      <c r="E64" s="12" t="s">
        <v>320</v>
      </c>
      <c r="F64" s="12" t="s">
        <v>216</v>
      </c>
      <c r="G64" s="16">
        <v>90000</v>
      </c>
      <c r="H64" s="13">
        <v>2583</v>
      </c>
      <c r="I64" s="13">
        <v>6390</v>
      </c>
      <c r="J64" s="13">
        <v>953.69</v>
      </c>
      <c r="K64" s="13">
        <v>2736</v>
      </c>
      <c r="L64" s="13">
        <v>6381</v>
      </c>
      <c r="M64" s="16"/>
      <c r="N64" s="13">
        <f t="shared" si="1"/>
        <v>19043.690000000002</v>
      </c>
      <c r="O64" s="13">
        <v>9753.1200000000008</v>
      </c>
      <c r="P64" s="13">
        <v>25</v>
      </c>
      <c r="Q64" s="13">
        <v>0</v>
      </c>
      <c r="R64" s="13">
        <f t="shared" si="3"/>
        <v>15097.12</v>
      </c>
      <c r="S64" s="13">
        <f t="shared" si="2"/>
        <v>13724.69</v>
      </c>
      <c r="T64" s="13">
        <f t="shared" si="0"/>
        <v>74902.880000000005</v>
      </c>
      <c r="U64" s="19"/>
      <c r="V64" s="20"/>
    </row>
    <row r="65" spans="1:22" s="2" customFormat="1" ht="53.25" customHeight="1" x14ac:dyDescent="0.2">
      <c r="A65" s="51">
        <v>54</v>
      </c>
      <c r="B65" s="12" t="s">
        <v>111</v>
      </c>
      <c r="C65" s="12" t="s">
        <v>60</v>
      </c>
      <c r="D65" s="15" t="s">
        <v>434</v>
      </c>
      <c r="E65" s="12" t="s">
        <v>452</v>
      </c>
      <c r="F65" s="12" t="s">
        <v>216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/>
      <c r="N65" s="13">
        <f t="shared" si="1"/>
        <v>14840</v>
      </c>
      <c r="O65" s="13">
        <v>5368.48</v>
      </c>
      <c r="P65" s="13">
        <v>25</v>
      </c>
      <c r="Q65" s="13">
        <v>496.48</v>
      </c>
      <c r="R65" s="13">
        <f t="shared" si="3"/>
        <v>10026.959999999999</v>
      </c>
      <c r="S65" s="13">
        <f t="shared" si="2"/>
        <v>10703</v>
      </c>
      <c r="T65" s="13">
        <f t="shared" si="0"/>
        <v>59973.04</v>
      </c>
      <c r="U65" s="19"/>
      <c r="V65" s="20"/>
    </row>
    <row r="66" spans="1:22" s="2" customFormat="1" ht="53.25" customHeight="1" x14ac:dyDescent="0.2">
      <c r="A66" s="51">
        <v>55</v>
      </c>
      <c r="B66" s="12" t="s">
        <v>107</v>
      </c>
      <c r="C66" s="12" t="s">
        <v>60</v>
      </c>
      <c r="D66" s="15" t="s">
        <v>434</v>
      </c>
      <c r="E66" s="12" t="s">
        <v>322</v>
      </c>
      <c r="F66" s="12" t="s">
        <v>216</v>
      </c>
      <c r="G66" s="13">
        <v>55000</v>
      </c>
      <c r="H66" s="13">
        <v>1578.5</v>
      </c>
      <c r="I66" s="13">
        <v>3905</v>
      </c>
      <c r="J66" s="13">
        <v>605</v>
      </c>
      <c r="K66" s="13">
        <v>1672</v>
      </c>
      <c r="L66" s="13">
        <v>3899.5</v>
      </c>
      <c r="M66" s="16"/>
      <c r="N66" s="13">
        <f t="shared" si="1"/>
        <v>11660</v>
      </c>
      <c r="O66" s="13">
        <v>2559.6799999999998</v>
      </c>
      <c r="P66" s="13">
        <v>25</v>
      </c>
      <c r="Q66" s="13">
        <v>0</v>
      </c>
      <c r="R66" s="13">
        <f t="shared" si="3"/>
        <v>5835.18</v>
      </c>
      <c r="S66" s="13">
        <f t="shared" si="2"/>
        <v>8409.5</v>
      </c>
      <c r="T66" s="13">
        <f t="shared" si="0"/>
        <v>49164.82</v>
      </c>
      <c r="U66" s="19"/>
      <c r="V66" s="20"/>
    </row>
    <row r="67" spans="1:22" s="2" customFormat="1" ht="53.25" customHeight="1" x14ac:dyDescent="0.2">
      <c r="A67" s="51">
        <v>56</v>
      </c>
      <c r="B67" s="12" t="s">
        <v>362</v>
      </c>
      <c r="C67" s="12" t="s">
        <v>60</v>
      </c>
      <c r="D67" s="15" t="s">
        <v>363</v>
      </c>
      <c r="E67" s="12" t="s">
        <v>366</v>
      </c>
      <c r="F67" s="12" t="s">
        <v>216</v>
      </c>
      <c r="G67" s="13">
        <v>175000</v>
      </c>
      <c r="H67" s="13">
        <v>5022.5</v>
      </c>
      <c r="I67" s="13">
        <v>12425</v>
      </c>
      <c r="J67" s="13">
        <v>953.69</v>
      </c>
      <c r="K67" s="13">
        <v>5320</v>
      </c>
      <c r="L67" s="13">
        <v>12407.5</v>
      </c>
      <c r="M67" s="16"/>
      <c r="N67" s="13">
        <f t="shared" si="1"/>
        <v>36128.69</v>
      </c>
      <c r="O67" s="13">
        <v>29747.24</v>
      </c>
      <c r="P67" s="13">
        <v>25</v>
      </c>
      <c r="Q67" s="13">
        <v>3122.28</v>
      </c>
      <c r="R67" s="13">
        <f t="shared" si="3"/>
        <v>43237.020000000004</v>
      </c>
      <c r="S67" s="13">
        <f t="shared" si="2"/>
        <v>25786.190000000002</v>
      </c>
      <c r="T67" s="13">
        <f t="shared" si="0"/>
        <v>131762.97999999998</v>
      </c>
      <c r="U67" s="19"/>
      <c r="V67" s="20"/>
    </row>
    <row r="68" spans="1:22" s="2" customFormat="1" ht="53.25" customHeight="1" x14ac:dyDescent="0.2">
      <c r="A68" s="51">
        <v>57</v>
      </c>
      <c r="B68" s="12" t="s">
        <v>112</v>
      </c>
      <c r="C68" s="12" t="s">
        <v>60</v>
      </c>
      <c r="D68" s="15" t="s">
        <v>363</v>
      </c>
      <c r="E68" s="12" t="s">
        <v>33</v>
      </c>
      <c r="F68" s="12" t="s">
        <v>53</v>
      </c>
      <c r="G68" s="16">
        <v>175000</v>
      </c>
      <c r="H68" s="13">
        <v>5022.5</v>
      </c>
      <c r="I68" s="13">
        <v>12425</v>
      </c>
      <c r="J68" s="13">
        <v>953.69</v>
      </c>
      <c r="K68" s="13">
        <v>5320</v>
      </c>
      <c r="L68" s="13">
        <v>12407.5</v>
      </c>
      <c r="M68" s="16"/>
      <c r="N68" s="13">
        <f t="shared" si="1"/>
        <v>36128.69</v>
      </c>
      <c r="O68" s="13">
        <v>29747.24</v>
      </c>
      <c r="P68" s="13">
        <v>25</v>
      </c>
      <c r="Q68" s="13">
        <v>10776.84</v>
      </c>
      <c r="R68" s="13">
        <f t="shared" si="3"/>
        <v>50891.58</v>
      </c>
      <c r="S68" s="13">
        <f t="shared" si="2"/>
        <v>25786.190000000002</v>
      </c>
      <c r="T68" s="13">
        <f t="shared" si="0"/>
        <v>124108.42</v>
      </c>
      <c r="U68" s="19"/>
      <c r="V68" s="20"/>
    </row>
    <row r="69" spans="1:22" s="2" customFormat="1" ht="53.25" customHeight="1" x14ac:dyDescent="0.2">
      <c r="A69" s="51">
        <v>58</v>
      </c>
      <c r="B69" s="12" t="s">
        <v>115</v>
      </c>
      <c r="C69" s="12" t="s">
        <v>60</v>
      </c>
      <c r="D69" s="15" t="s">
        <v>363</v>
      </c>
      <c r="E69" s="12" t="s">
        <v>33</v>
      </c>
      <c r="F69" s="12" t="s">
        <v>37</v>
      </c>
      <c r="G69" s="13">
        <v>150000</v>
      </c>
      <c r="H69" s="13">
        <v>4305</v>
      </c>
      <c r="I69" s="13">
        <v>10650</v>
      </c>
      <c r="J69" s="13">
        <v>953.69</v>
      </c>
      <c r="K69" s="13">
        <v>4560</v>
      </c>
      <c r="L69" s="13">
        <v>10635</v>
      </c>
      <c r="M69" s="16">
        <v>3430.92</v>
      </c>
      <c r="N69" s="13">
        <f t="shared" si="1"/>
        <v>34534.61</v>
      </c>
      <c r="O69" s="13">
        <v>23008.89</v>
      </c>
      <c r="P69" s="13">
        <v>25</v>
      </c>
      <c r="Q69" s="13">
        <v>20638.68</v>
      </c>
      <c r="R69" s="13">
        <f t="shared" si="3"/>
        <v>55968.49</v>
      </c>
      <c r="S69" s="13">
        <f t="shared" si="2"/>
        <v>22238.690000000002</v>
      </c>
      <c r="T69" s="13">
        <f t="shared" si="0"/>
        <v>94031.510000000009</v>
      </c>
      <c r="U69" s="19"/>
      <c r="V69" s="20"/>
    </row>
    <row r="70" spans="1:22" s="2" customFormat="1" ht="53.25" customHeight="1" x14ac:dyDescent="0.2">
      <c r="A70" s="51">
        <v>59</v>
      </c>
      <c r="B70" s="12" t="s">
        <v>117</v>
      </c>
      <c r="C70" s="12" t="s">
        <v>60</v>
      </c>
      <c r="D70" s="15" t="s">
        <v>363</v>
      </c>
      <c r="E70" s="12" t="s">
        <v>33</v>
      </c>
      <c r="F70" s="12" t="s">
        <v>53</v>
      </c>
      <c r="G70" s="13">
        <v>125000</v>
      </c>
      <c r="H70" s="13">
        <v>3587.5</v>
      </c>
      <c r="I70" s="13">
        <v>8875</v>
      </c>
      <c r="J70" s="13">
        <v>953.69</v>
      </c>
      <c r="K70" s="13">
        <v>3800</v>
      </c>
      <c r="L70" s="13">
        <v>8862.5</v>
      </c>
      <c r="M70" s="16"/>
      <c r="N70" s="13">
        <f t="shared" si="1"/>
        <v>26078.690000000002</v>
      </c>
      <c r="O70" s="13">
        <v>17985.990000000002</v>
      </c>
      <c r="P70" s="13">
        <v>25</v>
      </c>
      <c r="Q70" s="13">
        <v>6740.83</v>
      </c>
      <c r="R70" s="13">
        <f t="shared" si="3"/>
        <v>32139.32</v>
      </c>
      <c r="S70" s="13">
        <f t="shared" si="2"/>
        <v>18691.190000000002</v>
      </c>
      <c r="T70" s="13">
        <f t="shared" si="0"/>
        <v>92860.68</v>
      </c>
      <c r="U70" s="19"/>
      <c r="V70" s="20"/>
    </row>
    <row r="71" spans="1:22" s="2" customFormat="1" ht="53.25" customHeight="1" x14ac:dyDescent="0.2">
      <c r="A71" s="51">
        <v>60</v>
      </c>
      <c r="B71" s="12" t="s">
        <v>435</v>
      </c>
      <c r="C71" s="12" t="s">
        <v>60</v>
      </c>
      <c r="D71" s="15" t="s">
        <v>363</v>
      </c>
      <c r="E71" s="12" t="s">
        <v>198</v>
      </c>
      <c r="F71" s="12" t="s">
        <v>216</v>
      </c>
      <c r="G71" s="13">
        <v>120000</v>
      </c>
      <c r="H71" s="13">
        <v>3444</v>
      </c>
      <c r="I71" s="13">
        <v>8520</v>
      </c>
      <c r="J71" s="13">
        <v>953.69</v>
      </c>
      <c r="K71" s="13">
        <v>3648</v>
      </c>
      <c r="L71" s="13">
        <v>8508</v>
      </c>
      <c r="M71" s="16">
        <v>3430.92</v>
      </c>
      <c r="N71" s="13">
        <f t="shared" si="1"/>
        <v>28504.61</v>
      </c>
      <c r="O71" s="13">
        <v>15952.14</v>
      </c>
      <c r="P71" s="13">
        <v>25</v>
      </c>
      <c r="Q71" s="13">
        <v>26775.410000000003</v>
      </c>
      <c r="R71" s="13">
        <f t="shared" si="3"/>
        <v>53275.47</v>
      </c>
      <c r="S71" s="13">
        <f t="shared" si="2"/>
        <v>17981.690000000002</v>
      </c>
      <c r="T71" s="13">
        <f t="shared" si="0"/>
        <v>66724.53</v>
      </c>
      <c r="U71" s="19"/>
      <c r="V71" s="20"/>
    </row>
    <row r="72" spans="1:22" s="2" customFormat="1" ht="53.25" customHeight="1" x14ac:dyDescent="0.2">
      <c r="A72" s="51">
        <v>61</v>
      </c>
      <c r="B72" s="12" t="s">
        <v>409</v>
      </c>
      <c r="C72" s="12" t="s">
        <v>60</v>
      </c>
      <c r="D72" s="15" t="s">
        <v>363</v>
      </c>
      <c r="E72" s="12" t="s">
        <v>33</v>
      </c>
      <c r="F72" s="12" t="s">
        <v>37</v>
      </c>
      <c r="G72" s="13">
        <v>125000</v>
      </c>
      <c r="H72" s="13">
        <v>3587.5</v>
      </c>
      <c r="I72" s="13">
        <v>8875</v>
      </c>
      <c r="J72" s="13">
        <v>953.69</v>
      </c>
      <c r="K72" s="13">
        <v>3800</v>
      </c>
      <c r="L72" s="13">
        <v>8862.5</v>
      </c>
      <c r="M72" s="16"/>
      <c r="N72" s="13">
        <f t="shared" si="1"/>
        <v>26078.690000000002</v>
      </c>
      <c r="O72" s="13">
        <v>17985.990000000002</v>
      </c>
      <c r="P72" s="13">
        <v>25</v>
      </c>
      <c r="Q72" s="13">
        <v>100</v>
      </c>
      <c r="R72" s="13">
        <f t="shared" si="3"/>
        <v>25498.49</v>
      </c>
      <c r="S72" s="13">
        <f t="shared" si="2"/>
        <v>18691.190000000002</v>
      </c>
      <c r="T72" s="13">
        <f t="shared" si="0"/>
        <v>99501.51</v>
      </c>
      <c r="U72" s="19"/>
      <c r="V72" s="20"/>
    </row>
    <row r="73" spans="1:22" s="2" customFormat="1" ht="53.25" customHeight="1" x14ac:dyDescent="0.2">
      <c r="A73" s="51">
        <v>62</v>
      </c>
      <c r="B73" s="12" t="s">
        <v>359</v>
      </c>
      <c r="C73" s="12" t="s">
        <v>60</v>
      </c>
      <c r="D73" s="15" t="s">
        <v>363</v>
      </c>
      <c r="E73" s="12" t="s">
        <v>493</v>
      </c>
      <c r="F73" s="12" t="s">
        <v>53</v>
      </c>
      <c r="G73" s="13">
        <v>65000</v>
      </c>
      <c r="H73" s="13">
        <v>1865.5</v>
      </c>
      <c r="I73" s="13">
        <v>4615</v>
      </c>
      <c r="J73" s="13">
        <v>715</v>
      </c>
      <c r="K73" s="13">
        <v>1976</v>
      </c>
      <c r="L73" s="13">
        <v>4608.5</v>
      </c>
      <c r="M73" s="16"/>
      <c r="N73" s="13">
        <f t="shared" si="1"/>
        <v>13780</v>
      </c>
      <c r="O73" s="13">
        <v>4427.58</v>
      </c>
      <c r="P73" s="13">
        <v>25</v>
      </c>
      <c r="Q73" s="13">
        <v>100</v>
      </c>
      <c r="R73" s="13">
        <f t="shared" si="3"/>
        <v>8394.08</v>
      </c>
      <c r="S73" s="13">
        <f t="shared" si="2"/>
        <v>9938.5</v>
      </c>
      <c r="T73" s="13">
        <f t="shared" si="0"/>
        <v>56605.919999999998</v>
      </c>
      <c r="U73" s="19"/>
      <c r="V73" s="20"/>
    </row>
    <row r="74" spans="1:22" s="2" customFormat="1" ht="53.25" customHeight="1" x14ac:dyDescent="0.2">
      <c r="A74" s="51">
        <v>63</v>
      </c>
      <c r="B74" s="12" t="s">
        <v>379</v>
      </c>
      <c r="C74" s="12" t="s">
        <v>59</v>
      </c>
      <c r="D74" s="15" t="s">
        <v>363</v>
      </c>
      <c r="E74" s="12" t="s">
        <v>477</v>
      </c>
      <c r="F74" s="12" t="s">
        <v>216</v>
      </c>
      <c r="G74" s="13">
        <v>55000</v>
      </c>
      <c r="H74" s="13">
        <v>1578.5</v>
      </c>
      <c r="I74" s="13">
        <v>3905</v>
      </c>
      <c r="J74" s="13">
        <v>605</v>
      </c>
      <c r="K74" s="13">
        <v>1672</v>
      </c>
      <c r="L74" s="13">
        <v>3899.5</v>
      </c>
      <c r="M74" s="16"/>
      <c r="N74" s="13">
        <f t="shared" si="1"/>
        <v>11660</v>
      </c>
      <c r="O74" s="13">
        <v>2559.6799999999998</v>
      </c>
      <c r="P74" s="13">
        <v>25</v>
      </c>
      <c r="Q74" s="13">
        <v>100</v>
      </c>
      <c r="R74" s="13">
        <f t="shared" si="3"/>
        <v>5935.18</v>
      </c>
      <c r="S74" s="13">
        <f t="shared" si="2"/>
        <v>8409.5</v>
      </c>
      <c r="T74" s="13">
        <f t="shared" si="0"/>
        <v>49064.82</v>
      </c>
      <c r="U74" s="19"/>
      <c r="V74" s="20"/>
    </row>
    <row r="75" spans="1:22" s="2" customFormat="1" ht="53.25" customHeight="1" x14ac:dyDescent="0.2">
      <c r="A75" s="51">
        <v>64</v>
      </c>
      <c r="B75" s="12" t="s">
        <v>206</v>
      </c>
      <c r="C75" s="12" t="s">
        <v>60</v>
      </c>
      <c r="D75" s="15" t="s">
        <v>363</v>
      </c>
      <c r="E75" s="12" t="s">
        <v>493</v>
      </c>
      <c r="F75" s="12" t="s">
        <v>216</v>
      </c>
      <c r="G75" s="13">
        <v>60000</v>
      </c>
      <c r="H75" s="13">
        <v>1722</v>
      </c>
      <c r="I75" s="13">
        <v>4260</v>
      </c>
      <c r="J75" s="13">
        <v>660</v>
      </c>
      <c r="K75" s="13">
        <v>1824</v>
      </c>
      <c r="L75" s="13">
        <v>4254</v>
      </c>
      <c r="M75" s="16"/>
      <c r="N75" s="13">
        <f t="shared" si="1"/>
        <v>12720</v>
      </c>
      <c r="O75" s="13">
        <v>1784.99</v>
      </c>
      <c r="P75" s="13">
        <v>25</v>
      </c>
      <c r="Q75" s="13">
        <v>3437.05</v>
      </c>
      <c r="R75" s="13">
        <f t="shared" si="3"/>
        <v>8793.0400000000009</v>
      </c>
      <c r="S75" s="13">
        <f t="shared" si="2"/>
        <v>9174</v>
      </c>
      <c r="T75" s="13">
        <f t="shared" si="0"/>
        <v>51206.96</v>
      </c>
      <c r="U75" s="19"/>
      <c r="V75" s="20"/>
    </row>
    <row r="76" spans="1:22" s="2" customFormat="1" ht="53.25" customHeight="1" x14ac:dyDescent="0.2">
      <c r="A76" s="51">
        <v>65</v>
      </c>
      <c r="B76" s="12" t="s">
        <v>421</v>
      </c>
      <c r="C76" s="12" t="s">
        <v>60</v>
      </c>
      <c r="D76" s="15" t="s">
        <v>363</v>
      </c>
      <c r="E76" s="12" t="s">
        <v>477</v>
      </c>
      <c r="F76" s="12" t="s">
        <v>216</v>
      </c>
      <c r="G76" s="13">
        <v>50000</v>
      </c>
      <c r="H76" s="13">
        <v>1435</v>
      </c>
      <c r="I76" s="13">
        <v>3550</v>
      </c>
      <c r="J76" s="13">
        <v>550</v>
      </c>
      <c r="K76" s="13">
        <v>1520</v>
      </c>
      <c r="L76" s="13">
        <v>3545</v>
      </c>
      <c r="M76" s="16"/>
      <c r="N76" s="13">
        <f t="shared" si="1"/>
        <v>10600</v>
      </c>
      <c r="O76" s="13">
        <v>0</v>
      </c>
      <c r="P76" s="13">
        <v>25</v>
      </c>
      <c r="Q76" s="13">
        <v>4227.4799999999996</v>
      </c>
      <c r="R76" s="13">
        <f t="shared" si="3"/>
        <v>7207.48</v>
      </c>
      <c r="S76" s="13">
        <f t="shared" si="2"/>
        <v>7645</v>
      </c>
      <c r="T76" s="13">
        <f t="shared" ref="T76:T137" si="10">+G76-R76</f>
        <v>42792.520000000004</v>
      </c>
      <c r="U76" s="19"/>
      <c r="V76" s="20"/>
    </row>
    <row r="77" spans="1:22" s="2" customFormat="1" ht="53.25" customHeight="1" x14ac:dyDescent="0.2">
      <c r="A77" s="51">
        <v>66</v>
      </c>
      <c r="B77" s="12" t="s">
        <v>410</v>
      </c>
      <c r="C77" s="12" t="s">
        <v>59</v>
      </c>
      <c r="D77" s="15" t="s">
        <v>363</v>
      </c>
      <c r="E77" s="12" t="s">
        <v>477</v>
      </c>
      <c r="F77" s="12" t="s">
        <v>216</v>
      </c>
      <c r="G77" s="13">
        <v>50000</v>
      </c>
      <c r="H77" s="13">
        <v>1435</v>
      </c>
      <c r="I77" s="13">
        <v>3550</v>
      </c>
      <c r="J77" s="13">
        <v>550</v>
      </c>
      <c r="K77" s="13">
        <v>1520</v>
      </c>
      <c r="L77" s="13">
        <v>3545</v>
      </c>
      <c r="M77" s="16"/>
      <c r="N77" s="13">
        <f t="shared" ref="N77:N139" si="11">H77+I77+J77+K77+L77+M77</f>
        <v>10600</v>
      </c>
      <c r="O77" s="13">
        <v>0</v>
      </c>
      <c r="P77" s="13">
        <v>25</v>
      </c>
      <c r="Q77" s="13">
        <v>917.74</v>
      </c>
      <c r="R77" s="13">
        <f t="shared" si="3"/>
        <v>3897.74</v>
      </c>
      <c r="S77" s="13">
        <f t="shared" ref="S77:S138" si="12">SUM(I77,J77,L77)</f>
        <v>7645</v>
      </c>
      <c r="T77" s="13">
        <f t="shared" si="10"/>
        <v>46102.26</v>
      </c>
      <c r="U77" s="19"/>
      <c r="V77" s="20"/>
    </row>
    <row r="78" spans="1:22" s="2" customFormat="1" ht="53.25" customHeight="1" x14ac:dyDescent="0.2">
      <c r="A78" s="51">
        <v>67</v>
      </c>
      <c r="B78" s="12" t="s">
        <v>225</v>
      </c>
      <c r="C78" s="12" t="s">
        <v>60</v>
      </c>
      <c r="D78" s="15" t="s">
        <v>411</v>
      </c>
      <c r="E78" s="12" t="s">
        <v>49</v>
      </c>
      <c r="F78" s="12" t="s">
        <v>216</v>
      </c>
      <c r="G78" s="13">
        <v>130000</v>
      </c>
      <c r="H78" s="13">
        <v>3731</v>
      </c>
      <c r="I78" s="13">
        <v>9230</v>
      </c>
      <c r="J78" s="13">
        <v>953.69</v>
      </c>
      <c r="K78" s="13">
        <v>3952</v>
      </c>
      <c r="L78" s="13">
        <v>9217</v>
      </c>
      <c r="M78" s="16"/>
      <c r="N78" s="13">
        <f t="shared" si="11"/>
        <v>27083.690000000002</v>
      </c>
      <c r="O78" s="13">
        <v>19162.12</v>
      </c>
      <c r="P78" s="13">
        <v>25</v>
      </c>
      <c r="Q78" s="13">
        <v>6100</v>
      </c>
      <c r="R78" s="13">
        <f t="shared" ref="R78:R139" si="13">+H78+K78+M78+O78+P78+Q78</f>
        <v>32970.119999999995</v>
      </c>
      <c r="S78" s="13">
        <f t="shared" si="12"/>
        <v>19400.690000000002</v>
      </c>
      <c r="T78" s="13">
        <f t="shared" si="10"/>
        <v>97029.88</v>
      </c>
      <c r="U78" s="19"/>
      <c r="V78" s="20"/>
    </row>
    <row r="79" spans="1:22" s="2" customFormat="1" ht="53.25" customHeight="1" x14ac:dyDescent="0.2">
      <c r="A79" s="51">
        <v>68</v>
      </c>
      <c r="B79" s="12" t="s">
        <v>437</v>
      </c>
      <c r="C79" s="12" t="s">
        <v>59</v>
      </c>
      <c r="D79" s="15" t="s">
        <v>411</v>
      </c>
      <c r="E79" s="12" t="s">
        <v>438</v>
      </c>
      <c r="F79" s="12" t="s">
        <v>216</v>
      </c>
      <c r="G79" s="13">
        <v>70000</v>
      </c>
      <c r="H79" s="13">
        <v>2009</v>
      </c>
      <c r="I79" s="13">
        <v>4970</v>
      </c>
      <c r="J79" s="13">
        <v>770</v>
      </c>
      <c r="K79" s="13">
        <v>2128</v>
      </c>
      <c r="L79" s="13">
        <v>4963</v>
      </c>
      <c r="M79" s="16"/>
      <c r="N79" s="13">
        <f t="shared" si="11"/>
        <v>14840</v>
      </c>
      <c r="O79" s="13">
        <v>5368.48</v>
      </c>
      <c r="P79" s="13">
        <v>25</v>
      </c>
      <c r="Q79" s="13">
        <v>1983.28</v>
      </c>
      <c r="R79" s="13">
        <f t="shared" si="13"/>
        <v>11513.76</v>
      </c>
      <c r="S79" s="13">
        <f t="shared" si="12"/>
        <v>10703</v>
      </c>
      <c r="T79" s="13">
        <f t="shared" si="10"/>
        <v>58486.239999999998</v>
      </c>
      <c r="U79" s="19"/>
      <c r="V79" s="20"/>
    </row>
    <row r="80" spans="1:22" s="2" customFormat="1" ht="53.25" customHeight="1" x14ac:dyDescent="0.2">
      <c r="A80" s="51">
        <v>69</v>
      </c>
      <c r="B80" s="12" t="s">
        <v>306</v>
      </c>
      <c r="C80" s="12" t="s">
        <v>59</v>
      </c>
      <c r="D80" s="15" t="s">
        <v>439</v>
      </c>
      <c r="E80" s="12" t="s">
        <v>48</v>
      </c>
      <c r="F80" s="12" t="s">
        <v>216</v>
      </c>
      <c r="G80" s="13">
        <v>95000</v>
      </c>
      <c r="H80" s="13">
        <v>2726.5</v>
      </c>
      <c r="I80" s="13">
        <v>6745</v>
      </c>
      <c r="J80" s="13">
        <v>953.69</v>
      </c>
      <c r="K80" s="13">
        <v>2888</v>
      </c>
      <c r="L80" s="13">
        <v>6735.5</v>
      </c>
      <c r="M80" s="16">
        <v>1715.46</v>
      </c>
      <c r="N80" s="13">
        <f t="shared" si="11"/>
        <v>21764.15</v>
      </c>
      <c r="O80" s="13">
        <v>10500.38</v>
      </c>
      <c r="P80" s="13">
        <v>25</v>
      </c>
      <c r="Q80" s="13">
        <v>9153.2000000000007</v>
      </c>
      <c r="R80" s="13">
        <f t="shared" si="13"/>
        <v>27008.54</v>
      </c>
      <c r="S80" s="13">
        <f t="shared" si="12"/>
        <v>14434.19</v>
      </c>
      <c r="T80" s="13">
        <f t="shared" si="10"/>
        <v>67991.459999999992</v>
      </c>
      <c r="U80" s="19"/>
      <c r="V80" s="20"/>
    </row>
    <row r="81" spans="1:22" s="2" customFormat="1" ht="53.25" customHeight="1" x14ac:dyDescent="0.2">
      <c r="A81" s="51">
        <v>70</v>
      </c>
      <c r="B81" s="12" t="s">
        <v>294</v>
      </c>
      <c r="C81" s="12" t="s">
        <v>59</v>
      </c>
      <c r="D81" s="15" t="s">
        <v>439</v>
      </c>
      <c r="E81" s="12" t="s">
        <v>453</v>
      </c>
      <c r="F81" s="12" t="s">
        <v>216</v>
      </c>
      <c r="G81" s="13">
        <v>70000</v>
      </c>
      <c r="H81" s="13">
        <v>2009</v>
      </c>
      <c r="I81" s="13">
        <v>4970</v>
      </c>
      <c r="J81" s="13">
        <v>770</v>
      </c>
      <c r="K81" s="13">
        <v>2128</v>
      </c>
      <c r="L81" s="13">
        <v>4963</v>
      </c>
      <c r="M81" s="16">
        <v>1715.46</v>
      </c>
      <c r="N81" s="13">
        <f t="shared" si="11"/>
        <v>16555.46</v>
      </c>
      <c r="O81" s="13">
        <v>5025.38</v>
      </c>
      <c r="P81" s="13">
        <v>25</v>
      </c>
      <c r="Q81" s="13">
        <v>5612.4400000000005</v>
      </c>
      <c r="R81" s="13">
        <f t="shared" si="13"/>
        <v>16515.28</v>
      </c>
      <c r="S81" s="13">
        <f t="shared" si="12"/>
        <v>10703</v>
      </c>
      <c r="T81" s="13">
        <f t="shared" si="10"/>
        <v>53484.72</v>
      </c>
      <c r="U81" s="19"/>
      <c r="V81" s="20"/>
    </row>
    <row r="82" spans="1:22" s="2" customFormat="1" ht="53.25" customHeight="1" x14ac:dyDescent="0.2">
      <c r="A82" s="51">
        <v>71</v>
      </c>
      <c r="B82" s="12" t="s">
        <v>307</v>
      </c>
      <c r="C82" s="12" t="s">
        <v>60</v>
      </c>
      <c r="D82" s="15" t="s">
        <v>439</v>
      </c>
      <c r="E82" s="12" t="s">
        <v>50</v>
      </c>
      <c r="F82" s="12" t="s">
        <v>216</v>
      </c>
      <c r="G82" s="13">
        <v>70000</v>
      </c>
      <c r="H82" s="13">
        <v>2009</v>
      </c>
      <c r="I82" s="13">
        <v>4970</v>
      </c>
      <c r="J82" s="13">
        <v>770</v>
      </c>
      <c r="K82" s="13">
        <v>2128</v>
      </c>
      <c r="L82" s="13">
        <v>4963</v>
      </c>
      <c r="M82" s="16">
        <v>1715.46</v>
      </c>
      <c r="N82" s="13">
        <f t="shared" si="11"/>
        <v>16555.46</v>
      </c>
      <c r="O82" s="13">
        <v>4828.1899999999996</v>
      </c>
      <c r="P82" s="13">
        <v>25</v>
      </c>
      <c r="Q82" s="13">
        <v>5513.32</v>
      </c>
      <c r="R82" s="13">
        <f t="shared" si="13"/>
        <v>16218.97</v>
      </c>
      <c r="S82" s="13">
        <f t="shared" si="12"/>
        <v>10703</v>
      </c>
      <c r="T82" s="13">
        <f t="shared" si="10"/>
        <v>53781.03</v>
      </c>
      <c r="U82" s="19"/>
      <c r="V82" s="20"/>
    </row>
    <row r="83" spans="1:22" s="2" customFormat="1" ht="53.25" customHeight="1" x14ac:dyDescent="0.2">
      <c r="A83" s="51">
        <v>72</v>
      </c>
      <c r="B83" s="12" t="s">
        <v>114</v>
      </c>
      <c r="C83" s="12" t="s">
        <v>60</v>
      </c>
      <c r="D83" s="15" t="s">
        <v>439</v>
      </c>
      <c r="E83" s="12" t="s">
        <v>522</v>
      </c>
      <c r="F83" s="12" t="s">
        <v>523</v>
      </c>
      <c r="G83" s="13">
        <v>110000</v>
      </c>
      <c r="H83" s="13">
        <v>3157</v>
      </c>
      <c r="I83" s="13">
        <v>7810</v>
      </c>
      <c r="J83" s="13">
        <v>953.69</v>
      </c>
      <c r="K83" s="13">
        <v>3344</v>
      </c>
      <c r="L83" s="13">
        <v>7799</v>
      </c>
      <c r="M83" s="16">
        <v>1715.46</v>
      </c>
      <c r="N83" s="13">
        <f t="shared" si="11"/>
        <v>24779.15</v>
      </c>
      <c r="O83" s="13">
        <v>14028.75</v>
      </c>
      <c r="P83" s="13">
        <v>25</v>
      </c>
      <c r="Q83" s="13">
        <v>23704.32</v>
      </c>
      <c r="R83" s="13">
        <f t="shared" si="13"/>
        <v>45974.53</v>
      </c>
      <c r="S83" s="13">
        <f t="shared" si="12"/>
        <v>16562.690000000002</v>
      </c>
      <c r="T83" s="13">
        <f t="shared" si="10"/>
        <v>64025.47</v>
      </c>
      <c r="U83" s="19"/>
      <c r="V83" s="20"/>
    </row>
    <row r="84" spans="1:22" s="2" customFormat="1" ht="53.25" customHeight="1" x14ac:dyDescent="0.2">
      <c r="A84" s="51">
        <v>73</v>
      </c>
      <c r="B84" s="12" t="s">
        <v>113</v>
      </c>
      <c r="C84" s="12" t="s">
        <v>60</v>
      </c>
      <c r="D84" s="15" t="s">
        <v>439</v>
      </c>
      <c r="E84" s="12" t="s">
        <v>50</v>
      </c>
      <c r="F84" s="12" t="s">
        <v>53</v>
      </c>
      <c r="G84" s="13">
        <v>45000</v>
      </c>
      <c r="H84" s="13">
        <v>1291.5</v>
      </c>
      <c r="I84" s="13">
        <v>3195</v>
      </c>
      <c r="J84" s="13">
        <v>495</v>
      </c>
      <c r="K84" s="13">
        <v>1368</v>
      </c>
      <c r="L84" s="13">
        <v>3190.5</v>
      </c>
      <c r="M84" s="16"/>
      <c r="N84" s="13">
        <f t="shared" si="11"/>
        <v>9540</v>
      </c>
      <c r="O84" s="13">
        <v>1148.33</v>
      </c>
      <c r="P84" s="13">
        <v>25</v>
      </c>
      <c r="Q84" s="13">
        <v>10676.84</v>
      </c>
      <c r="R84" s="13">
        <f t="shared" si="13"/>
        <v>14509.67</v>
      </c>
      <c r="S84" s="13">
        <f t="shared" si="12"/>
        <v>6880.5</v>
      </c>
      <c r="T84" s="13">
        <f t="shared" si="10"/>
        <v>30490.33</v>
      </c>
      <c r="U84" s="19"/>
      <c r="V84" s="20"/>
    </row>
    <row r="85" spans="1:22" s="2" customFormat="1" ht="53.25" customHeight="1" x14ac:dyDescent="0.2">
      <c r="A85" s="51">
        <v>74</v>
      </c>
      <c r="B85" s="12" t="s">
        <v>95</v>
      </c>
      <c r="C85" s="12" t="s">
        <v>60</v>
      </c>
      <c r="D85" s="15" t="s">
        <v>377</v>
      </c>
      <c r="E85" s="12" t="s">
        <v>405</v>
      </c>
      <c r="F85" s="12" t="s">
        <v>53</v>
      </c>
      <c r="G85" s="13">
        <v>175000</v>
      </c>
      <c r="H85" s="13">
        <v>5022.5</v>
      </c>
      <c r="I85" s="13">
        <v>12425</v>
      </c>
      <c r="J85" s="13">
        <v>953.69</v>
      </c>
      <c r="K85" s="13">
        <v>5320</v>
      </c>
      <c r="L85" s="13">
        <v>12407.5</v>
      </c>
      <c r="M85" s="16">
        <v>5146.38</v>
      </c>
      <c r="N85" s="13">
        <f t="shared" si="11"/>
        <v>41275.07</v>
      </c>
      <c r="O85" s="13">
        <v>28460.65</v>
      </c>
      <c r="P85" s="13">
        <v>25</v>
      </c>
      <c r="Q85" s="13">
        <v>10292.76</v>
      </c>
      <c r="R85" s="13">
        <f t="shared" si="13"/>
        <v>54267.29</v>
      </c>
      <c r="S85" s="13">
        <f t="shared" si="12"/>
        <v>25786.190000000002</v>
      </c>
      <c r="T85" s="13">
        <f t="shared" si="10"/>
        <v>120732.70999999999</v>
      </c>
      <c r="U85" s="19"/>
      <c r="V85" s="20"/>
    </row>
    <row r="86" spans="1:22" s="2" customFormat="1" ht="53.25" customHeight="1" x14ac:dyDescent="0.2">
      <c r="A86" s="51">
        <v>75</v>
      </c>
      <c r="B86" s="12" t="s">
        <v>378</v>
      </c>
      <c r="C86" s="12" t="s">
        <v>59</v>
      </c>
      <c r="D86" s="15" t="s">
        <v>377</v>
      </c>
      <c r="E86" s="12" t="s">
        <v>33</v>
      </c>
      <c r="F86" s="12" t="s">
        <v>37</v>
      </c>
      <c r="G86" s="13">
        <v>135000</v>
      </c>
      <c r="H86" s="13">
        <v>3874.5</v>
      </c>
      <c r="I86" s="13">
        <v>9585</v>
      </c>
      <c r="J86" s="13">
        <v>953.69</v>
      </c>
      <c r="K86" s="13">
        <v>4104</v>
      </c>
      <c r="L86" s="13">
        <v>9571.5</v>
      </c>
      <c r="M86" s="16"/>
      <c r="N86" s="13">
        <f t="shared" si="11"/>
        <v>28088.690000000002</v>
      </c>
      <c r="O86" s="13">
        <v>20338.240000000002</v>
      </c>
      <c r="P86" s="13">
        <v>25</v>
      </c>
      <c r="Q86" s="13">
        <v>0</v>
      </c>
      <c r="R86" s="13">
        <f t="shared" si="13"/>
        <v>28341.74</v>
      </c>
      <c r="S86" s="13">
        <f t="shared" si="12"/>
        <v>20110.190000000002</v>
      </c>
      <c r="T86" s="13">
        <f t="shared" si="10"/>
        <v>106658.26</v>
      </c>
      <c r="U86" s="19"/>
      <c r="V86" s="20"/>
    </row>
    <row r="87" spans="1:22" s="2" customFormat="1" ht="53.25" customHeight="1" x14ac:dyDescent="0.2">
      <c r="A87" s="51">
        <v>76</v>
      </c>
      <c r="B87" s="12" t="s">
        <v>98</v>
      </c>
      <c r="C87" s="12" t="s">
        <v>59</v>
      </c>
      <c r="D87" s="15" t="s">
        <v>377</v>
      </c>
      <c r="E87" s="12" t="s">
        <v>478</v>
      </c>
      <c r="F87" s="12" t="s">
        <v>53</v>
      </c>
      <c r="G87" s="13">
        <v>90000</v>
      </c>
      <c r="H87" s="13">
        <v>2583</v>
      </c>
      <c r="I87" s="13">
        <v>6390</v>
      </c>
      <c r="J87" s="13">
        <v>953.69</v>
      </c>
      <c r="K87" s="13">
        <v>2736</v>
      </c>
      <c r="L87" s="13">
        <v>6381</v>
      </c>
      <c r="M87" s="16">
        <v>1715.46</v>
      </c>
      <c r="N87" s="13">
        <f t="shared" si="11"/>
        <v>20759.150000000001</v>
      </c>
      <c r="O87" s="13">
        <v>9324.25</v>
      </c>
      <c r="P87" s="13">
        <v>25</v>
      </c>
      <c r="Q87" s="13">
        <v>23660.579999999998</v>
      </c>
      <c r="R87" s="13">
        <f t="shared" si="13"/>
        <v>40044.289999999994</v>
      </c>
      <c r="S87" s="13">
        <f t="shared" si="12"/>
        <v>13724.69</v>
      </c>
      <c r="T87" s="13">
        <f t="shared" si="10"/>
        <v>49955.710000000006</v>
      </c>
      <c r="U87" s="19"/>
      <c r="V87" s="20"/>
    </row>
    <row r="88" spans="1:22" s="2" customFormat="1" ht="53.25" customHeight="1" x14ac:dyDescent="0.2">
      <c r="A88" s="51">
        <v>77</v>
      </c>
      <c r="B88" s="12" t="s">
        <v>96</v>
      </c>
      <c r="C88" s="12" t="s">
        <v>59</v>
      </c>
      <c r="D88" s="15" t="s">
        <v>377</v>
      </c>
      <c r="E88" s="12" t="s">
        <v>432</v>
      </c>
      <c r="F88" s="12" t="s">
        <v>53</v>
      </c>
      <c r="G88" s="13">
        <v>80000</v>
      </c>
      <c r="H88" s="13">
        <v>2296</v>
      </c>
      <c r="I88" s="13">
        <v>5680</v>
      </c>
      <c r="J88" s="13">
        <v>880</v>
      </c>
      <c r="K88" s="13">
        <v>2432</v>
      </c>
      <c r="L88" s="13">
        <v>5672</v>
      </c>
      <c r="M88" s="16"/>
      <c r="N88" s="13">
        <f t="shared" si="11"/>
        <v>16960</v>
      </c>
      <c r="O88" s="13">
        <v>7400.87</v>
      </c>
      <c r="P88" s="13">
        <v>25</v>
      </c>
      <c r="Q88" s="13">
        <v>6270.86</v>
      </c>
      <c r="R88" s="13">
        <f t="shared" si="13"/>
        <v>18424.73</v>
      </c>
      <c r="S88" s="13">
        <f t="shared" si="12"/>
        <v>12232</v>
      </c>
      <c r="T88" s="13">
        <f t="shared" si="10"/>
        <v>61575.270000000004</v>
      </c>
      <c r="U88" s="19"/>
      <c r="V88" s="20"/>
    </row>
    <row r="89" spans="1:22" s="2" customFormat="1" ht="53.25" customHeight="1" x14ac:dyDescent="0.2">
      <c r="A89" s="51">
        <v>78</v>
      </c>
      <c r="B89" s="12" t="s">
        <v>97</v>
      </c>
      <c r="C89" s="12" t="s">
        <v>60</v>
      </c>
      <c r="D89" s="15" t="s">
        <v>377</v>
      </c>
      <c r="E89" s="12" t="s">
        <v>432</v>
      </c>
      <c r="F89" s="12" t="s">
        <v>53</v>
      </c>
      <c r="G89" s="13">
        <v>90000</v>
      </c>
      <c r="H89" s="13">
        <v>2583</v>
      </c>
      <c r="I89" s="13">
        <v>6390</v>
      </c>
      <c r="J89" s="13">
        <v>953.69</v>
      </c>
      <c r="K89" s="13">
        <v>2736</v>
      </c>
      <c r="L89" s="13">
        <v>6381</v>
      </c>
      <c r="M89" s="16">
        <v>1715.46</v>
      </c>
      <c r="N89" s="13">
        <f t="shared" si="11"/>
        <v>20759.150000000001</v>
      </c>
      <c r="O89" s="13">
        <v>9324.25</v>
      </c>
      <c r="P89" s="13">
        <v>25</v>
      </c>
      <c r="Q89" s="13">
        <v>3430.92</v>
      </c>
      <c r="R89" s="13">
        <f t="shared" si="13"/>
        <v>19814.629999999997</v>
      </c>
      <c r="S89" s="13">
        <f t="shared" si="12"/>
        <v>13724.69</v>
      </c>
      <c r="T89" s="13">
        <f t="shared" si="10"/>
        <v>70185.37</v>
      </c>
      <c r="U89" s="19"/>
      <c r="V89" s="20"/>
    </row>
    <row r="90" spans="1:22" s="2" customFormat="1" ht="53.25" customHeight="1" x14ac:dyDescent="0.2">
      <c r="A90" s="51">
        <v>79</v>
      </c>
      <c r="B90" s="12" t="s">
        <v>99</v>
      </c>
      <c r="C90" s="12" t="s">
        <v>59</v>
      </c>
      <c r="D90" s="15" t="s">
        <v>377</v>
      </c>
      <c r="E90" s="12" t="s">
        <v>494</v>
      </c>
      <c r="F90" s="12" t="s">
        <v>53</v>
      </c>
      <c r="G90" s="13">
        <v>90000</v>
      </c>
      <c r="H90" s="13">
        <v>2583</v>
      </c>
      <c r="I90" s="13">
        <v>6390</v>
      </c>
      <c r="J90" s="13">
        <v>953.69</v>
      </c>
      <c r="K90" s="13">
        <v>2736</v>
      </c>
      <c r="L90" s="13">
        <v>6381</v>
      </c>
      <c r="M90" s="16">
        <v>3430.92</v>
      </c>
      <c r="N90" s="13">
        <f t="shared" si="11"/>
        <v>22474.61</v>
      </c>
      <c r="O90" s="13">
        <v>8895.39</v>
      </c>
      <c r="P90" s="13">
        <v>25</v>
      </c>
      <c r="Q90" s="13">
        <v>9439.84</v>
      </c>
      <c r="R90" s="13">
        <f t="shared" si="13"/>
        <v>27110.149999999998</v>
      </c>
      <c r="S90" s="13">
        <f t="shared" si="12"/>
        <v>13724.69</v>
      </c>
      <c r="T90" s="13">
        <f t="shared" si="10"/>
        <v>62889.850000000006</v>
      </c>
      <c r="U90" s="19"/>
      <c r="V90" s="20"/>
    </row>
    <row r="91" spans="1:22" s="2" customFormat="1" ht="53.25" customHeight="1" x14ac:dyDescent="0.2">
      <c r="A91" s="51">
        <v>80</v>
      </c>
      <c r="B91" s="12" t="s">
        <v>100</v>
      </c>
      <c r="C91" s="12" t="s">
        <v>59</v>
      </c>
      <c r="D91" s="15" t="s">
        <v>377</v>
      </c>
      <c r="E91" s="12" t="s">
        <v>432</v>
      </c>
      <c r="F91" s="12" t="s">
        <v>53</v>
      </c>
      <c r="G91" s="13">
        <v>80000</v>
      </c>
      <c r="H91" s="13">
        <v>2296</v>
      </c>
      <c r="I91" s="13">
        <v>5680</v>
      </c>
      <c r="J91" s="13">
        <v>880</v>
      </c>
      <c r="K91" s="13">
        <v>2432</v>
      </c>
      <c r="L91" s="13">
        <v>5672</v>
      </c>
      <c r="M91" s="16"/>
      <c r="N91" s="13">
        <f t="shared" si="11"/>
        <v>16960</v>
      </c>
      <c r="O91" s="13">
        <v>7400.87</v>
      </c>
      <c r="P91" s="13">
        <v>25</v>
      </c>
      <c r="Q91" s="13">
        <v>14861.69</v>
      </c>
      <c r="R91" s="13">
        <f t="shared" si="13"/>
        <v>27015.559999999998</v>
      </c>
      <c r="S91" s="13">
        <f t="shared" si="12"/>
        <v>12232</v>
      </c>
      <c r="T91" s="13">
        <f t="shared" si="10"/>
        <v>52984.44</v>
      </c>
      <c r="U91" s="19"/>
      <c r="V91" s="20"/>
    </row>
    <row r="92" spans="1:22" s="2" customFormat="1" ht="53.25" customHeight="1" x14ac:dyDescent="0.2">
      <c r="A92" s="51">
        <v>81</v>
      </c>
      <c r="B92" s="12" t="s">
        <v>323</v>
      </c>
      <c r="C92" s="12" t="s">
        <v>60</v>
      </c>
      <c r="D92" s="15" t="s">
        <v>377</v>
      </c>
      <c r="E92" s="12" t="s">
        <v>48</v>
      </c>
      <c r="F92" s="12" t="s">
        <v>216</v>
      </c>
      <c r="G92" s="13">
        <v>80000</v>
      </c>
      <c r="H92" s="13">
        <v>2296</v>
      </c>
      <c r="I92" s="13">
        <v>5680</v>
      </c>
      <c r="J92" s="13">
        <v>880</v>
      </c>
      <c r="K92" s="13">
        <v>2432</v>
      </c>
      <c r="L92" s="13">
        <v>5672</v>
      </c>
      <c r="M92" s="16"/>
      <c r="N92" s="13">
        <f t="shared" si="11"/>
        <v>16960</v>
      </c>
      <c r="O92" s="13">
        <v>7400.87</v>
      </c>
      <c r="P92" s="13">
        <v>25</v>
      </c>
      <c r="Q92" s="13">
        <v>100</v>
      </c>
      <c r="R92" s="13">
        <f t="shared" si="13"/>
        <v>12253.869999999999</v>
      </c>
      <c r="S92" s="13">
        <f t="shared" si="12"/>
        <v>12232</v>
      </c>
      <c r="T92" s="13">
        <f t="shared" si="10"/>
        <v>67746.13</v>
      </c>
      <c r="U92" s="19"/>
      <c r="V92" s="20"/>
    </row>
    <row r="93" spans="1:22" s="2" customFormat="1" ht="53.25" customHeight="1" x14ac:dyDescent="0.2">
      <c r="A93" s="51">
        <v>82</v>
      </c>
      <c r="B93" s="12" t="s">
        <v>102</v>
      </c>
      <c r="C93" s="12" t="s">
        <v>59</v>
      </c>
      <c r="D93" s="15" t="s">
        <v>377</v>
      </c>
      <c r="E93" s="12" t="s">
        <v>432</v>
      </c>
      <c r="F93" s="12" t="s">
        <v>216</v>
      </c>
      <c r="G93" s="13">
        <v>80000</v>
      </c>
      <c r="H93" s="13">
        <v>2296</v>
      </c>
      <c r="I93" s="13">
        <v>5680</v>
      </c>
      <c r="J93" s="13">
        <v>880</v>
      </c>
      <c r="K93" s="13">
        <v>2432</v>
      </c>
      <c r="L93" s="13">
        <v>5672</v>
      </c>
      <c r="M93" s="16"/>
      <c r="N93" s="13">
        <f t="shared" si="11"/>
        <v>16960</v>
      </c>
      <c r="O93" s="13">
        <v>7400.87</v>
      </c>
      <c r="P93" s="13">
        <v>25</v>
      </c>
      <c r="Q93" s="13">
        <v>2082.4</v>
      </c>
      <c r="R93" s="13">
        <f t="shared" si="13"/>
        <v>14236.269999999999</v>
      </c>
      <c r="S93" s="13">
        <f t="shared" si="12"/>
        <v>12232</v>
      </c>
      <c r="T93" s="13">
        <f t="shared" si="10"/>
        <v>65763.73</v>
      </c>
      <c r="U93" s="19"/>
      <c r="V93" s="20"/>
    </row>
    <row r="94" spans="1:22" s="2" customFormat="1" ht="53.25" customHeight="1" x14ac:dyDescent="0.2">
      <c r="A94" s="51">
        <v>83</v>
      </c>
      <c r="B94" s="12" t="s">
        <v>431</v>
      </c>
      <c r="C94" s="12" t="s">
        <v>59</v>
      </c>
      <c r="D94" s="15" t="s">
        <v>377</v>
      </c>
      <c r="E94" s="12" t="s">
        <v>432</v>
      </c>
      <c r="F94" s="12" t="s">
        <v>216</v>
      </c>
      <c r="G94" s="13">
        <v>60000</v>
      </c>
      <c r="H94" s="13">
        <v>1722</v>
      </c>
      <c r="I94" s="13">
        <v>4260</v>
      </c>
      <c r="J94" s="13">
        <v>660</v>
      </c>
      <c r="K94" s="13">
        <v>1824</v>
      </c>
      <c r="L94" s="13">
        <v>4254</v>
      </c>
      <c r="M94" s="16"/>
      <c r="N94" s="13">
        <f t="shared" si="11"/>
        <v>12720</v>
      </c>
      <c r="O94" s="13">
        <v>3486.68</v>
      </c>
      <c r="P94" s="13">
        <v>25</v>
      </c>
      <c r="Q94" s="13">
        <v>100</v>
      </c>
      <c r="R94" s="13">
        <f t="shared" si="13"/>
        <v>7157.68</v>
      </c>
      <c r="S94" s="13">
        <f t="shared" si="12"/>
        <v>9174</v>
      </c>
      <c r="T94" s="13">
        <f t="shared" si="10"/>
        <v>52842.32</v>
      </c>
      <c r="U94" s="19"/>
      <c r="V94" s="20"/>
    </row>
    <row r="95" spans="1:22" s="2" customFormat="1" ht="53.25" customHeight="1" x14ac:dyDescent="0.2">
      <c r="A95" s="51">
        <v>84</v>
      </c>
      <c r="B95" s="12" t="s">
        <v>103</v>
      </c>
      <c r="C95" s="12" t="s">
        <v>60</v>
      </c>
      <c r="D95" s="15" t="s">
        <v>377</v>
      </c>
      <c r="E95" s="12" t="s">
        <v>23</v>
      </c>
      <c r="F95" s="12" t="s">
        <v>38</v>
      </c>
      <c r="G95" s="13">
        <v>55000</v>
      </c>
      <c r="H95" s="13">
        <v>1578.5</v>
      </c>
      <c r="I95" s="13">
        <v>3905</v>
      </c>
      <c r="J95" s="13">
        <v>605</v>
      </c>
      <c r="K95" s="13">
        <v>1672</v>
      </c>
      <c r="L95" s="13">
        <v>3899.5</v>
      </c>
      <c r="M95" s="16"/>
      <c r="N95" s="13">
        <f t="shared" si="11"/>
        <v>11660</v>
      </c>
      <c r="O95" s="13">
        <v>2559.6799999999998</v>
      </c>
      <c r="P95" s="13">
        <v>25</v>
      </c>
      <c r="Q95" s="13">
        <v>3847.9</v>
      </c>
      <c r="R95" s="13">
        <f t="shared" si="13"/>
        <v>9683.08</v>
      </c>
      <c r="S95" s="13">
        <f t="shared" si="12"/>
        <v>8409.5</v>
      </c>
      <c r="T95" s="13">
        <f t="shared" si="10"/>
        <v>45316.92</v>
      </c>
      <c r="U95" s="19"/>
      <c r="V95" s="20"/>
    </row>
    <row r="96" spans="1:22" s="2" customFormat="1" ht="53.25" customHeight="1" x14ac:dyDescent="0.2">
      <c r="A96" s="51">
        <v>85</v>
      </c>
      <c r="B96" s="12" t="s">
        <v>380</v>
      </c>
      <c r="C96" s="12" t="s">
        <v>59</v>
      </c>
      <c r="D96" s="15" t="s">
        <v>377</v>
      </c>
      <c r="E96" s="12" t="s">
        <v>381</v>
      </c>
      <c r="F96" s="12" t="s">
        <v>216</v>
      </c>
      <c r="G96" s="13">
        <v>55000</v>
      </c>
      <c r="H96" s="13">
        <v>1578.5</v>
      </c>
      <c r="I96" s="13">
        <v>3905</v>
      </c>
      <c r="J96" s="13">
        <v>605</v>
      </c>
      <c r="K96" s="13">
        <v>1672</v>
      </c>
      <c r="L96" s="13">
        <v>3899.5</v>
      </c>
      <c r="M96" s="16"/>
      <c r="N96" s="13">
        <f t="shared" si="11"/>
        <v>11660</v>
      </c>
      <c r="O96" s="13">
        <v>2559.6799999999998</v>
      </c>
      <c r="P96" s="13">
        <v>25</v>
      </c>
      <c r="Q96" s="13">
        <v>1363.78</v>
      </c>
      <c r="R96" s="13">
        <f t="shared" si="13"/>
        <v>7198.96</v>
      </c>
      <c r="S96" s="13">
        <f t="shared" si="12"/>
        <v>8409.5</v>
      </c>
      <c r="T96" s="13">
        <f t="shared" si="10"/>
        <v>47801.04</v>
      </c>
      <c r="U96" s="19"/>
      <c r="V96" s="20"/>
    </row>
    <row r="97" spans="1:22" s="2" customFormat="1" ht="53.25" customHeight="1" x14ac:dyDescent="0.2">
      <c r="A97" s="51">
        <v>86</v>
      </c>
      <c r="B97" s="12" t="s">
        <v>430</v>
      </c>
      <c r="C97" s="12" t="s">
        <v>59</v>
      </c>
      <c r="D97" s="15" t="s">
        <v>377</v>
      </c>
      <c r="E97" s="12" t="s">
        <v>23</v>
      </c>
      <c r="F97" s="12" t="s">
        <v>216</v>
      </c>
      <c r="G97" s="13">
        <v>50000</v>
      </c>
      <c r="H97" s="13">
        <v>1435</v>
      </c>
      <c r="I97" s="13">
        <v>3550</v>
      </c>
      <c r="J97" s="13">
        <v>550</v>
      </c>
      <c r="K97" s="13">
        <v>1520</v>
      </c>
      <c r="L97" s="13">
        <v>3545</v>
      </c>
      <c r="M97" s="16"/>
      <c r="N97" s="13">
        <f t="shared" si="11"/>
        <v>10600</v>
      </c>
      <c r="O97" s="13">
        <v>1854</v>
      </c>
      <c r="P97" s="13">
        <v>25</v>
      </c>
      <c r="Q97" s="13">
        <v>24813.119999999999</v>
      </c>
      <c r="R97" s="13">
        <f t="shared" si="13"/>
        <v>29647.119999999999</v>
      </c>
      <c r="S97" s="13">
        <f t="shared" si="12"/>
        <v>7645</v>
      </c>
      <c r="T97" s="13">
        <f t="shared" si="10"/>
        <v>20352.88</v>
      </c>
      <c r="U97" s="19"/>
      <c r="V97" s="20"/>
    </row>
    <row r="98" spans="1:22" s="2" customFormat="1" ht="53.25" customHeight="1" x14ac:dyDescent="0.2">
      <c r="A98" s="51">
        <v>87</v>
      </c>
      <c r="B98" s="12" t="s">
        <v>229</v>
      </c>
      <c r="C98" s="12" t="s">
        <v>59</v>
      </c>
      <c r="D98" s="15" t="s">
        <v>377</v>
      </c>
      <c r="E98" s="12" t="s">
        <v>23</v>
      </c>
      <c r="F98" s="12" t="s">
        <v>216</v>
      </c>
      <c r="G98" s="13">
        <v>50000</v>
      </c>
      <c r="H98" s="13">
        <v>1435</v>
      </c>
      <c r="I98" s="13">
        <v>3550</v>
      </c>
      <c r="J98" s="13">
        <v>550</v>
      </c>
      <c r="K98" s="13">
        <v>1520</v>
      </c>
      <c r="L98" s="13">
        <v>3545</v>
      </c>
      <c r="M98" s="16"/>
      <c r="N98" s="13">
        <f t="shared" si="11"/>
        <v>10600</v>
      </c>
      <c r="O98" s="13">
        <v>1854</v>
      </c>
      <c r="P98" s="13">
        <v>25</v>
      </c>
      <c r="Q98" s="13">
        <v>1661.14</v>
      </c>
      <c r="R98" s="13">
        <f t="shared" si="13"/>
        <v>6495.14</v>
      </c>
      <c r="S98" s="13">
        <f t="shared" si="12"/>
        <v>7645</v>
      </c>
      <c r="T98" s="13">
        <f t="shared" si="10"/>
        <v>43504.86</v>
      </c>
      <c r="U98" s="19"/>
      <c r="V98" s="20"/>
    </row>
    <row r="99" spans="1:22" s="2" customFormat="1" ht="53.25" customHeight="1" x14ac:dyDescent="0.2">
      <c r="A99" s="51">
        <v>88</v>
      </c>
      <c r="B99" s="12" t="s">
        <v>459</v>
      </c>
      <c r="C99" s="12" t="s">
        <v>59</v>
      </c>
      <c r="D99" s="15" t="s">
        <v>377</v>
      </c>
      <c r="E99" s="12" t="s">
        <v>460</v>
      </c>
      <c r="F99" s="12" t="s">
        <v>64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11"/>
        <v>10600</v>
      </c>
      <c r="O99" s="13">
        <v>1854</v>
      </c>
      <c r="P99" s="13">
        <v>25</v>
      </c>
      <c r="Q99" s="13">
        <v>546.04</v>
      </c>
      <c r="R99" s="13">
        <f t="shared" si="13"/>
        <v>5380.04</v>
      </c>
      <c r="S99" s="13">
        <f t="shared" si="12"/>
        <v>7645</v>
      </c>
      <c r="T99" s="13">
        <f t="shared" si="10"/>
        <v>44619.96</v>
      </c>
      <c r="U99" s="19"/>
      <c r="V99" s="20"/>
    </row>
    <row r="100" spans="1:22" s="2" customFormat="1" ht="53.25" customHeight="1" x14ac:dyDescent="0.2">
      <c r="A100" s="51">
        <v>89</v>
      </c>
      <c r="B100" s="12" t="s">
        <v>101</v>
      </c>
      <c r="C100" s="12" t="s">
        <v>60</v>
      </c>
      <c r="D100" s="15" t="s">
        <v>377</v>
      </c>
      <c r="E100" s="12" t="s">
        <v>34</v>
      </c>
      <c r="F100" s="12" t="s">
        <v>64</v>
      </c>
      <c r="G100" s="13">
        <v>42000</v>
      </c>
      <c r="H100" s="13">
        <v>1205.4000000000001</v>
      </c>
      <c r="I100" s="13">
        <v>2982</v>
      </c>
      <c r="J100" s="13">
        <v>462</v>
      </c>
      <c r="K100" s="13">
        <v>1276.8</v>
      </c>
      <c r="L100" s="13">
        <v>2977.8</v>
      </c>
      <c r="M100" s="16"/>
      <c r="N100" s="13">
        <f t="shared" si="11"/>
        <v>8904</v>
      </c>
      <c r="O100" s="13">
        <v>0</v>
      </c>
      <c r="P100" s="13">
        <v>25</v>
      </c>
      <c r="Q100" s="13">
        <v>15781.35</v>
      </c>
      <c r="R100" s="13">
        <f t="shared" si="13"/>
        <v>18288.55</v>
      </c>
      <c r="S100" s="13">
        <f t="shared" si="12"/>
        <v>6421.8</v>
      </c>
      <c r="T100" s="13">
        <f t="shared" si="10"/>
        <v>23711.45</v>
      </c>
      <c r="U100" s="19"/>
      <c r="V100" s="20"/>
    </row>
    <row r="101" spans="1:22" s="2" customFormat="1" ht="53.25" customHeight="1" x14ac:dyDescent="0.2">
      <c r="A101" s="51">
        <v>90</v>
      </c>
      <c r="B101" s="12" t="s">
        <v>290</v>
      </c>
      <c r="C101" s="12" t="s">
        <v>59</v>
      </c>
      <c r="D101" s="15" t="s">
        <v>377</v>
      </c>
      <c r="E101" s="12" t="s">
        <v>23</v>
      </c>
      <c r="F101" s="12" t="s">
        <v>216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f t="shared" si="11"/>
        <v>10600</v>
      </c>
      <c r="O101" s="13">
        <v>1854</v>
      </c>
      <c r="P101" s="13">
        <v>25</v>
      </c>
      <c r="Q101" s="13">
        <v>100</v>
      </c>
      <c r="R101" s="13">
        <f t="shared" si="13"/>
        <v>4934</v>
      </c>
      <c r="S101" s="13">
        <f t="shared" si="12"/>
        <v>7645</v>
      </c>
      <c r="T101" s="13">
        <f t="shared" si="10"/>
        <v>45066</v>
      </c>
      <c r="U101" s="19"/>
      <c r="V101" s="20"/>
    </row>
    <row r="102" spans="1:22" s="2" customFormat="1" ht="53.25" customHeight="1" x14ac:dyDescent="0.2">
      <c r="A102" s="51">
        <v>91</v>
      </c>
      <c r="B102" s="12" t="s">
        <v>104</v>
      </c>
      <c r="C102" s="12" t="s">
        <v>59</v>
      </c>
      <c r="D102" s="15" t="s">
        <v>377</v>
      </c>
      <c r="E102" s="12" t="s">
        <v>23</v>
      </c>
      <c r="F102" s="12" t="s">
        <v>216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1"/>
        <v>10600</v>
      </c>
      <c r="O102" s="13">
        <v>1854</v>
      </c>
      <c r="P102" s="13">
        <v>25</v>
      </c>
      <c r="Q102" s="13">
        <v>471.7</v>
      </c>
      <c r="R102" s="13">
        <f t="shared" si="13"/>
        <v>5305.7</v>
      </c>
      <c r="S102" s="13">
        <f t="shared" si="12"/>
        <v>7645</v>
      </c>
      <c r="T102" s="13">
        <f t="shared" si="10"/>
        <v>44694.3</v>
      </c>
      <c r="U102" s="19"/>
      <c r="V102" s="20"/>
    </row>
    <row r="103" spans="1:22" s="2" customFormat="1" ht="53.25" customHeight="1" x14ac:dyDescent="0.2">
      <c r="A103" s="51">
        <v>92</v>
      </c>
      <c r="B103" s="12" t="s">
        <v>230</v>
      </c>
      <c r="C103" s="12" t="s">
        <v>59</v>
      </c>
      <c r="D103" s="15" t="s">
        <v>377</v>
      </c>
      <c r="E103" s="12" t="s">
        <v>23</v>
      </c>
      <c r="F103" s="12" t="s">
        <v>216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1854</v>
      </c>
      <c r="P103" s="13">
        <v>25</v>
      </c>
      <c r="Q103" s="13">
        <v>1438.12</v>
      </c>
      <c r="R103" s="13">
        <f t="shared" si="13"/>
        <v>6272.12</v>
      </c>
      <c r="S103" s="13">
        <f t="shared" si="12"/>
        <v>7645</v>
      </c>
      <c r="T103" s="13">
        <f t="shared" si="10"/>
        <v>43727.88</v>
      </c>
      <c r="U103" s="19"/>
      <c r="V103" s="20"/>
    </row>
    <row r="104" spans="1:22" s="2" customFormat="1" ht="53.25" customHeight="1" x14ac:dyDescent="0.2">
      <c r="A104" s="51">
        <v>93</v>
      </c>
      <c r="B104" s="12" t="s">
        <v>354</v>
      </c>
      <c r="C104" s="12" t="s">
        <v>60</v>
      </c>
      <c r="D104" s="15" t="s">
        <v>377</v>
      </c>
      <c r="E104" s="12" t="s">
        <v>490</v>
      </c>
      <c r="F104" s="12" t="s">
        <v>216</v>
      </c>
      <c r="G104" s="13">
        <v>40000</v>
      </c>
      <c r="H104" s="13">
        <v>1148</v>
      </c>
      <c r="I104" s="13">
        <v>2840</v>
      </c>
      <c r="J104" s="13">
        <v>440</v>
      </c>
      <c r="K104" s="13">
        <v>1216</v>
      </c>
      <c r="L104" s="13">
        <v>2836</v>
      </c>
      <c r="M104" s="16"/>
      <c r="N104" s="13">
        <f t="shared" si="11"/>
        <v>8480</v>
      </c>
      <c r="O104" s="13">
        <v>0</v>
      </c>
      <c r="P104" s="13">
        <v>25</v>
      </c>
      <c r="Q104" s="13">
        <v>5840.76</v>
      </c>
      <c r="R104" s="13">
        <f t="shared" si="13"/>
        <v>8229.76</v>
      </c>
      <c r="S104" s="13">
        <f t="shared" si="12"/>
        <v>6116</v>
      </c>
      <c r="T104" s="13">
        <f t="shared" si="10"/>
        <v>31770.239999999998</v>
      </c>
      <c r="U104" s="19"/>
      <c r="V104" s="20"/>
    </row>
    <row r="105" spans="1:22" s="2" customFormat="1" ht="53.25" customHeight="1" x14ac:dyDescent="0.2">
      <c r="A105" s="51">
        <v>94</v>
      </c>
      <c r="B105" s="12" t="s">
        <v>364</v>
      </c>
      <c r="C105" s="12" t="s">
        <v>59</v>
      </c>
      <c r="D105" s="15" t="s">
        <v>365</v>
      </c>
      <c r="E105" s="12" t="s">
        <v>366</v>
      </c>
      <c r="F105" s="12" t="s">
        <v>216</v>
      </c>
      <c r="G105" s="13">
        <v>150000</v>
      </c>
      <c r="H105" s="13">
        <v>4305</v>
      </c>
      <c r="I105" s="13">
        <v>10650</v>
      </c>
      <c r="J105" s="13">
        <v>953.69</v>
      </c>
      <c r="K105" s="13">
        <v>4560</v>
      </c>
      <c r="L105" s="13">
        <v>10635</v>
      </c>
      <c r="M105" s="16"/>
      <c r="N105" s="13">
        <f t="shared" si="11"/>
        <v>31103.690000000002</v>
      </c>
      <c r="O105" s="13">
        <v>23866.62</v>
      </c>
      <c r="P105" s="13">
        <v>25</v>
      </c>
      <c r="Q105" s="13">
        <v>0</v>
      </c>
      <c r="R105" s="13">
        <f t="shared" si="13"/>
        <v>32756.62</v>
      </c>
      <c r="S105" s="13">
        <f t="shared" si="12"/>
        <v>22238.690000000002</v>
      </c>
      <c r="T105" s="13">
        <f t="shared" si="10"/>
        <v>117243.38</v>
      </c>
      <c r="U105" s="19"/>
      <c r="V105" s="20"/>
    </row>
    <row r="106" spans="1:22" s="2" customFormat="1" ht="53.25" customHeight="1" x14ac:dyDescent="0.2">
      <c r="A106" s="51">
        <v>95</v>
      </c>
      <c r="B106" s="12" t="s">
        <v>224</v>
      </c>
      <c r="C106" s="12" t="s">
        <v>59</v>
      </c>
      <c r="D106" s="15" t="s">
        <v>365</v>
      </c>
      <c r="E106" s="12" t="s">
        <v>33</v>
      </c>
      <c r="F106" s="12" t="s">
        <v>37</v>
      </c>
      <c r="G106" s="13">
        <v>150000</v>
      </c>
      <c r="H106" s="13">
        <v>4305</v>
      </c>
      <c r="I106" s="13">
        <v>10650</v>
      </c>
      <c r="J106" s="13">
        <v>953.69</v>
      </c>
      <c r="K106" s="13">
        <v>4560</v>
      </c>
      <c r="L106" s="13">
        <v>10635</v>
      </c>
      <c r="M106" s="16"/>
      <c r="N106" s="13">
        <f t="shared" si="11"/>
        <v>31103.690000000002</v>
      </c>
      <c r="O106" s="13">
        <v>23866.62</v>
      </c>
      <c r="P106" s="13">
        <v>25</v>
      </c>
      <c r="Q106" s="13">
        <v>100</v>
      </c>
      <c r="R106" s="13">
        <f t="shared" si="13"/>
        <v>32856.619999999995</v>
      </c>
      <c r="S106" s="13">
        <f t="shared" si="12"/>
        <v>22238.690000000002</v>
      </c>
      <c r="T106" s="13">
        <f t="shared" si="10"/>
        <v>117143.38</v>
      </c>
      <c r="U106" s="19"/>
      <c r="V106" s="20"/>
    </row>
    <row r="107" spans="1:22" s="2" customFormat="1" ht="53.25" customHeight="1" x14ac:dyDescent="0.2">
      <c r="A107" s="51">
        <v>96</v>
      </c>
      <c r="B107" s="12" t="s">
        <v>367</v>
      </c>
      <c r="C107" s="12" t="s">
        <v>59</v>
      </c>
      <c r="D107" s="15" t="s">
        <v>365</v>
      </c>
      <c r="E107" s="12" t="s">
        <v>33</v>
      </c>
      <c r="F107" s="12" t="s">
        <v>37</v>
      </c>
      <c r="G107" s="13">
        <v>80000</v>
      </c>
      <c r="H107" s="13">
        <v>2296</v>
      </c>
      <c r="I107" s="13">
        <v>5680</v>
      </c>
      <c r="J107" s="13">
        <v>880</v>
      </c>
      <c r="K107" s="13">
        <v>2432</v>
      </c>
      <c r="L107" s="13">
        <v>5672</v>
      </c>
      <c r="M107" s="16"/>
      <c r="N107" s="13">
        <f t="shared" si="11"/>
        <v>16960</v>
      </c>
      <c r="O107" s="13">
        <v>7400.87</v>
      </c>
      <c r="P107" s="13">
        <v>25</v>
      </c>
      <c r="Q107" s="13">
        <v>100</v>
      </c>
      <c r="R107" s="13">
        <f t="shared" si="13"/>
        <v>12253.869999999999</v>
      </c>
      <c r="S107" s="13">
        <f t="shared" si="12"/>
        <v>12232</v>
      </c>
      <c r="T107" s="13">
        <f t="shared" si="10"/>
        <v>67746.13</v>
      </c>
      <c r="U107" s="19"/>
      <c r="V107" s="20"/>
    </row>
    <row r="108" spans="1:22" s="2" customFormat="1" ht="53.25" customHeight="1" x14ac:dyDescent="0.2">
      <c r="A108" s="51">
        <v>97</v>
      </c>
      <c r="B108" s="12" t="s">
        <v>234</v>
      </c>
      <c r="C108" s="12" t="s">
        <v>60</v>
      </c>
      <c r="D108" s="15" t="s">
        <v>365</v>
      </c>
      <c r="E108" s="12" t="s">
        <v>332</v>
      </c>
      <c r="F108" s="12" t="s">
        <v>216</v>
      </c>
      <c r="G108" s="13">
        <v>80000</v>
      </c>
      <c r="H108" s="13">
        <v>2296</v>
      </c>
      <c r="I108" s="13">
        <v>5680</v>
      </c>
      <c r="J108" s="13">
        <v>880</v>
      </c>
      <c r="K108" s="13">
        <v>2432</v>
      </c>
      <c r="L108" s="13">
        <v>5672</v>
      </c>
      <c r="M108" s="16">
        <v>3430.92</v>
      </c>
      <c r="N108" s="13">
        <f t="shared" si="11"/>
        <v>20390.919999999998</v>
      </c>
      <c r="O108" s="13">
        <v>6564.09</v>
      </c>
      <c r="P108" s="13">
        <v>25</v>
      </c>
      <c r="Q108" s="13">
        <v>16969.66</v>
      </c>
      <c r="R108" s="13">
        <f t="shared" si="13"/>
        <v>31717.67</v>
      </c>
      <c r="S108" s="13">
        <f t="shared" si="12"/>
        <v>12232</v>
      </c>
      <c r="T108" s="13">
        <f t="shared" si="10"/>
        <v>48282.33</v>
      </c>
      <c r="U108" s="19"/>
      <c r="V108" s="20"/>
    </row>
    <row r="109" spans="1:22" s="2" customFormat="1" ht="53.25" customHeight="1" x14ac:dyDescent="0.2">
      <c r="A109" s="51">
        <v>98</v>
      </c>
      <c r="B109" s="12" t="s">
        <v>223</v>
      </c>
      <c r="C109" s="12" t="s">
        <v>60</v>
      </c>
      <c r="D109" s="15" t="s">
        <v>365</v>
      </c>
      <c r="E109" s="12" t="s">
        <v>332</v>
      </c>
      <c r="F109" s="12" t="s">
        <v>216</v>
      </c>
      <c r="G109" s="13">
        <v>60000</v>
      </c>
      <c r="H109" s="13">
        <v>1722</v>
      </c>
      <c r="I109" s="13">
        <v>4260</v>
      </c>
      <c r="J109" s="13">
        <v>660</v>
      </c>
      <c r="K109" s="13">
        <v>1824</v>
      </c>
      <c r="L109" s="13">
        <v>4254</v>
      </c>
      <c r="M109" s="16"/>
      <c r="N109" s="13">
        <f t="shared" si="11"/>
        <v>12720</v>
      </c>
      <c r="O109" s="13">
        <v>3486.68</v>
      </c>
      <c r="P109" s="13">
        <v>25</v>
      </c>
      <c r="Q109" s="13">
        <v>18878.88</v>
      </c>
      <c r="R109" s="13">
        <f t="shared" si="13"/>
        <v>25936.560000000001</v>
      </c>
      <c r="S109" s="13">
        <f t="shared" si="12"/>
        <v>9174</v>
      </c>
      <c r="T109" s="13">
        <f t="shared" si="10"/>
        <v>34063.440000000002</v>
      </c>
      <c r="U109" s="19"/>
      <c r="V109" s="20"/>
    </row>
    <row r="110" spans="1:22" s="2" customFormat="1" ht="53.25" customHeight="1" x14ac:dyDescent="0.2">
      <c r="A110" s="51">
        <v>99</v>
      </c>
      <c r="B110" s="12" t="s">
        <v>69</v>
      </c>
      <c r="C110" s="12" t="s">
        <v>60</v>
      </c>
      <c r="D110" s="15" t="s">
        <v>365</v>
      </c>
      <c r="E110" s="12" t="s">
        <v>449</v>
      </c>
      <c r="F110" s="12" t="s">
        <v>216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>
        <v>3430.92</v>
      </c>
      <c r="N110" s="13">
        <f t="shared" si="11"/>
        <v>16150.92</v>
      </c>
      <c r="O110" s="13">
        <v>2800.49</v>
      </c>
      <c r="P110" s="13">
        <v>25</v>
      </c>
      <c r="Q110" s="13">
        <v>7136.18</v>
      </c>
      <c r="R110" s="13">
        <f t="shared" si="13"/>
        <v>16938.59</v>
      </c>
      <c r="S110" s="13">
        <f t="shared" si="12"/>
        <v>9174</v>
      </c>
      <c r="T110" s="13">
        <f t="shared" si="10"/>
        <v>43061.41</v>
      </c>
      <c r="U110" s="19"/>
      <c r="V110" s="20"/>
    </row>
    <row r="111" spans="1:22" s="2" customFormat="1" ht="53.25" customHeight="1" x14ac:dyDescent="0.2">
      <c r="A111" s="51">
        <v>100</v>
      </c>
      <c r="B111" s="12" t="s">
        <v>391</v>
      </c>
      <c r="C111" s="12" t="s">
        <v>59</v>
      </c>
      <c r="D111" s="15" t="s">
        <v>368</v>
      </c>
      <c r="E111" s="12" t="s">
        <v>351</v>
      </c>
      <c r="F111" s="12" t="s">
        <v>216</v>
      </c>
      <c r="G111" s="13">
        <v>125000</v>
      </c>
      <c r="H111" s="13">
        <v>3587.5</v>
      </c>
      <c r="I111" s="13">
        <v>8875</v>
      </c>
      <c r="J111" s="13">
        <v>953.69</v>
      </c>
      <c r="K111" s="13">
        <v>3800</v>
      </c>
      <c r="L111" s="13">
        <v>8862.5</v>
      </c>
      <c r="M111" s="16"/>
      <c r="N111" s="13">
        <f t="shared" si="11"/>
        <v>26078.690000000002</v>
      </c>
      <c r="O111" s="13">
        <v>17985.990000000002</v>
      </c>
      <c r="P111" s="13">
        <v>25</v>
      </c>
      <c r="Q111" s="13">
        <v>100</v>
      </c>
      <c r="R111" s="13">
        <f t="shared" si="13"/>
        <v>25498.49</v>
      </c>
      <c r="S111" s="13">
        <f t="shared" si="12"/>
        <v>18691.190000000002</v>
      </c>
      <c r="T111" s="13">
        <f t="shared" si="10"/>
        <v>99501.51</v>
      </c>
      <c r="U111" s="19"/>
      <c r="V111" s="20"/>
    </row>
    <row r="112" spans="1:22" s="2" customFormat="1" ht="53.25" customHeight="1" x14ac:dyDescent="0.2">
      <c r="A112" s="51">
        <v>101</v>
      </c>
      <c r="B112" s="12" t="s">
        <v>266</v>
      </c>
      <c r="C112" s="12" t="s">
        <v>59</v>
      </c>
      <c r="D112" s="15" t="s">
        <v>368</v>
      </c>
      <c r="E112" s="12" t="s">
        <v>27</v>
      </c>
      <c r="F112" s="12" t="s">
        <v>216</v>
      </c>
      <c r="G112" s="13">
        <v>65000</v>
      </c>
      <c r="H112" s="13">
        <v>1865.5</v>
      </c>
      <c r="I112" s="13">
        <v>4615</v>
      </c>
      <c r="J112" s="13">
        <v>715</v>
      </c>
      <c r="K112" s="13">
        <v>1976</v>
      </c>
      <c r="L112" s="13">
        <v>4608.5</v>
      </c>
      <c r="M112" s="16">
        <v>1715.46</v>
      </c>
      <c r="N112" s="13">
        <f t="shared" si="11"/>
        <v>15495.46</v>
      </c>
      <c r="O112" s="13">
        <v>4084.48</v>
      </c>
      <c r="P112" s="13">
        <v>25</v>
      </c>
      <c r="Q112" s="13">
        <v>5652.4400000000005</v>
      </c>
      <c r="R112" s="13">
        <f t="shared" si="13"/>
        <v>15318.880000000001</v>
      </c>
      <c r="S112" s="13">
        <f t="shared" si="12"/>
        <v>9938.5</v>
      </c>
      <c r="T112" s="13">
        <f t="shared" si="10"/>
        <v>49681.119999999995</v>
      </c>
      <c r="U112" s="19"/>
      <c r="V112" s="20"/>
    </row>
    <row r="113" spans="1:22" s="2" customFormat="1" ht="53.25" customHeight="1" x14ac:dyDescent="0.2">
      <c r="A113" s="51">
        <v>102</v>
      </c>
      <c r="B113" s="12" t="s">
        <v>68</v>
      </c>
      <c r="C113" s="12" t="s">
        <v>59</v>
      </c>
      <c r="D113" s="15" t="s">
        <v>368</v>
      </c>
      <c r="E113" s="12" t="s">
        <v>27</v>
      </c>
      <c r="F113" s="12" t="s">
        <v>53</v>
      </c>
      <c r="G113" s="13">
        <v>75000</v>
      </c>
      <c r="H113" s="13">
        <v>2152.5</v>
      </c>
      <c r="I113" s="13">
        <v>5325</v>
      </c>
      <c r="J113" s="13">
        <v>825</v>
      </c>
      <c r="K113" s="13">
        <v>2280</v>
      </c>
      <c r="L113" s="13">
        <v>5317.5</v>
      </c>
      <c r="M113" s="16">
        <v>1715.46</v>
      </c>
      <c r="N113" s="13">
        <f t="shared" si="11"/>
        <v>17615.46</v>
      </c>
      <c r="O113" s="13">
        <v>5966.28</v>
      </c>
      <c r="P113" s="13">
        <v>25</v>
      </c>
      <c r="Q113" s="13">
        <v>3530.92</v>
      </c>
      <c r="R113" s="13">
        <f t="shared" si="13"/>
        <v>15670.16</v>
      </c>
      <c r="S113" s="13">
        <f t="shared" si="12"/>
        <v>11467.5</v>
      </c>
      <c r="T113" s="13">
        <f t="shared" si="10"/>
        <v>59329.84</v>
      </c>
      <c r="U113" s="19"/>
      <c r="V113" s="20"/>
    </row>
    <row r="114" spans="1:22" s="2" customFormat="1" ht="53.25" customHeight="1" x14ac:dyDescent="0.2">
      <c r="A114" s="51">
        <v>103</v>
      </c>
      <c r="B114" s="12" t="s">
        <v>518</v>
      </c>
      <c r="C114" s="12" t="s">
        <v>60</v>
      </c>
      <c r="D114" s="15" t="s">
        <v>368</v>
      </c>
      <c r="E114" s="12" t="s">
        <v>332</v>
      </c>
      <c r="F114" s="12" t="s">
        <v>216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11"/>
        <v>12720</v>
      </c>
      <c r="O114" s="13">
        <v>3486.68</v>
      </c>
      <c r="P114" s="13">
        <v>25</v>
      </c>
      <c r="Q114" s="13">
        <v>8160</v>
      </c>
      <c r="R114" s="13">
        <f t="shared" si="13"/>
        <v>15217.68</v>
      </c>
      <c r="S114" s="13">
        <f t="shared" si="12"/>
        <v>9174</v>
      </c>
      <c r="T114" s="13">
        <f t="shared" si="10"/>
        <v>44782.32</v>
      </c>
      <c r="U114" s="19"/>
      <c r="V114" s="20"/>
    </row>
    <row r="115" spans="1:22" s="2" customFormat="1" ht="53.25" customHeight="1" x14ac:dyDescent="0.2">
      <c r="A115" s="51">
        <v>104</v>
      </c>
      <c r="B115" s="12" t="s">
        <v>348</v>
      </c>
      <c r="C115" s="12" t="s">
        <v>60</v>
      </c>
      <c r="D115" s="15" t="s">
        <v>368</v>
      </c>
      <c r="E115" s="12" t="s">
        <v>20</v>
      </c>
      <c r="F115" s="12" t="s">
        <v>64</v>
      </c>
      <c r="G115" s="13">
        <v>60000</v>
      </c>
      <c r="H115" s="13">
        <v>1722</v>
      </c>
      <c r="I115" s="13">
        <v>4260</v>
      </c>
      <c r="J115" s="13">
        <v>660</v>
      </c>
      <c r="K115" s="13">
        <v>1824</v>
      </c>
      <c r="L115" s="13">
        <v>4254</v>
      </c>
      <c r="M115" s="16"/>
      <c r="N115" s="13">
        <f t="shared" si="11"/>
        <v>12720</v>
      </c>
      <c r="O115" s="13">
        <v>3486.68</v>
      </c>
      <c r="P115" s="13">
        <v>25</v>
      </c>
      <c r="Q115" s="13">
        <v>10394.469999999999</v>
      </c>
      <c r="R115" s="13">
        <f t="shared" si="13"/>
        <v>17452.150000000001</v>
      </c>
      <c r="S115" s="13">
        <f t="shared" si="12"/>
        <v>9174</v>
      </c>
      <c r="T115" s="13">
        <f t="shared" si="10"/>
        <v>42547.85</v>
      </c>
      <c r="U115" s="19"/>
      <c r="V115" s="20"/>
    </row>
    <row r="116" spans="1:22" s="2" customFormat="1" ht="53.25" customHeight="1" x14ac:dyDescent="0.2">
      <c r="A116" s="51">
        <v>105</v>
      </c>
      <c r="B116" s="12" t="s">
        <v>73</v>
      </c>
      <c r="C116" s="12" t="s">
        <v>59</v>
      </c>
      <c r="D116" s="15" t="s">
        <v>368</v>
      </c>
      <c r="E116" s="12" t="s">
        <v>24</v>
      </c>
      <c r="F116" s="12" t="s">
        <v>53</v>
      </c>
      <c r="G116" s="13">
        <v>35000</v>
      </c>
      <c r="H116" s="13">
        <v>1004.5</v>
      </c>
      <c r="I116" s="13">
        <v>2485</v>
      </c>
      <c r="J116" s="13">
        <v>385</v>
      </c>
      <c r="K116" s="13">
        <v>1064</v>
      </c>
      <c r="L116" s="13">
        <v>2481.5</v>
      </c>
      <c r="M116" s="16"/>
      <c r="N116" s="13">
        <f t="shared" si="11"/>
        <v>7420</v>
      </c>
      <c r="O116" s="13">
        <v>0</v>
      </c>
      <c r="P116" s="13">
        <v>25</v>
      </c>
      <c r="Q116" s="13">
        <v>16724.86</v>
      </c>
      <c r="R116" s="13">
        <f t="shared" si="13"/>
        <v>18818.36</v>
      </c>
      <c r="S116" s="13">
        <f t="shared" si="12"/>
        <v>5351.5</v>
      </c>
      <c r="T116" s="13">
        <f t="shared" si="10"/>
        <v>16181.64</v>
      </c>
      <c r="U116" s="19"/>
      <c r="V116" s="20"/>
    </row>
    <row r="117" spans="1:22" s="2" customFormat="1" ht="53.25" customHeight="1" x14ac:dyDescent="0.2">
      <c r="A117" s="51">
        <v>106</v>
      </c>
      <c r="B117" s="12" t="s">
        <v>390</v>
      </c>
      <c r="C117" s="12" t="s">
        <v>59</v>
      </c>
      <c r="D117" s="15" t="s">
        <v>368</v>
      </c>
      <c r="E117" s="12" t="s">
        <v>62</v>
      </c>
      <c r="F117" s="12" t="s">
        <v>64</v>
      </c>
      <c r="G117" s="13">
        <v>40000</v>
      </c>
      <c r="H117" s="13">
        <v>1148</v>
      </c>
      <c r="I117" s="13">
        <v>2840</v>
      </c>
      <c r="J117" s="13">
        <v>440</v>
      </c>
      <c r="K117" s="13">
        <v>1216</v>
      </c>
      <c r="L117" s="13">
        <v>2836</v>
      </c>
      <c r="M117" s="16"/>
      <c r="N117" s="13">
        <f t="shared" si="11"/>
        <v>8480</v>
      </c>
      <c r="O117" s="13">
        <v>0</v>
      </c>
      <c r="P117" s="13">
        <v>25</v>
      </c>
      <c r="Q117" s="13">
        <v>6053.16</v>
      </c>
      <c r="R117" s="13">
        <f t="shared" si="13"/>
        <v>8442.16</v>
      </c>
      <c r="S117" s="13">
        <f t="shared" si="12"/>
        <v>6116</v>
      </c>
      <c r="T117" s="13">
        <f t="shared" si="10"/>
        <v>31557.84</v>
      </c>
      <c r="U117" s="19"/>
      <c r="V117" s="20"/>
    </row>
    <row r="118" spans="1:22" s="2" customFormat="1" ht="53.25" customHeight="1" x14ac:dyDescent="0.2">
      <c r="A118" s="51">
        <v>107</v>
      </c>
      <c r="B118" s="12" t="s">
        <v>70</v>
      </c>
      <c r="C118" s="12" t="s">
        <v>60</v>
      </c>
      <c r="D118" s="15" t="s">
        <v>447</v>
      </c>
      <c r="E118" s="12" t="s">
        <v>351</v>
      </c>
      <c r="F118" s="12" t="s">
        <v>216</v>
      </c>
      <c r="G118" s="13">
        <v>90000</v>
      </c>
      <c r="H118" s="13">
        <v>2583</v>
      </c>
      <c r="I118" s="13">
        <v>6390</v>
      </c>
      <c r="J118" s="13">
        <v>953.69</v>
      </c>
      <c r="K118" s="13">
        <v>2736</v>
      </c>
      <c r="L118" s="13">
        <v>6381</v>
      </c>
      <c r="M118" s="16"/>
      <c r="N118" s="13">
        <f t="shared" si="11"/>
        <v>19043.690000000002</v>
      </c>
      <c r="O118" s="13">
        <v>9753.1200000000008</v>
      </c>
      <c r="P118" s="13">
        <v>25</v>
      </c>
      <c r="Q118" s="13">
        <v>100</v>
      </c>
      <c r="R118" s="13">
        <f t="shared" si="13"/>
        <v>15197.12</v>
      </c>
      <c r="S118" s="13">
        <f t="shared" si="12"/>
        <v>13724.69</v>
      </c>
      <c r="T118" s="13">
        <f t="shared" si="10"/>
        <v>74802.880000000005</v>
      </c>
      <c r="U118" s="19"/>
      <c r="V118" s="20"/>
    </row>
    <row r="119" spans="1:22" s="2" customFormat="1" ht="53.25" customHeight="1" x14ac:dyDescent="0.2">
      <c r="A119" s="51">
        <v>108</v>
      </c>
      <c r="B119" s="12" t="s">
        <v>442</v>
      </c>
      <c r="C119" s="12" t="s">
        <v>60</v>
      </c>
      <c r="D119" s="15" t="s">
        <v>447</v>
      </c>
      <c r="E119" s="12" t="s">
        <v>228</v>
      </c>
      <c r="F119" s="12" t="s">
        <v>53</v>
      </c>
      <c r="G119" s="13">
        <v>35000</v>
      </c>
      <c r="H119" s="13">
        <v>1004.5</v>
      </c>
      <c r="I119" s="13">
        <v>2485</v>
      </c>
      <c r="J119" s="13">
        <v>385</v>
      </c>
      <c r="K119" s="13">
        <v>1064</v>
      </c>
      <c r="L119" s="13">
        <v>2481.5</v>
      </c>
      <c r="M119" s="16"/>
      <c r="N119" s="13">
        <f t="shared" si="11"/>
        <v>7420</v>
      </c>
      <c r="O119" s="13">
        <v>0</v>
      </c>
      <c r="P119" s="13">
        <v>25</v>
      </c>
      <c r="Q119" s="13">
        <v>2561.44</v>
      </c>
      <c r="R119" s="13">
        <f t="shared" si="13"/>
        <v>4654.9400000000005</v>
      </c>
      <c r="S119" s="13">
        <f t="shared" si="12"/>
        <v>5351.5</v>
      </c>
      <c r="T119" s="13">
        <f t="shared" si="10"/>
        <v>30345.059999999998</v>
      </c>
      <c r="U119" s="19"/>
      <c r="V119" s="20"/>
    </row>
    <row r="120" spans="1:22" s="2" customFormat="1" ht="53.25" customHeight="1" x14ac:dyDescent="0.2">
      <c r="A120" s="51">
        <v>109</v>
      </c>
      <c r="B120" s="12" t="s">
        <v>308</v>
      </c>
      <c r="C120" s="12" t="s">
        <v>60</v>
      </c>
      <c r="D120" s="15" t="s">
        <v>392</v>
      </c>
      <c r="E120" s="12" t="s">
        <v>469</v>
      </c>
      <c r="F120" s="12" t="s">
        <v>216</v>
      </c>
      <c r="G120" s="13">
        <v>90000</v>
      </c>
      <c r="H120" s="13">
        <v>2583</v>
      </c>
      <c r="I120" s="13">
        <v>6390</v>
      </c>
      <c r="J120" s="13">
        <v>953.69</v>
      </c>
      <c r="K120" s="13">
        <v>2736</v>
      </c>
      <c r="L120" s="13">
        <v>6381</v>
      </c>
      <c r="M120" s="16">
        <v>3430.92</v>
      </c>
      <c r="N120" s="13">
        <f t="shared" si="11"/>
        <v>22474.61</v>
      </c>
      <c r="O120" s="13">
        <v>8895.39</v>
      </c>
      <c r="P120" s="13">
        <v>25</v>
      </c>
      <c r="Q120" s="13">
        <v>17119.77</v>
      </c>
      <c r="R120" s="13">
        <f t="shared" si="13"/>
        <v>34790.080000000002</v>
      </c>
      <c r="S120" s="13">
        <f t="shared" si="12"/>
        <v>13724.69</v>
      </c>
      <c r="T120" s="13">
        <f t="shared" si="10"/>
        <v>55209.919999999998</v>
      </c>
      <c r="U120" s="19"/>
      <c r="V120" s="20"/>
    </row>
    <row r="121" spans="1:22" s="2" customFormat="1" ht="53.25" customHeight="1" x14ac:dyDescent="0.2">
      <c r="A121" s="51">
        <v>110</v>
      </c>
      <c r="B121" s="12" t="s">
        <v>242</v>
      </c>
      <c r="C121" s="12" t="s">
        <v>59</v>
      </c>
      <c r="D121" s="15" t="s">
        <v>392</v>
      </c>
      <c r="E121" s="12" t="s">
        <v>40</v>
      </c>
      <c r="F121" s="12" t="s">
        <v>482</v>
      </c>
      <c r="G121" s="13">
        <v>70000</v>
      </c>
      <c r="H121" s="13">
        <v>2009</v>
      </c>
      <c r="I121" s="13">
        <v>4970</v>
      </c>
      <c r="J121" s="13">
        <v>770</v>
      </c>
      <c r="K121" s="13">
        <v>2128</v>
      </c>
      <c r="L121" s="13">
        <v>4963</v>
      </c>
      <c r="M121" s="16"/>
      <c r="N121" s="13">
        <f t="shared" si="11"/>
        <v>14840</v>
      </c>
      <c r="O121" s="13">
        <v>5368.48</v>
      </c>
      <c r="P121" s="13">
        <v>25</v>
      </c>
      <c r="Q121" s="13">
        <v>22545</v>
      </c>
      <c r="R121" s="13">
        <f t="shared" si="13"/>
        <v>32075.48</v>
      </c>
      <c r="S121" s="13">
        <f t="shared" si="12"/>
        <v>10703</v>
      </c>
      <c r="T121" s="13">
        <f t="shared" si="10"/>
        <v>37924.520000000004</v>
      </c>
      <c r="U121" s="19"/>
      <c r="V121" s="20"/>
    </row>
    <row r="122" spans="1:22" s="2" customFormat="1" ht="53.25" customHeight="1" x14ac:dyDescent="0.2">
      <c r="A122" s="51">
        <v>111</v>
      </c>
      <c r="B122" s="12" t="s">
        <v>116</v>
      </c>
      <c r="C122" s="12" t="s">
        <v>60</v>
      </c>
      <c r="D122" s="15" t="s">
        <v>392</v>
      </c>
      <c r="E122" s="12" t="s">
        <v>27</v>
      </c>
      <c r="F122" s="12" t="s">
        <v>216</v>
      </c>
      <c r="G122" s="13">
        <v>70000</v>
      </c>
      <c r="H122" s="13">
        <v>2009</v>
      </c>
      <c r="I122" s="13">
        <v>4970</v>
      </c>
      <c r="J122" s="13">
        <v>770</v>
      </c>
      <c r="K122" s="13">
        <v>2128</v>
      </c>
      <c r="L122" s="13">
        <v>4963</v>
      </c>
      <c r="M122" s="16"/>
      <c r="N122" s="13">
        <f t="shared" si="11"/>
        <v>14840</v>
      </c>
      <c r="O122" s="13">
        <v>5368.48</v>
      </c>
      <c r="P122" s="13">
        <v>25</v>
      </c>
      <c r="Q122" s="13">
        <v>8965.7900000000009</v>
      </c>
      <c r="R122" s="13">
        <f t="shared" si="13"/>
        <v>18496.27</v>
      </c>
      <c r="S122" s="13">
        <f t="shared" si="12"/>
        <v>10703</v>
      </c>
      <c r="T122" s="13">
        <f t="shared" si="10"/>
        <v>51503.729999999996</v>
      </c>
      <c r="U122" s="19"/>
      <c r="V122" s="20"/>
    </row>
    <row r="123" spans="1:22" s="2" customFormat="1" ht="53.25" customHeight="1" x14ac:dyDescent="0.2">
      <c r="A123" s="51">
        <v>112</v>
      </c>
      <c r="B123" s="12" t="s">
        <v>218</v>
      </c>
      <c r="C123" s="12" t="s">
        <v>59</v>
      </c>
      <c r="D123" s="15" t="s">
        <v>369</v>
      </c>
      <c r="E123" s="12" t="s">
        <v>471</v>
      </c>
      <c r="F123" s="12" t="s">
        <v>216</v>
      </c>
      <c r="G123" s="13">
        <v>100000</v>
      </c>
      <c r="H123" s="13">
        <v>2870</v>
      </c>
      <c r="I123" s="13">
        <v>7100</v>
      </c>
      <c r="J123" s="13">
        <v>953.69</v>
      </c>
      <c r="K123" s="13">
        <v>3040</v>
      </c>
      <c r="L123" s="13">
        <v>7090</v>
      </c>
      <c r="M123" s="16">
        <v>1715.46</v>
      </c>
      <c r="N123" s="13">
        <f t="shared" si="11"/>
        <v>22769.15</v>
      </c>
      <c r="O123" s="13">
        <v>11676.5</v>
      </c>
      <c r="P123" s="13">
        <v>25</v>
      </c>
      <c r="Q123" s="13">
        <v>3976.96</v>
      </c>
      <c r="R123" s="13">
        <f t="shared" si="13"/>
        <v>23303.919999999998</v>
      </c>
      <c r="S123" s="13">
        <f t="shared" si="12"/>
        <v>15143.69</v>
      </c>
      <c r="T123" s="13">
        <f t="shared" si="10"/>
        <v>76696.08</v>
      </c>
      <c r="U123" s="19"/>
      <c r="V123" s="20"/>
    </row>
    <row r="124" spans="1:22" s="2" customFormat="1" ht="53.25" customHeight="1" x14ac:dyDescent="0.2">
      <c r="A124" s="51">
        <v>113</v>
      </c>
      <c r="B124" s="12" t="s">
        <v>297</v>
      </c>
      <c r="C124" s="12" t="s">
        <v>60</v>
      </c>
      <c r="D124" s="15" t="s">
        <v>369</v>
      </c>
      <c r="E124" s="12" t="s">
        <v>232</v>
      </c>
      <c r="F124" s="12" t="s">
        <v>216</v>
      </c>
      <c r="G124" s="13">
        <v>70000</v>
      </c>
      <c r="H124" s="13">
        <v>2009</v>
      </c>
      <c r="I124" s="13">
        <v>4970</v>
      </c>
      <c r="J124" s="13">
        <v>770</v>
      </c>
      <c r="K124" s="13">
        <v>2128</v>
      </c>
      <c r="L124" s="13">
        <v>4963</v>
      </c>
      <c r="M124" s="16"/>
      <c r="N124" s="13">
        <f t="shared" si="11"/>
        <v>14840</v>
      </c>
      <c r="O124" s="13">
        <v>5368.48</v>
      </c>
      <c r="P124" s="13">
        <v>25</v>
      </c>
      <c r="Q124" s="13">
        <v>8059.5</v>
      </c>
      <c r="R124" s="13">
        <f t="shared" si="13"/>
        <v>17589.98</v>
      </c>
      <c r="S124" s="13">
        <f t="shared" si="12"/>
        <v>10703</v>
      </c>
      <c r="T124" s="13">
        <f t="shared" si="10"/>
        <v>52410.020000000004</v>
      </c>
      <c r="U124" s="19"/>
      <c r="V124" s="20"/>
    </row>
    <row r="125" spans="1:22" s="2" customFormat="1" ht="53.25" customHeight="1" x14ac:dyDescent="0.2">
      <c r="A125" s="51">
        <v>114</v>
      </c>
      <c r="B125" s="12" t="s">
        <v>394</v>
      </c>
      <c r="C125" s="12" t="s">
        <v>59</v>
      </c>
      <c r="D125" s="15" t="s">
        <v>369</v>
      </c>
      <c r="E125" s="12" t="s">
        <v>232</v>
      </c>
      <c r="F125" s="12" t="s">
        <v>216</v>
      </c>
      <c r="G125" s="13">
        <v>60000</v>
      </c>
      <c r="H125" s="13">
        <v>1722</v>
      </c>
      <c r="I125" s="13">
        <v>4260</v>
      </c>
      <c r="J125" s="13">
        <v>660</v>
      </c>
      <c r="K125" s="13">
        <v>1824</v>
      </c>
      <c r="L125" s="13">
        <v>4254</v>
      </c>
      <c r="M125" s="16"/>
      <c r="N125" s="13">
        <f t="shared" si="11"/>
        <v>12720</v>
      </c>
      <c r="O125" s="13">
        <v>3486.68</v>
      </c>
      <c r="P125" s="13">
        <v>25</v>
      </c>
      <c r="Q125" s="13">
        <v>3586.8</v>
      </c>
      <c r="R125" s="13">
        <f t="shared" si="13"/>
        <v>10644.48</v>
      </c>
      <c r="S125" s="13">
        <f t="shared" si="12"/>
        <v>9174</v>
      </c>
      <c r="T125" s="13">
        <f t="shared" si="10"/>
        <v>49355.520000000004</v>
      </c>
      <c r="U125" s="19"/>
      <c r="V125" s="20"/>
    </row>
    <row r="126" spans="1:22" s="2" customFormat="1" ht="53.25" customHeight="1" x14ac:dyDescent="0.2">
      <c r="A126" s="51">
        <v>115</v>
      </c>
      <c r="B126" s="12" t="s">
        <v>396</v>
      </c>
      <c r="C126" s="12" t="s">
        <v>59</v>
      </c>
      <c r="D126" s="15" t="s">
        <v>369</v>
      </c>
      <c r="E126" s="12" t="s">
        <v>232</v>
      </c>
      <c r="F126" s="12" t="s">
        <v>482</v>
      </c>
      <c r="G126" s="13">
        <v>65000</v>
      </c>
      <c r="H126" s="13">
        <v>1865.5</v>
      </c>
      <c r="I126" s="13">
        <v>4615</v>
      </c>
      <c r="J126" s="13">
        <v>715</v>
      </c>
      <c r="K126" s="13">
        <v>1976</v>
      </c>
      <c r="L126" s="13">
        <v>4608.5</v>
      </c>
      <c r="M126" s="16"/>
      <c r="N126" s="13">
        <f t="shared" si="11"/>
        <v>13780</v>
      </c>
      <c r="O126" s="13">
        <v>4427.58</v>
      </c>
      <c r="P126" s="13">
        <v>25</v>
      </c>
      <c r="Q126" s="13">
        <v>100</v>
      </c>
      <c r="R126" s="13">
        <f t="shared" si="13"/>
        <v>8394.08</v>
      </c>
      <c r="S126" s="13">
        <f t="shared" si="12"/>
        <v>9938.5</v>
      </c>
      <c r="T126" s="13">
        <f t="shared" si="10"/>
        <v>56605.919999999998</v>
      </c>
      <c r="U126" s="19"/>
      <c r="V126" s="20"/>
    </row>
    <row r="127" spans="1:22" s="2" customFormat="1" ht="53.25" customHeight="1" x14ac:dyDescent="0.2">
      <c r="A127" s="51">
        <v>116</v>
      </c>
      <c r="B127" s="12" t="s">
        <v>395</v>
      </c>
      <c r="C127" s="12" t="s">
        <v>60</v>
      </c>
      <c r="D127" s="15" t="s">
        <v>369</v>
      </c>
      <c r="E127" s="12" t="s">
        <v>232</v>
      </c>
      <c r="F127" s="12" t="s">
        <v>216</v>
      </c>
      <c r="G127" s="13">
        <v>50000</v>
      </c>
      <c r="H127" s="13">
        <v>1435</v>
      </c>
      <c r="I127" s="13">
        <v>3550</v>
      </c>
      <c r="J127" s="13">
        <v>550</v>
      </c>
      <c r="K127" s="13">
        <v>1520</v>
      </c>
      <c r="L127" s="13">
        <v>3545</v>
      </c>
      <c r="M127" s="16"/>
      <c r="N127" s="13">
        <f t="shared" si="11"/>
        <v>10600</v>
      </c>
      <c r="O127" s="13">
        <v>1854</v>
      </c>
      <c r="P127" s="13">
        <v>25</v>
      </c>
      <c r="Q127" s="13">
        <v>2556.35</v>
      </c>
      <c r="R127" s="13">
        <f t="shared" si="13"/>
        <v>7390.35</v>
      </c>
      <c r="S127" s="13">
        <f t="shared" si="12"/>
        <v>7645</v>
      </c>
      <c r="T127" s="13">
        <f t="shared" si="10"/>
        <v>42609.65</v>
      </c>
      <c r="U127" s="19"/>
      <c r="V127" s="20"/>
    </row>
    <row r="128" spans="1:22" s="2" customFormat="1" ht="53.25" customHeight="1" x14ac:dyDescent="0.2">
      <c r="A128" s="51">
        <v>117</v>
      </c>
      <c r="B128" s="12" t="s">
        <v>422</v>
      </c>
      <c r="C128" s="12" t="s">
        <v>60</v>
      </c>
      <c r="D128" s="15" t="s">
        <v>369</v>
      </c>
      <c r="E128" s="12" t="s">
        <v>232</v>
      </c>
      <c r="F128" s="12" t="s">
        <v>216</v>
      </c>
      <c r="G128" s="13">
        <v>55000</v>
      </c>
      <c r="H128" s="13">
        <v>1578.5</v>
      </c>
      <c r="I128" s="13">
        <v>3905</v>
      </c>
      <c r="J128" s="13">
        <v>605</v>
      </c>
      <c r="K128" s="13">
        <v>1672</v>
      </c>
      <c r="L128" s="13">
        <v>3899.5</v>
      </c>
      <c r="M128" s="16"/>
      <c r="N128" s="13">
        <f t="shared" si="11"/>
        <v>11660</v>
      </c>
      <c r="O128" s="13">
        <v>2559.6799999999998</v>
      </c>
      <c r="P128" s="13">
        <v>25</v>
      </c>
      <c r="Q128" s="13">
        <v>1174.3399999999999</v>
      </c>
      <c r="R128" s="13">
        <f t="shared" si="13"/>
        <v>7009.52</v>
      </c>
      <c r="S128" s="13">
        <f t="shared" si="12"/>
        <v>8409.5</v>
      </c>
      <c r="T128" s="13">
        <f t="shared" si="10"/>
        <v>47990.479999999996</v>
      </c>
      <c r="U128" s="19"/>
      <c r="V128" s="20"/>
    </row>
    <row r="129" spans="1:22" s="2" customFormat="1" ht="53.25" customHeight="1" x14ac:dyDescent="0.2">
      <c r="A129" s="51">
        <v>118</v>
      </c>
      <c r="B129" s="12" t="s">
        <v>346</v>
      </c>
      <c r="C129" s="12" t="s">
        <v>60</v>
      </c>
      <c r="D129" s="15" t="s">
        <v>369</v>
      </c>
      <c r="E129" s="12" t="s">
        <v>232</v>
      </c>
      <c r="F129" s="12" t="s">
        <v>216</v>
      </c>
      <c r="G129" s="13">
        <v>55000</v>
      </c>
      <c r="H129" s="13">
        <v>1578.5</v>
      </c>
      <c r="I129" s="13">
        <v>3905</v>
      </c>
      <c r="J129" s="13">
        <v>605</v>
      </c>
      <c r="K129" s="13">
        <v>1672</v>
      </c>
      <c r="L129" s="13">
        <v>3899.5</v>
      </c>
      <c r="M129" s="16">
        <v>1715.46</v>
      </c>
      <c r="N129" s="13">
        <f t="shared" si="11"/>
        <v>13375.46</v>
      </c>
      <c r="O129" s="13">
        <v>2302.36</v>
      </c>
      <c r="P129" s="13">
        <v>25</v>
      </c>
      <c r="Q129" s="13">
        <v>3679.6000000000004</v>
      </c>
      <c r="R129" s="13">
        <f t="shared" si="13"/>
        <v>10972.92</v>
      </c>
      <c r="S129" s="13">
        <f t="shared" si="12"/>
        <v>8409.5</v>
      </c>
      <c r="T129" s="13">
        <f t="shared" si="10"/>
        <v>44027.08</v>
      </c>
      <c r="U129" s="19"/>
      <c r="V129" s="20"/>
    </row>
    <row r="130" spans="1:22" s="2" customFormat="1" ht="53.25" customHeight="1" x14ac:dyDescent="0.2">
      <c r="A130" s="51">
        <v>119</v>
      </c>
      <c r="B130" s="12" t="s">
        <v>90</v>
      </c>
      <c r="C130" s="12" t="s">
        <v>59</v>
      </c>
      <c r="D130" s="15" t="s">
        <v>397</v>
      </c>
      <c r="E130" s="12" t="s">
        <v>398</v>
      </c>
      <c r="F130" s="12" t="s">
        <v>38</v>
      </c>
      <c r="G130" s="13">
        <v>110000</v>
      </c>
      <c r="H130" s="13">
        <v>3157</v>
      </c>
      <c r="I130" s="13">
        <v>7810</v>
      </c>
      <c r="J130" s="13">
        <v>953.69</v>
      </c>
      <c r="K130" s="13">
        <v>3344</v>
      </c>
      <c r="L130" s="13">
        <v>7799</v>
      </c>
      <c r="M130" s="16"/>
      <c r="N130" s="13">
        <f t="shared" si="11"/>
        <v>23063.690000000002</v>
      </c>
      <c r="O130" s="13">
        <v>14457.62</v>
      </c>
      <c r="P130" s="13">
        <v>25</v>
      </c>
      <c r="Q130" s="13">
        <v>100</v>
      </c>
      <c r="R130" s="13">
        <f t="shared" si="13"/>
        <v>21083.620000000003</v>
      </c>
      <c r="S130" s="13">
        <f t="shared" si="12"/>
        <v>16562.690000000002</v>
      </c>
      <c r="T130" s="13">
        <f t="shared" si="10"/>
        <v>88916.38</v>
      </c>
      <c r="U130" s="19"/>
      <c r="V130" s="20"/>
    </row>
    <row r="131" spans="1:22" s="2" customFormat="1" ht="53.25" customHeight="1" x14ac:dyDescent="0.2">
      <c r="A131" s="51">
        <v>120</v>
      </c>
      <c r="B131" s="12" t="s">
        <v>193</v>
      </c>
      <c r="C131" s="12" t="s">
        <v>60</v>
      </c>
      <c r="D131" s="15" t="s">
        <v>397</v>
      </c>
      <c r="E131" s="12" t="s">
        <v>62</v>
      </c>
      <c r="F131" s="12" t="s">
        <v>64</v>
      </c>
      <c r="G131" s="13">
        <v>40000</v>
      </c>
      <c r="H131" s="13">
        <v>1148</v>
      </c>
      <c r="I131" s="13">
        <v>2840</v>
      </c>
      <c r="J131" s="13">
        <v>440</v>
      </c>
      <c r="K131" s="13">
        <v>1216</v>
      </c>
      <c r="L131" s="13">
        <v>2836</v>
      </c>
      <c r="M131" s="16"/>
      <c r="N131" s="13">
        <f t="shared" si="11"/>
        <v>8480</v>
      </c>
      <c r="O131" s="13">
        <v>0</v>
      </c>
      <c r="P131" s="13">
        <v>25</v>
      </c>
      <c r="Q131" s="13">
        <v>5100</v>
      </c>
      <c r="R131" s="13">
        <f t="shared" si="13"/>
        <v>7489</v>
      </c>
      <c r="S131" s="13">
        <f t="shared" si="12"/>
        <v>6116</v>
      </c>
      <c r="T131" s="13">
        <f t="shared" si="10"/>
        <v>32511</v>
      </c>
      <c r="U131" s="19"/>
      <c r="V131" s="20"/>
    </row>
    <row r="132" spans="1:22" s="2" customFormat="1" ht="53.25" customHeight="1" x14ac:dyDescent="0.2">
      <c r="A132" s="51">
        <v>121</v>
      </c>
      <c r="B132" s="12" t="s">
        <v>418</v>
      </c>
      <c r="C132" s="12" t="s">
        <v>60</v>
      </c>
      <c r="D132" s="15" t="s">
        <v>397</v>
      </c>
      <c r="E132" s="12" t="s">
        <v>419</v>
      </c>
      <c r="F132" s="12" t="s">
        <v>216</v>
      </c>
      <c r="G132" s="13">
        <v>40000</v>
      </c>
      <c r="H132" s="13">
        <v>1148</v>
      </c>
      <c r="I132" s="13">
        <v>2840</v>
      </c>
      <c r="J132" s="13">
        <v>440</v>
      </c>
      <c r="K132" s="13">
        <v>1216</v>
      </c>
      <c r="L132" s="13">
        <v>2836</v>
      </c>
      <c r="M132" s="16"/>
      <c r="N132" s="13">
        <f t="shared" si="11"/>
        <v>8480</v>
      </c>
      <c r="O132" s="13">
        <v>0</v>
      </c>
      <c r="P132" s="13">
        <v>25</v>
      </c>
      <c r="Q132" s="13">
        <v>3734.32</v>
      </c>
      <c r="R132" s="13">
        <f t="shared" si="13"/>
        <v>6123.32</v>
      </c>
      <c r="S132" s="13">
        <f t="shared" si="12"/>
        <v>6116</v>
      </c>
      <c r="T132" s="13">
        <f t="shared" si="10"/>
        <v>33876.68</v>
      </c>
      <c r="U132" s="19"/>
      <c r="V132" s="20"/>
    </row>
    <row r="133" spans="1:22" s="2" customFormat="1" ht="53.25" customHeight="1" x14ac:dyDescent="0.2">
      <c r="A133" s="51">
        <v>122</v>
      </c>
      <c r="B133" s="12" t="s">
        <v>303</v>
      </c>
      <c r="C133" s="12" t="s">
        <v>59</v>
      </c>
      <c r="D133" s="15" t="s">
        <v>397</v>
      </c>
      <c r="E133" s="12" t="s">
        <v>62</v>
      </c>
      <c r="F133" s="12" t="s">
        <v>64</v>
      </c>
      <c r="G133" s="13">
        <v>35000</v>
      </c>
      <c r="H133" s="13">
        <v>1004.5</v>
      </c>
      <c r="I133" s="13">
        <v>2485</v>
      </c>
      <c r="J133" s="13">
        <v>385</v>
      </c>
      <c r="K133" s="13">
        <v>1064</v>
      </c>
      <c r="L133" s="13">
        <v>2481.5</v>
      </c>
      <c r="M133" s="16"/>
      <c r="N133" s="13">
        <f t="shared" si="11"/>
        <v>7420</v>
      </c>
      <c r="O133" s="13">
        <v>0</v>
      </c>
      <c r="P133" s="13">
        <v>25</v>
      </c>
      <c r="Q133" s="13">
        <v>1140.76</v>
      </c>
      <c r="R133" s="13">
        <f t="shared" si="13"/>
        <v>3234.26</v>
      </c>
      <c r="S133" s="13">
        <f t="shared" si="12"/>
        <v>5351.5</v>
      </c>
      <c r="T133" s="13">
        <f t="shared" si="10"/>
        <v>31765.739999999998</v>
      </c>
      <c r="U133" s="19"/>
      <c r="V133" s="20"/>
    </row>
    <row r="134" spans="1:22" s="2" customFormat="1" ht="53.25" customHeight="1" x14ac:dyDescent="0.2">
      <c r="A134" s="51">
        <v>123</v>
      </c>
      <c r="B134" s="12" t="s">
        <v>495</v>
      </c>
      <c r="C134" s="12" t="s">
        <v>59</v>
      </c>
      <c r="D134" s="15" t="s">
        <v>397</v>
      </c>
      <c r="E134" s="12" t="s">
        <v>62</v>
      </c>
      <c r="F134" s="12" t="s">
        <v>64</v>
      </c>
      <c r="G134" s="13">
        <v>31000</v>
      </c>
      <c r="H134" s="13">
        <v>889.7</v>
      </c>
      <c r="I134" s="13">
        <v>2201</v>
      </c>
      <c r="J134" s="13">
        <v>341</v>
      </c>
      <c r="K134" s="13">
        <v>942.4</v>
      </c>
      <c r="L134" s="13">
        <v>2197.9</v>
      </c>
      <c r="M134" s="16"/>
      <c r="N134" s="13">
        <f t="shared" si="11"/>
        <v>6572</v>
      </c>
      <c r="O134" s="13">
        <v>0</v>
      </c>
      <c r="P134" s="13">
        <v>25</v>
      </c>
      <c r="Q134" s="13">
        <v>1140.76</v>
      </c>
      <c r="R134" s="13">
        <f t="shared" si="13"/>
        <v>2997.8599999999997</v>
      </c>
      <c r="S134" s="13">
        <f t="shared" si="12"/>
        <v>4739.8999999999996</v>
      </c>
      <c r="T134" s="13">
        <f t="shared" si="10"/>
        <v>28002.14</v>
      </c>
      <c r="U134" s="19"/>
      <c r="V134" s="20"/>
    </row>
    <row r="135" spans="1:22" s="2" customFormat="1" ht="53.25" customHeight="1" x14ac:dyDescent="0.2">
      <c r="A135" s="51">
        <v>124</v>
      </c>
      <c r="B135" s="12" t="s">
        <v>71</v>
      </c>
      <c r="C135" s="12" t="s">
        <v>59</v>
      </c>
      <c r="D135" s="15" t="s">
        <v>370</v>
      </c>
      <c r="E135" s="12" t="s">
        <v>61</v>
      </c>
      <c r="F135" s="12" t="s">
        <v>53</v>
      </c>
      <c r="G135" s="13">
        <v>70000</v>
      </c>
      <c r="H135" s="13">
        <v>2009</v>
      </c>
      <c r="I135" s="13">
        <v>4970</v>
      </c>
      <c r="J135" s="13">
        <v>770</v>
      </c>
      <c r="K135" s="13">
        <v>2128</v>
      </c>
      <c r="L135" s="13">
        <v>4963</v>
      </c>
      <c r="M135" s="16">
        <v>1715.46</v>
      </c>
      <c r="N135" s="13">
        <f t="shared" si="11"/>
        <v>16555.46</v>
      </c>
      <c r="O135" s="13">
        <v>5025.38</v>
      </c>
      <c r="P135" s="13">
        <v>25</v>
      </c>
      <c r="Q135" s="13">
        <v>10605.529999999999</v>
      </c>
      <c r="R135" s="13">
        <f t="shared" si="13"/>
        <v>21508.37</v>
      </c>
      <c r="S135" s="13">
        <f t="shared" si="12"/>
        <v>10703</v>
      </c>
      <c r="T135" s="13">
        <f t="shared" si="10"/>
        <v>48491.630000000005</v>
      </c>
      <c r="U135" s="19"/>
      <c r="V135" s="20"/>
    </row>
    <row r="136" spans="1:22" s="2" customFormat="1" ht="53.25" customHeight="1" x14ac:dyDescent="0.2">
      <c r="A136" s="51">
        <v>125</v>
      </c>
      <c r="B136" s="12" t="s">
        <v>87</v>
      </c>
      <c r="C136" s="12" t="s">
        <v>59</v>
      </c>
      <c r="D136" s="15" t="s">
        <v>370</v>
      </c>
      <c r="E136" s="12" t="s">
        <v>36</v>
      </c>
      <c r="F136" s="12" t="s">
        <v>53</v>
      </c>
      <c r="G136" s="13">
        <v>60000</v>
      </c>
      <c r="H136" s="13">
        <v>1722</v>
      </c>
      <c r="I136" s="13">
        <v>4260</v>
      </c>
      <c r="J136" s="13">
        <v>660</v>
      </c>
      <c r="K136" s="13">
        <v>1824</v>
      </c>
      <c r="L136" s="13">
        <v>4254</v>
      </c>
      <c r="M136" s="16"/>
      <c r="N136" s="13">
        <f t="shared" si="11"/>
        <v>12720</v>
      </c>
      <c r="O136" s="13">
        <v>3486.68</v>
      </c>
      <c r="P136" s="13">
        <v>25</v>
      </c>
      <c r="Q136" s="13">
        <v>100</v>
      </c>
      <c r="R136" s="13">
        <f t="shared" si="13"/>
        <v>7157.68</v>
      </c>
      <c r="S136" s="13">
        <f t="shared" si="12"/>
        <v>9174</v>
      </c>
      <c r="T136" s="13">
        <f t="shared" si="10"/>
        <v>52842.32</v>
      </c>
      <c r="U136" s="19"/>
      <c r="V136" s="20"/>
    </row>
    <row r="137" spans="1:22" s="2" customFormat="1" ht="53.25" customHeight="1" x14ac:dyDescent="0.2">
      <c r="A137" s="51">
        <v>126</v>
      </c>
      <c r="B137" s="12" t="s">
        <v>393</v>
      </c>
      <c r="C137" s="12" t="s">
        <v>59</v>
      </c>
      <c r="D137" s="15" t="s">
        <v>370</v>
      </c>
      <c r="E137" s="12" t="s">
        <v>332</v>
      </c>
      <c r="F137" s="12" t="s">
        <v>216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11"/>
        <v>12720</v>
      </c>
      <c r="O137" s="13">
        <v>3486.68</v>
      </c>
      <c r="P137" s="13">
        <v>25</v>
      </c>
      <c r="Q137" s="13">
        <v>4568.2700000000004</v>
      </c>
      <c r="R137" s="13">
        <f t="shared" si="13"/>
        <v>11625.95</v>
      </c>
      <c r="S137" s="13">
        <f t="shared" si="12"/>
        <v>9174</v>
      </c>
      <c r="T137" s="13">
        <f t="shared" si="10"/>
        <v>48374.05</v>
      </c>
      <c r="U137" s="19"/>
      <c r="V137" s="20"/>
    </row>
    <row r="138" spans="1:22" s="2" customFormat="1" ht="53.25" customHeight="1" x14ac:dyDescent="0.2">
      <c r="A138" s="51">
        <v>127</v>
      </c>
      <c r="B138" s="12" t="s">
        <v>74</v>
      </c>
      <c r="C138" s="12" t="s">
        <v>60</v>
      </c>
      <c r="D138" s="15" t="s">
        <v>370</v>
      </c>
      <c r="E138" s="12" t="s">
        <v>25</v>
      </c>
      <c r="F138" s="12" t="s">
        <v>53</v>
      </c>
      <c r="G138" s="13">
        <v>45000</v>
      </c>
      <c r="H138" s="13">
        <v>1291.5</v>
      </c>
      <c r="I138" s="13">
        <v>3195</v>
      </c>
      <c r="J138" s="13">
        <v>495</v>
      </c>
      <c r="K138" s="13">
        <v>1368</v>
      </c>
      <c r="L138" s="13">
        <v>3190.5</v>
      </c>
      <c r="M138" s="16"/>
      <c r="N138" s="13">
        <f t="shared" si="11"/>
        <v>9540</v>
      </c>
      <c r="O138" s="13">
        <v>1148.33</v>
      </c>
      <c r="P138" s="13">
        <v>25</v>
      </c>
      <c r="Q138" s="13">
        <v>13092.28</v>
      </c>
      <c r="R138" s="13">
        <f t="shared" si="13"/>
        <v>16925.11</v>
      </c>
      <c r="S138" s="13">
        <f t="shared" si="12"/>
        <v>6880.5</v>
      </c>
      <c r="T138" s="13">
        <f t="shared" ref="T138:T200" si="14">+G138-R138</f>
        <v>28074.89</v>
      </c>
      <c r="U138" s="19"/>
      <c r="V138" s="20"/>
    </row>
    <row r="139" spans="1:22" s="2" customFormat="1" ht="53.25" customHeight="1" x14ac:dyDescent="0.2">
      <c r="A139" s="51">
        <v>128</v>
      </c>
      <c r="B139" s="12" t="s">
        <v>72</v>
      </c>
      <c r="C139" s="12" t="s">
        <v>59</v>
      </c>
      <c r="D139" s="15" t="s">
        <v>370</v>
      </c>
      <c r="E139" s="12" t="s">
        <v>24</v>
      </c>
      <c r="F139" s="12" t="s">
        <v>53</v>
      </c>
      <c r="G139" s="13">
        <v>45000</v>
      </c>
      <c r="H139" s="13">
        <v>1291.5</v>
      </c>
      <c r="I139" s="13">
        <v>3195</v>
      </c>
      <c r="J139" s="13">
        <v>495</v>
      </c>
      <c r="K139" s="13">
        <v>1368</v>
      </c>
      <c r="L139" s="13">
        <v>3190.5</v>
      </c>
      <c r="M139" s="16"/>
      <c r="N139" s="13">
        <f t="shared" si="11"/>
        <v>9540</v>
      </c>
      <c r="O139" s="13">
        <v>0</v>
      </c>
      <c r="P139" s="13">
        <v>25</v>
      </c>
      <c r="Q139" s="13">
        <v>8605.4500000000007</v>
      </c>
      <c r="R139" s="13">
        <f t="shared" si="13"/>
        <v>11289.95</v>
      </c>
      <c r="S139" s="13">
        <f t="shared" ref="S139:S201" si="15">SUM(I139,J139,L139)</f>
        <v>6880.5</v>
      </c>
      <c r="T139" s="13">
        <f t="shared" si="14"/>
        <v>33710.050000000003</v>
      </c>
      <c r="U139" s="19"/>
      <c r="V139" s="20"/>
    </row>
    <row r="140" spans="1:22" s="2" customFormat="1" ht="53.25" customHeight="1" x14ac:dyDescent="0.2">
      <c r="A140" s="51">
        <v>129</v>
      </c>
      <c r="B140" s="12" t="s">
        <v>76</v>
      </c>
      <c r="C140" s="12" t="s">
        <v>59</v>
      </c>
      <c r="D140" s="15" t="s">
        <v>370</v>
      </c>
      <c r="E140" s="12" t="s">
        <v>24</v>
      </c>
      <c r="F140" s="12" t="s">
        <v>53</v>
      </c>
      <c r="G140" s="13">
        <v>35000</v>
      </c>
      <c r="H140" s="13">
        <v>1004.5</v>
      </c>
      <c r="I140" s="13">
        <v>2485</v>
      </c>
      <c r="J140" s="13">
        <v>385</v>
      </c>
      <c r="K140" s="13">
        <v>1064</v>
      </c>
      <c r="L140" s="13">
        <v>2481.5</v>
      </c>
      <c r="M140" s="16"/>
      <c r="N140" s="13">
        <f t="shared" ref="N140:N203" si="16">H140+I140+J140+K140+L140+M140</f>
        <v>7420</v>
      </c>
      <c r="O140" s="13">
        <v>0</v>
      </c>
      <c r="P140" s="13">
        <v>25</v>
      </c>
      <c r="Q140" s="13">
        <v>100</v>
      </c>
      <c r="R140" s="13">
        <f t="shared" ref="R140:R202" si="17">+H140+K140+M140+O140+P140+Q140</f>
        <v>2193.5</v>
      </c>
      <c r="S140" s="13">
        <f t="shared" si="15"/>
        <v>5351.5</v>
      </c>
      <c r="T140" s="13">
        <f t="shared" si="14"/>
        <v>32806.5</v>
      </c>
      <c r="U140" s="19"/>
      <c r="V140" s="20"/>
    </row>
    <row r="141" spans="1:22" s="2" customFormat="1" ht="53.25" customHeight="1" x14ac:dyDescent="0.2">
      <c r="A141" s="51">
        <v>130</v>
      </c>
      <c r="B141" s="12" t="s">
        <v>387</v>
      </c>
      <c r="C141" s="12" t="s">
        <v>60</v>
      </c>
      <c r="D141" s="15" t="s">
        <v>370</v>
      </c>
      <c r="E141" s="12" t="s">
        <v>496</v>
      </c>
      <c r="F141" s="12" t="s">
        <v>216</v>
      </c>
      <c r="G141" s="13">
        <v>35000</v>
      </c>
      <c r="H141" s="13">
        <v>1004.5</v>
      </c>
      <c r="I141" s="13">
        <v>2485</v>
      </c>
      <c r="J141" s="13">
        <v>385</v>
      </c>
      <c r="K141" s="13">
        <v>1064</v>
      </c>
      <c r="L141" s="13">
        <v>2481.5</v>
      </c>
      <c r="M141" s="16"/>
      <c r="N141" s="13">
        <f t="shared" si="16"/>
        <v>7420</v>
      </c>
      <c r="O141" s="13">
        <v>0</v>
      </c>
      <c r="P141" s="13">
        <v>25</v>
      </c>
      <c r="Q141" s="13">
        <v>8013.33</v>
      </c>
      <c r="R141" s="13">
        <f t="shared" si="17"/>
        <v>10106.83</v>
      </c>
      <c r="S141" s="13">
        <f t="shared" si="15"/>
        <v>5351.5</v>
      </c>
      <c r="T141" s="13">
        <f t="shared" si="14"/>
        <v>24893.17</v>
      </c>
      <c r="U141" s="19"/>
      <c r="V141" s="20"/>
    </row>
    <row r="142" spans="1:22" s="2" customFormat="1" ht="53.25" customHeight="1" x14ac:dyDescent="0.2">
      <c r="A142" s="51">
        <v>131</v>
      </c>
      <c r="B142" s="12" t="s">
        <v>75</v>
      </c>
      <c r="C142" s="12" t="s">
        <v>60</v>
      </c>
      <c r="D142" s="15" t="s">
        <v>370</v>
      </c>
      <c r="E142" s="12" t="s">
        <v>24</v>
      </c>
      <c r="F142" s="12" t="s">
        <v>53</v>
      </c>
      <c r="G142" s="13">
        <v>33000</v>
      </c>
      <c r="H142" s="13">
        <v>947.1</v>
      </c>
      <c r="I142" s="13">
        <v>2343</v>
      </c>
      <c r="J142" s="13">
        <v>363</v>
      </c>
      <c r="K142" s="13">
        <v>1003.2</v>
      </c>
      <c r="L142" s="13">
        <v>2339.6999999999998</v>
      </c>
      <c r="M142" s="16"/>
      <c r="N142" s="13">
        <f t="shared" si="16"/>
        <v>6996</v>
      </c>
      <c r="O142" s="13">
        <v>0</v>
      </c>
      <c r="P142" s="13">
        <v>25</v>
      </c>
      <c r="Q142" s="13">
        <v>11448.32</v>
      </c>
      <c r="R142" s="13">
        <f t="shared" si="17"/>
        <v>13423.619999999999</v>
      </c>
      <c r="S142" s="13">
        <f t="shared" si="15"/>
        <v>5045.7</v>
      </c>
      <c r="T142" s="13">
        <f t="shared" si="14"/>
        <v>19576.38</v>
      </c>
      <c r="U142" s="19"/>
      <c r="V142" s="20"/>
    </row>
    <row r="143" spans="1:22" s="2" customFormat="1" ht="53.25" customHeight="1" x14ac:dyDescent="0.2">
      <c r="A143" s="51">
        <v>132</v>
      </c>
      <c r="B143" s="12" t="s">
        <v>79</v>
      </c>
      <c r="C143" s="12" t="s">
        <v>59</v>
      </c>
      <c r="D143" s="15" t="s">
        <v>370</v>
      </c>
      <c r="E143" s="12" t="s">
        <v>24</v>
      </c>
      <c r="F143" s="12" t="s">
        <v>53</v>
      </c>
      <c r="G143" s="13">
        <v>33000</v>
      </c>
      <c r="H143" s="13">
        <v>947.1</v>
      </c>
      <c r="I143" s="13">
        <v>2343</v>
      </c>
      <c r="J143" s="13">
        <v>363</v>
      </c>
      <c r="K143" s="13">
        <v>1003.2</v>
      </c>
      <c r="L143" s="13">
        <v>2339.6999999999998</v>
      </c>
      <c r="M143" s="16">
        <v>1715.46</v>
      </c>
      <c r="N143" s="13">
        <f t="shared" si="16"/>
        <v>8711.4599999999991</v>
      </c>
      <c r="O143" s="13">
        <v>0</v>
      </c>
      <c r="P143" s="13">
        <v>25</v>
      </c>
      <c r="Q143" s="13">
        <v>15470.21</v>
      </c>
      <c r="R143" s="13">
        <f t="shared" si="17"/>
        <v>19160.97</v>
      </c>
      <c r="S143" s="13">
        <f t="shared" si="15"/>
        <v>5045.7</v>
      </c>
      <c r="T143" s="13">
        <f t="shared" si="14"/>
        <v>13839.029999999999</v>
      </c>
      <c r="U143" s="19"/>
      <c r="V143" s="20"/>
    </row>
    <row r="144" spans="1:22" s="2" customFormat="1" ht="53.25" customHeight="1" x14ac:dyDescent="0.2">
      <c r="A144" s="51">
        <v>133</v>
      </c>
      <c r="B144" s="12" t="s">
        <v>80</v>
      </c>
      <c r="C144" s="12" t="s">
        <v>59</v>
      </c>
      <c r="D144" s="15" t="s">
        <v>370</v>
      </c>
      <c r="E144" s="12" t="s">
        <v>24</v>
      </c>
      <c r="F144" s="12" t="s">
        <v>64</v>
      </c>
      <c r="G144" s="13">
        <v>33000</v>
      </c>
      <c r="H144" s="13">
        <v>947.1</v>
      </c>
      <c r="I144" s="13">
        <v>2343</v>
      </c>
      <c r="J144" s="13">
        <v>363</v>
      </c>
      <c r="K144" s="13">
        <v>1003.2</v>
      </c>
      <c r="L144" s="13">
        <v>2339.6999999999998</v>
      </c>
      <c r="M144" s="16"/>
      <c r="N144" s="13">
        <f t="shared" si="16"/>
        <v>6996</v>
      </c>
      <c r="O144" s="13">
        <v>0</v>
      </c>
      <c r="P144" s="13">
        <v>25</v>
      </c>
      <c r="Q144" s="13">
        <v>11306.62</v>
      </c>
      <c r="R144" s="13">
        <f t="shared" si="17"/>
        <v>13281.920000000002</v>
      </c>
      <c r="S144" s="13">
        <f t="shared" si="15"/>
        <v>5045.7</v>
      </c>
      <c r="T144" s="13">
        <f t="shared" si="14"/>
        <v>19718.079999999998</v>
      </c>
      <c r="U144" s="19"/>
      <c r="V144" s="20"/>
    </row>
    <row r="145" spans="1:22" s="9" customFormat="1" ht="53.25" customHeight="1" x14ac:dyDescent="0.2">
      <c r="A145" s="51">
        <v>134</v>
      </c>
      <c r="B145" s="12" t="s">
        <v>77</v>
      </c>
      <c r="C145" s="12" t="s">
        <v>59</v>
      </c>
      <c r="D145" s="15" t="s">
        <v>370</v>
      </c>
      <c r="E145" s="12" t="s">
        <v>62</v>
      </c>
      <c r="F145" s="12" t="s">
        <v>64</v>
      </c>
      <c r="G145" s="13">
        <v>34000</v>
      </c>
      <c r="H145" s="13">
        <v>975.8</v>
      </c>
      <c r="I145" s="13">
        <v>2414</v>
      </c>
      <c r="J145" s="13">
        <v>374</v>
      </c>
      <c r="K145" s="13">
        <v>1033.5999999999999</v>
      </c>
      <c r="L145" s="13">
        <v>2410.6</v>
      </c>
      <c r="M145" s="16"/>
      <c r="N145" s="13">
        <f t="shared" si="16"/>
        <v>7208</v>
      </c>
      <c r="O145" s="13">
        <v>0</v>
      </c>
      <c r="P145" s="13">
        <v>25</v>
      </c>
      <c r="Q145" s="13">
        <v>1735.5</v>
      </c>
      <c r="R145" s="13">
        <f t="shared" si="17"/>
        <v>3769.8999999999996</v>
      </c>
      <c r="S145" s="13">
        <f t="shared" si="15"/>
        <v>5198.6000000000004</v>
      </c>
      <c r="T145" s="13">
        <f t="shared" si="14"/>
        <v>30230.1</v>
      </c>
      <c r="U145" s="19"/>
      <c r="V145" s="20"/>
    </row>
    <row r="146" spans="1:22" s="2" customFormat="1" ht="53.25" customHeight="1" x14ac:dyDescent="0.2">
      <c r="A146" s="51">
        <v>135</v>
      </c>
      <c r="B146" s="12" t="s">
        <v>78</v>
      </c>
      <c r="C146" s="12" t="s">
        <v>59</v>
      </c>
      <c r="D146" s="15" t="s">
        <v>370</v>
      </c>
      <c r="E146" s="12" t="s">
        <v>31</v>
      </c>
      <c r="F146" s="12" t="s">
        <v>53</v>
      </c>
      <c r="G146" s="13">
        <v>33000</v>
      </c>
      <c r="H146" s="24">
        <v>947.1</v>
      </c>
      <c r="I146" s="13">
        <v>2343</v>
      </c>
      <c r="J146" s="13">
        <v>363</v>
      </c>
      <c r="K146" s="24">
        <v>1003.2</v>
      </c>
      <c r="L146" s="13">
        <v>2339.6999999999998</v>
      </c>
      <c r="M146" s="31"/>
      <c r="N146" s="13">
        <f t="shared" si="16"/>
        <v>6996</v>
      </c>
      <c r="O146" s="13">
        <v>0</v>
      </c>
      <c r="P146" s="13">
        <v>25</v>
      </c>
      <c r="Q146" s="13">
        <v>11379.99</v>
      </c>
      <c r="R146" s="13">
        <f t="shared" si="17"/>
        <v>13355.29</v>
      </c>
      <c r="S146" s="13">
        <f t="shared" si="15"/>
        <v>5045.7</v>
      </c>
      <c r="T146" s="13">
        <f t="shared" si="14"/>
        <v>19644.71</v>
      </c>
      <c r="U146" s="19"/>
      <c r="V146" s="20"/>
    </row>
    <row r="147" spans="1:22" s="2" customFormat="1" ht="53.25" customHeight="1" x14ac:dyDescent="0.2">
      <c r="A147" s="51">
        <v>136</v>
      </c>
      <c r="B147" s="12" t="s">
        <v>304</v>
      </c>
      <c r="C147" s="12" t="s">
        <v>59</v>
      </c>
      <c r="D147" s="15" t="s">
        <v>370</v>
      </c>
      <c r="E147" s="12" t="s">
        <v>516</v>
      </c>
      <c r="F147" s="12" t="s">
        <v>64</v>
      </c>
      <c r="G147" s="13">
        <v>35000</v>
      </c>
      <c r="H147" s="24">
        <v>1004.5</v>
      </c>
      <c r="I147" s="13">
        <v>2485</v>
      </c>
      <c r="J147" s="13">
        <v>385</v>
      </c>
      <c r="K147" s="24">
        <v>1064</v>
      </c>
      <c r="L147" s="13">
        <v>2481.5</v>
      </c>
      <c r="M147" s="31"/>
      <c r="N147" s="13">
        <f t="shared" si="16"/>
        <v>7420</v>
      </c>
      <c r="O147" s="13">
        <v>0</v>
      </c>
      <c r="P147" s="13">
        <v>25</v>
      </c>
      <c r="Q147" s="13">
        <v>1091.2</v>
      </c>
      <c r="R147" s="13">
        <f t="shared" si="17"/>
        <v>3184.7</v>
      </c>
      <c r="S147" s="13">
        <f t="shared" si="15"/>
        <v>5351.5</v>
      </c>
      <c r="T147" s="13">
        <f t="shared" si="14"/>
        <v>31815.3</v>
      </c>
      <c r="U147" s="19"/>
      <c r="V147" s="20"/>
    </row>
    <row r="148" spans="1:22" s="2" customFormat="1" ht="53.25" customHeight="1" x14ac:dyDescent="0.2">
      <c r="A148" s="51">
        <v>137</v>
      </c>
      <c r="B148" s="12" t="s">
        <v>92</v>
      </c>
      <c r="C148" s="12" t="s">
        <v>60</v>
      </c>
      <c r="D148" s="15" t="s">
        <v>370</v>
      </c>
      <c r="E148" s="12" t="s">
        <v>22</v>
      </c>
      <c r="F148" s="12" t="s">
        <v>64</v>
      </c>
      <c r="G148" s="13">
        <v>22000</v>
      </c>
      <c r="H148" s="13">
        <v>631.4</v>
      </c>
      <c r="I148" s="13">
        <v>1562</v>
      </c>
      <c r="J148" s="13">
        <v>242</v>
      </c>
      <c r="K148" s="13">
        <v>668.8</v>
      </c>
      <c r="L148" s="13">
        <v>1559.8</v>
      </c>
      <c r="M148" s="16"/>
      <c r="N148" s="13">
        <f t="shared" si="16"/>
        <v>4664</v>
      </c>
      <c r="O148" s="13">
        <v>0</v>
      </c>
      <c r="P148" s="13">
        <v>25</v>
      </c>
      <c r="Q148" s="13">
        <v>4655.67</v>
      </c>
      <c r="R148" s="13">
        <f t="shared" si="17"/>
        <v>5980.87</v>
      </c>
      <c r="S148" s="13">
        <f t="shared" si="15"/>
        <v>3363.8</v>
      </c>
      <c r="T148" s="13">
        <f t="shared" si="14"/>
        <v>16019.130000000001</v>
      </c>
      <c r="U148" s="19"/>
      <c r="V148" s="20"/>
    </row>
    <row r="149" spans="1:22" s="2" customFormat="1" ht="53.25" customHeight="1" x14ac:dyDescent="0.2">
      <c r="A149" s="51">
        <v>138</v>
      </c>
      <c r="B149" s="12" t="s">
        <v>371</v>
      </c>
      <c r="C149" s="12" t="s">
        <v>60</v>
      </c>
      <c r="D149" s="15" t="s">
        <v>372</v>
      </c>
      <c r="E149" s="12" t="s">
        <v>55</v>
      </c>
      <c r="F149" s="12" t="s">
        <v>216</v>
      </c>
      <c r="G149" s="13">
        <v>60000</v>
      </c>
      <c r="H149" s="13">
        <v>1722</v>
      </c>
      <c r="I149" s="13">
        <v>4260</v>
      </c>
      <c r="J149" s="13">
        <v>660</v>
      </c>
      <c r="K149" s="13">
        <v>1824</v>
      </c>
      <c r="L149" s="13">
        <v>4254</v>
      </c>
      <c r="M149" s="16">
        <v>1715.46</v>
      </c>
      <c r="N149" s="13">
        <f t="shared" si="16"/>
        <v>14435.46</v>
      </c>
      <c r="O149" s="13">
        <v>3143.58</v>
      </c>
      <c r="P149" s="13">
        <v>25</v>
      </c>
      <c r="Q149" s="13">
        <v>14530.919999999998</v>
      </c>
      <c r="R149" s="13">
        <f t="shared" si="17"/>
        <v>22960.959999999999</v>
      </c>
      <c r="S149" s="13">
        <f t="shared" si="15"/>
        <v>9174</v>
      </c>
      <c r="T149" s="13">
        <f t="shared" si="14"/>
        <v>37039.040000000001</v>
      </c>
      <c r="U149" s="19"/>
      <c r="V149" s="20"/>
    </row>
    <row r="150" spans="1:22" s="2" customFormat="1" ht="53.25" customHeight="1" x14ac:dyDescent="0.2">
      <c r="A150" s="51">
        <v>139</v>
      </c>
      <c r="B150" s="12" t="s">
        <v>205</v>
      </c>
      <c r="C150" s="12" t="s">
        <v>60</v>
      </c>
      <c r="D150" s="15" t="s">
        <v>372</v>
      </c>
      <c r="E150" s="12" t="s">
        <v>62</v>
      </c>
      <c r="F150" s="12" t="s">
        <v>64</v>
      </c>
      <c r="G150" s="13">
        <v>38000</v>
      </c>
      <c r="H150" s="13">
        <v>1090.5999999999999</v>
      </c>
      <c r="I150" s="13">
        <v>2698</v>
      </c>
      <c r="J150" s="13">
        <v>418</v>
      </c>
      <c r="K150" s="13">
        <v>1155.2</v>
      </c>
      <c r="L150" s="13">
        <v>2694.2</v>
      </c>
      <c r="M150" s="16"/>
      <c r="N150" s="13">
        <f t="shared" si="16"/>
        <v>8056</v>
      </c>
      <c r="O150" s="13">
        <v>0</v>
      </c>
      <c r="P150" s="13">
        <v>25</v>
      </c>
      <c r="Q150" s="13">
        <v>1100</v>
      </c>
      <c r="R150" s="13">
        <f t="shared" si="17"/>
        <v>3370.8</v>
      </c>
      <c r="S150" s="13">
        <f t="shared" si="15"/>
        <v>5810.2</v>
      </c>
      <c r="T150" s="13">
        <f t="shared" si="14"/>
        <v>34629.199999999997</v>
      </c>
      <c r="U150" s="19"/>
      <c r="V150" s="20"/>
    </row>
    <row r="151" spans="1:22" s="2" customFormat="1" ht="53.25" customHeight="1" x14ac:dyDescent="0.2">
      <c r="A151" s="51">
        <v>140</v>
      </c>
      <c r="B151" s="12" t="s">
        <v>81</v>
      </c>
      <c r="C151" s="12" t="s">
        <v>60</v>
      </c>
      <c r="D151" s="15" t="s">
        <v>372</v>
      </c>
      <c r="E151" s="12" t="s">
        <v>31</v>
      </c>
      <c r="F151" s="12" t="s">
        <v>53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5700</v>
      </c>
      <c r="R151" s="13">
        <f t="shared" si="17"/>
        <v>7675.3</v>
      </c>
      <c r="S151" s="13">
        <f t="shared" si="15"/>
        <v>5045.7</v>
      </c>
      <c r="T151" s="13">
        <f t="shared" si="14"/>
        <v>25324.7</v>
      </c>
      <c r="U151" s="19"/>
      <c r="V151" s="20"/>
    </row>
    <row r="152" spans="1:22" s="2" customFormat="1" ht="53.25" customHeight="1" x14ac:dyDescent="0.2">
      <c r="A152" s="51">
        <v>141</v>
      </c>
      <c r="B152" s="12" t="s">
        <v>399</v>
      </c>
      <c r="C152" s="12" t="s">
        <v>60</v>
      </c>
      <c r="D152" s="15" t="s">
        <v>372</v>
      </c>
      <c r="E152" s="12" t="s">
        <v>62</v>
      </c>
      <c r="F152" s="12" t="s">
        <v>64</v>
      </c>
      <c r="G152" s="13">
        <v>30000</v>
      </c>
      <c r="H152" s="13">
        <v>861</v>
      </c>
      <c r="I152" s="13">
        <v>2130</v>
      </c>
      <c r="J152" s="13">
        <v>330</v>
      </c>
      <c r="K152" s="13">
        <v>912</v>
      </c>
      <c r="L152" s="13">
        <v>2127</v>
      </c>
      <c r="M152" s="16"/>
      <c r="N152" s="13">
        <f t="shared" si="16"/>
        <v>6360</v>
      </c>
      <c r="O152" s="13">
        <v>0</v>
      </c>
      <c r="P152" s="13">
        <v>25</v>
      </c>
      <c r="Q152" s="13">
        <v>4200</v>
      </c>
      <c r="R152" s="13">
        <f t="shared" si="17"/>
        <v>5998</v>
      </c>
      <c r="S152" s="13">
        <f t="shared" si="15"/>
        <v>4587</v>
      </c>
      <c r="T152" s="13">
        <f t="shared" si="14"/>
        <v>24002</v>
      </c>
      <c r="U152" s="19"/>
      <c r="V152" s="20"/>
    </row>
    <row r="153" spans="1:22" s="2" customFormat="1" ht="53.25" customHeight="1" x14ac:dyDescent="0.2">
      <c r="A153" s="51">
        <v>142</v>
      </c>
      <c r="B153" s="12" t="s">
        <v>400</v>
      </c>
      <c r="C153" s="12" t="s">
        <v>59</v>
      </c>
      <c r="D153" s="15" t="s">
        <v>372</v>
      </c>
      <c r="E153" s="12" t="s">
        <v>62</v>
      </c>
      <c r="F153" s="12" t="s">
        <v>64</v>
      </c>
      <c r="G153" s="13">
        <v>28000</v>
      </c>
      <c r="H153" s="13">
        <v>803.6</v>
      </c>
      <c r="I153" s="13">
        <v>1988</v>
      </c>
      <c r="J153" s="13">
        <v>308</v>
      </c>
      <c r="K153" s="13">
        <v>851.2</v>
      </c>
      <c r="L153" s="13">
        <v>1985.2</v>
      </c>
      <c r="M153" s="16"/>
      <c r="N153" s="13">
        <f t="shared" si="16"/>
        <v>5936</v>
      </c>
      <c r="O153" s="13">
        <v>0</v>
      </c>
      <c r="P153" s="13">
        <v>25</v>
      </c>
      <c r="Q153" s="13">
        <v>0</v>
      </c>
      <c r="R153" s="13">
        <f t="shared" si="17"/>
        <v>1679.8000000000002</v>
      </c>
      <c r="S153" s="13">
        <f t="shared" si="15"/>
        <v>4281.2</v>
      </c>
      <c r="T153" s="13">
        <f t="shared" si="14"/>
        <v>26320.2</v>
      </c>
      <c r="U153" s="19"/>
      <c r="V153" s="20"/>
    </row>
    <row r="154" spans="1:22" s="2" customFormat="1" ht="53.25" customHeight="1" x14ac:dyDescent="0.2">
      <c r="A154" s="51">
        <v>143</v>
      </c>
      <c r="B154" s="12" t="s">
        <v>472</v>
      </c>
      <c r="C154" s="12" t="s">
        <v>60</v>
      </c>
      <c r="D154" s="15" t="s">
        <v>372</v>
      </c>
      <c r="E154" s="12" t="s">
        <v>62</v>
      </c>
      <c r="F154" s="12" t="s">
        <v>64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16"/>
        <v>4664</v>
      </c>
      <c r="O154" s="13">
        <v>0</v>
      </c>
      <c r="P154" s="13">
        <v>25</v>
      </c>
      <c r="Q154" s="13">
        <v>0</v>
      </c>
      <c r="R154" s="13">
        <f t="shared" si="17"/>
        <v>1325.1999999999998</v>
      </c>
      <c r="S154" s="13">
        <f t="shared" si="15"/>
        <v>3363.8</v>
      </c>
      <c r="T154" s="13">
        <f t="shared" si="14"/>
        <v>20674.8</v>
      </c>
      <c r="U154" s="19"/>
      <c r="V154" s="20"/>
    </row>
    <row r="155" spans="1:22" s="2" customFormat="1" ht="53.25" customHeight="1" x14ac:dyDescent="0.2">
      <c r="A155" s="51">
        <v>144</v>
      </c>
      <c r="B155" s="12" t="s">
        <v>443</v>
      </c>
      <c r="C155" s="12" t="s">
        <v>59</v>
      </c>
      <c r="D155" s="15" t="s">
        <v>372</v>
      </c>
      <c r="E155" s="12" t="s">
        <v>450</v>
      </c>
      <c r="F155" s="12" t="s">
        <v>64</v>
      </c>
      <c r="G155" s="13">
        <v>25000</v>
      </c>
      <c r="H155" s="13">
        <v>717.5</v>
      </c>
      <c r="I155" s="13">
        <v>1775</v>
      </c>
      <c r="J155" s="13">
        <v>275</v>
      </c>
      <c r="K155" s="13">
        <v>760</v>
      </c>
      <c r="L155" s="13">
        <v>1772.5</v>
      </c>
      <c r="M155" s="16"/>
      <c r="N155" s="13">
        <f t="shared" si="16"/>
        <v>5300</v>
      </c>
      <c r="O155" s="13">
        <v>0</v>
      </c>
      <c r="P155" s="13">
        <v>25</v>
      </c>
      <c r="Q155" s="13">
        <v>100</v>
      </c>
      <c r="R155" s="13">
        <f t="shared" si="17"/>
        <v>1602.5</v>
      </c>
      <c r="S155" s="13">
        <f t="shared" si="15"/>
        <v>3822.5</v>
      </c>
      <c r="T155" s="13">
        <f t="shared" si="14"/>
        <v>23397.5</v>
      </c>
      <c r="U155" s="19"/>
      <c r="V155" s="20"/>
    </row>
    <row r="156" spans="1:22" s="2" customFormat="1" ht="53.25" customHeight="1" x14ac:dyDescent="0.2">
      <c r="A156" s="51">
        <v>145</v>
      </c>
      <c r="B156" s="12" t="s">
        <v>480</v>
      </c>
      <c r="C156" s="12" t="s">
        <v>59</v>
      </c>
      <c r="D156" s="15" t="s">
        <v>372</v>
      </c>
      <c r="E156" s="12" t="s">
        <v>481</v>
      </c>
      <c r="F156" s="12" t="s">
        <v>64</v>
      </c>
      <c r="G156" s="13">
        <v>25000</v>
      </c>
      <c r="H156" s="13">
        <v>717.5</v>
      </c>
      <c r="I156" s="13">
        <v>1775</v>
      </c>
      <c r="J156" s="13">
        <v>275</v>
      </c>
      <c r="K156" s="13">
        <v>760</v>
      </c>
      <c r="L156" s="13">
        <v>1772.5</v>
      </c>
      <c r="M156" s="16"/>
      <c r="N156" s="13">
        <f t="shared" si="16"/>
        <v>5300</v>
      </c>
      <c r="O156" s="13">
        <v>0</v>
      </c>
      <c r="P156" s="13">
        <v>25</v>
      </c>
      <c r="Q156" s="13">
        <v>100</v>
      </c>
      <c r="R156" s="13">
        <f t="shared" si="17"/>
        <v>1602.5</v>
      </c>
      <c r="S156" s="13">
        <f t="shared" si="15"/>
        <v>3822.5</v>
      </c>
      <c r="T156" s="13">
        <f t="shared" si="14"/>
        <v>23397.5</v>
      </c>
      <c r="U156" s="19"/>
      <c r="V156" s="20"/>
    </row>
    <row r="157" spans="1:22" s="2" customFormat="1" ht="53.25" customHeight="1" x14ac:dyDescent="0.2">
      <c r="A157" s="51">
        <v>146</v>
      </c>
      <c r="B157" s="12" t="s">
        <v>484</v>
      </c>
      <c r="C157" s="12" t="s">
        <v>60</v>
      </c>
      <c r="D157" s="15" t="s">
        <v>372</v>
      </c>
      <c r="E157" s="12" t="s">
        <v>450</v>
      </c>
      <c r="F157" s="12" t="s">
        <v>64</v>
      </c>
      <c r="G157" s="13">
        <v>22000</v>
      </c>
      <c r="H157" s="13">
        <v>631.4</v>
      </c>
      <c r="I157" s="13">
        <v>1562</v>
      </c>
      <c r="J157" s="13">
        <v>242</v>
      </c>
      <c r="K157" s="13">
        <v>668.8</v>
      </c>
      <c r="L157" s="13">
        <v>1559.8</v>
      </c>
      <c r="M157" s="16"/>
      <c r="N157" s="13">
        <f t="shared" si="16"/>
        <v>4664</v>
      </c>
      <c r="O157" s="13">
        <v>0</v>
      </c>
      <c r="P157" s="13">
        <v>25</v>
      </c>
      <c r="Q157" s="13">
        <v>100</v>
      </c>
      <c r="R157" s="13">
        <f t="shared" si="17"/>
        <v>1425.1999999999998</v>
      </c>
      <c r="S157" s="13">
        <f t="shared" si="15"/>
        <v>3363.8</v>
      </c>
      <c r="T157" s="13">
        <f t="shared" si="14"/>
        <v>20574.8</v>
      </c>
      <c r="U157" s="19"/>
      <c r="V157" s="20"/>
    </row>
    <row r="158" spans="1:22" s="2" customFormat="1" ht="53.25" customHeight="1" x14ac:dyDescent="0.2">
      <c r="A158" s="51">
        <v>147</v>
      </c>
      <c r="B158" s="12" t="s">
        <v>89</v>
      </c>
      <c r="C158" s="12" t="s">
        <v>60</v>
      </c>
      <c r="D158" s="15" t="s">
        <v>373</v>
      </c>
      <c r="E158" s="12" t="s">
        <v>469</v>
      </c>
      <c r="F158" s="12" t="s">
        <v>53</v>
      </c>
      <c r="G158" s="13">
        <v>80000</v>
      </c>
      <c r="H158" s="13">
        <v>2296</v>
      </c>
      <c r="I158" s="13">
        <v>5680</v>
      </c>
      <c r="J158" s="13">
        <v>880</v>
      </c>
      <c r="K158" s="13">
        <v>2432</v>
      </c>
      <c r="L158" s="13">
        <v>5672</v>
      </c>
      <c r="M158" s="16">
        <v>1715.46</v>
      </c>
      <c r="N158" s="13">
        <f t="shared" si="16"/>
        <v>18675.46</v>
      </c>
      <c r="O158" s="13">
        <v>6972</v>
      </c>
      <c r="P158" s="13">
        <v>25</v>
      </c>
      <c r="Q158" s="13">
        <v>7590.42</v>
      </c>
      <c r="R158" s="13">
        <f t="shared" si="17"/>
        <v>21030.879999999997</v>
      </c>
      <c r="S158" s="13">
        <f t="shared" si="15"/>
        <v>12232</v>
      </c>
      <c r="T158" s="13">
        <f t="shared" si="14"/>
        <v>58969.120000000003</v>
      </c>
      <c r="U158" s="19"/>
      <c r="V158" s="20"/>
    </row>
    <row r="159" spans="1:22" s="2" customFormat="1" ht="53.25" customHeight="1" x14ac:dyDescent="0.2">
      <c r="A159" s="51">
        <v>148</v>
      </c>
      <c r="B159" s="12" t="s">
        <v>197</v>
      </c>
      <c r="C159" s="12" t="s">
        <v>59</v>
      </c>
      <c r="D159" s="15" t="s">
        <v>373</v>
      </c>
      <c r="E159" s="12" t="s">
        <v>402</v>
      </c>
      <c r="F159" s="12" t="s">
        <v>64</v>
      </c>
      <c r="G159" s="13">
        <v>50000</v>
      </c>
      <c r="H159" s="13">
        <v>1435</v>
      </c>
      <c r="I159" s="13">
        <v>3550</v>
      </c>
      <c r="J159" s="13">
        <v>550</v>
      </c>
      <c r="K159" s="13">
        <v>1520</v>
      </c>
      <c r="L159" s="13">
        <v>3545</v>
      </c>
      <c r="M159" s="16"/>
      <c r="N159" s="13">
        <f t="shared" si="16"/>
        <v>10600</v>
      </c>
      <c r="O159" s="13">
        <v>1854</v>
      </c>
      <c r="P159" s="13">
        <v>25</v>
      </c>
      <c r="Q159" s="13">
        <v>100</v>
      </c>
      <c r="R159" s="13">
        <f t="shared" si="17"/>
        <v>4934</v>
      </c>
      <c r="S159" s="13">
        <f t="shared" si="15"/>
        <v>7645</v>
      </c>
      <c r="T159" s="13">
        <f t="shared" si="14"/>
        <v>45066</v>
      </c>
      <c r="U159" s="19"/>
      <c r="V159" s="20"/>
    </row>
    <row r="160" spans="1:22" s="2" customFormat="1" ht="53.25" customHeight="1" x14ac:dyDescent="0.2">
      <c r="A160" s="51">
        <v>149</v>
      </c>
      <c r="B160" s="12" t="s">
        <v>444</v>
      </c>
      <c r="C160" s="12" t="s">
        <v>59</v>
      </c>
      <c r="D160" s="15" t="s">
        <v>373</v>
      </c>
      <c r="E160" s="12" t="s">
        <v>451</v>
      </c>
      <c r="F160" s="12" t="s">
        <v>64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16"/>
        <v>6360</v>
      </c>
      <c r="O160" s="13">
        <v>0</v>
      </c>
      <c r="P160" s="13">
        <v>25</v>
      </c>
      <c r="Q160" s="13">
        <v>6766.38</v>
      </c>
      <c r="R160" s="13">
        <f t="shared" si="17"/>
        <v>8564.380000000001</v>
      </c>
      <c r="S160" s="13">
        <f t="shared" si="15"/>
        <v>4587</v>
      </c>
      <c r="T160" s="13">
        <f t="shared" si="14"/>
        <v>21435.62</v>
      </c>
      <c r="U160" s="19"/>
      <c r="V160" s="20"/>
    </row>
    <row r="161" spans="1:22" s="2" customFormat="1" ht="53.25" customHeight="1" x14ac:dyDescent="0.2">
      <c r="A161" s="51">
        <v>150</v>
      </c>
      <c r="B161" s="12" t="s">
        <v>194</v>
      </c>
      <c r="C161" s="12" t="s">
        <v>59</v>
      </c>
      <c r="D161" s="15" t="s">
        <v>373</v>
      </c>
      <c r="E161" s="12" t="s">
        <v>291</v>
      </c>
      <c r="F161" s="12" t="s">
        <v>64</v>
      </c>
      <c r="G161" s="13">
        <v>50000</v>
      </c>
      <c r="H161" s="13">
        <v>1435</v>
      </c>
      <c r="I161" s="13">
        <v>3550</v>
      </c>
      <c r="J161" s="13">
        <v>550</v>
      </c>
      <c r="K161" s="13">
        <v>1520</v>
      </c>
      <c r="L161" s="13">
        <v>3545</v>
      </c>
      <c r="M161" s="16">
        <v>1715.46</v>
      </c>
      <c r="N161" s="13">
        <f t="shared" si="16"/>
        <v>12315.46</v>
      </c>
      <c r="O161" s="13">
        <v>1596.68</v>
      </c>
      <c r="P161" s="13">
        <v>25</v>
      </c>
      <c r="Q161" s="13">
        <v>12435.57</v>
      </c>
      <c r="R161" s="13">
        <f t="shared" si="17"/>
        <v>18727.71</v>
      </c>
      <c r="S161" s="13">
        <f t="shared" si="15"/>
        <v>7645</v>
      </c>
      <c r="T161" s="13">
        <f t="shared" si="14"/>
        <v>31272.29</v>
      </c>
      <c r="U161" s="19"/>
      <c r="V161" s="20"/>
    </row>
    <row r="162" spans="1:22" s="2" customFormat="1" ht="53.25" customHeight="1" x14ac:dyDescent="0.2">
      <c r="A162" s="51">
        <v>151</v>
      </c>
      <c r="B162" s="12" t="s">
        <v>401</v>
      </c>
      <c r="C162" s="12" t="s">
        <v>59</v>
      </c>
      <c r="D162" s="15" t="s">
        <v>373</v>
      </c>
      <c r="E162" s="12" t="s">
        <v>291</v>
      </c>
      <c r="F162" s="12" t="s">
        <v>64</v>
      </c>
      <c r="G162" s="13">
        <v>30000</v>
      </c>
      <c r="H162" s="13">
        <v>861</v>
      </c>
      <c r="I162" s="13">
        <v>2130</v>
      </c>
      <c r="J162" s="13">
        <v>330</v>
      </c>
      <c r="K162" s="13">
        <v>912</v>
      </c>
      <c r="L162" s="13">
        <v>2127</v>
      </c>
      <c r="M162" s="16"/>
      <c r="N162" s="13">
        <f t="shared" si="16"/>
        <v>6360</v>
      </c>
      <c r="O162" s="13">
        <v>0</v>
      </c>
      <c r="P162" s="13">
        <v>25</v>
      </c>
      <c r="Q162" s="13">
        <v>3100</v>
      </c>
      <c r="R162" s="13">
        <f t="shared" si="17"/>
        <v>4898</v>
      </c>
      <c r="S162" s="13">
        <f t="shared" si="15"/>
        <v>4587</v>
      </c>
      <c r="T162" s="13">
        <f t="shared" si="14"/>
        <v>25102</v>
      </c>
      <c r="U162" s="19"/>
      <c r="V162" s="20"/>
    </row>
    <row r="163" spans="1:22" s="2" customFormat="1" ht="53.25" customHeight="1" x14ac:dyDescent="0.2">
      <c r="A163" s="51">
        <v>152</v>
      </c>
      <c r="B163" s="12" t="s">
        <v>292</v>
      </c>
      <c r="C163" s="12" t="s">
        <v>59</v>
      </c>
      <c r="D163" s="15" t="s">
        <v>373</v>
      </c>
      <c r="E163" s="12" t="s">
        <v>291</v>
      </c>
      <c r="F163" s="12" t="s">
        <v>64</v>
      </c>
      <c r="G163" s="13">
        <v>50000</v>
      </c>
      <c r="H163" s="13">
        <v>1435</v>
      </c>
      <c r="I163" s="13">
        <v>3550</v>
      </c>
      <c r="J163" s="13">
        <v>550</v>
      </c>
      <c r="K163" s="13">
        <v>1520</v>
      </c>
      <c r="L163" s="13">
        <v>3545</v>
      </c>
      <c r="M163" s="16"/>
      <c r="N163" s="13">
        <f t="shared" si="16"/>
        <v>10600</v>
      </c>
      <c r="O163" s="13">
        <v>1854</v>
      </c>
      <c r="P163" s="13">
        <v>25</v>
      </c>
      <c r="Q163" s="13">
        <v>100</v>
      </c>
      <c r="R163" s="13">
        <f t="shared" si="17"/>
        <v>4934</v>
      </c>
      <c r="S163" s="13">
        <f t="shared" si="15"/>
        <v>7645</v>
      </c>
      <c r="T163" s="13">
        <f t="shared" si="14"/>
        <v>45066</v>
      </c>
      <c r="U163" s="19"/>
      <c r="V163" s="20"/>
    </row>
    <row r="164" spans="1:22" s="2" customFormat="1" ht="53.25" customHeight="1" x14ac:dyDescent="0.2">
      <c r="A164" s="51">
        <v>153</v>
      </c>
      <c r="B164" s="12" t="s">
        <v>212</v>
      </c>
      <c r="C164" s="12" t="s">
        <v>59</v>
      </c>
      <c r="D164" s="15" t="s">
        <v>373</v>
      </c>
      <c r="E164" s="12" t="s">
        <v>41</v>
      </c>
      <c r="F164" s="12" t="s">
        <v>64</v>
      </c>
      <c r="G164" s="13">
        <v>45000</v>
      </c>
      <c r="H164" s="13">
        <v>1291.5</v>
      </c>
      <c r="I164" s="13">
        <v>3195</v>
      </c>
      <c r="J164" s="13">
        <v>495</v>
      </c>
      <c r="K164" s="13">
        <v>1368</v>
      </c>
      <c r="L164" s="13">
        <v>3190.5</v>
      </c>
      <c r="M164" s="16"/>
      <c r="N164" s="13">
        <f t="shared" si="16"/>
        <v>9540</v>
      </c>
      <c r="O164" s="13">
        <v>1148.33</v>
      </c>
      <c r="P164" s="13">
        <v>25</v>
      </c>
      <c r="Q164" s="13">
        <v>100</v>
      </c>
      <c r="R164" s="13">
        <f t="shared" si="17"/>
        <v>3932.83</v>
      </c>
      <c r="S164" s="13">
        <f t="shared" si="15"/>
        <v>6880.5</v>
      </c>
      <c r="T164" s="13">
        <f t="shared" si="14"/>
        <v>41067.17</v>
      </c>
      <c r="U164" s="19"/>
      <c r="V164" s="20"/>
    </row>
    <row r="165" spans="1:22" s="2" customFormat="1" ht="53.25" customHeight="1" x14ac:dyDescent="0.2">
      <c r="A165" s="51">
        <v>154</v>
      </c>
      <c r="B165" s="12" t="s">
        <v>324</v>
      </c>
      <c r="C165" s="12" t="s">
        <v>59</v>
      </c>
      <c r="D165" s="15" t="s">
        <v>373</v>
      </c>
      <c r="E165" s="12" t="s">
        <v>325</v>
      </c>
      <c r="F165" s="12" t="s">
        <v>64</v>
      </c>
      <c r="G165" s="13">
        <v>37000</v>
      </c>
      <c r="H165" s="13">
        <v>1061.9000000000001</v>
      </c>
      <c r="I165" s="13">
        <v>2627</v>
      </c>
      <c r="J165" s="13">
        <v>407</v>
      </c>
      <c r="K165" s="13">
        <v>1124.8</v>
      </c>
      <c r="L165" s="13">
        <v>2623.3</v>
      </c>
      <c r="M165" s="16"/>
      <c r="N165" s="13">
        <f t="shared" si="16"/>
        <v>7844</v>
      </c>
      <c r="O165" s="13">
        <v>0</v>
      </c>
      <c r="P165" s="13">
        <v>25</v>
      </c>
      <c r="Q165" s="13">
        <v>8872.07</v>
      </c>
      <c r="R165" s="13">
        <f t="shared" si="17"/>
        <v>11083.77</v>
      </c>
      <c r="S165" s="13">
        <f t="shared" si="15"/>
        <v>5657.3</v>
      </c>
      <c r="T165" s="13">
        <f t="shared" si="14"/>
        <v>25916.23</v>
      </c>
      <c r="U165" s="19"/>
      <c r="V165" s="20"/>
    </row>
    <row r="166" spans="1:22" s="2" customFormat="1" ht="53.25" customHeight="1" x14ac:dyDescent="0.2">
      <c r="A166" s="51">
        <v>155</v>
      </c>
      <c r="B166" s="12" t="s">
        <v>374</v>
      </c>
      <c r="C166" s="12" t="s">
        <v>59</v>
      </c>
      <c r="D166" s="15" t="s">
        <v>373</v>
      </c>
      <c r="E166" s="12" t="s">
        <v>41</v>
      </c>
      <c r="F166" s="12" t="s">
        <v>64</v>
      </c>
      <c r="G166" s="13">
        <v>32500</v>
      </c>
      <c r="H166" s="13">
        <v>932.75</v>
      </c>
      <c r="I166" s="13">
        <v>2307.5</v>
      </c>
      <c r="J166" s="13">
        <v>357.5</v>
      </c>
      <c r="K166" s="13">
        <v>988</v>
      </c>
      <c r="L166" s="13">
        <v>2304.25</v>
      </c>
      <c r="M166" s="16"/>
      <c r="N166" s="13">
        <f t="shared" si="16"/>
        <v>6890</v>
      </c>
      <c r="O166" s="13">
        <v>0</v>
      </c>
      <c r="P166" s="13">
        <v>25</v>
      </c>
      <c r="Q166" s="13">
        <v>7240.44</v>
      </c>
      <c r="R166" s="13">
        <f t="shared" si="17"/>
        <v>9186.1899999999987</v>
      </c>
      <c r="S166" s="13">
        <f t="shared" si="15"/>
        <v>4969.25</v>
      </c>
      <c r="T166" s="13">
        <f t="shared" si="14"/>
        <v>23313.81</v>
      </c>
      <c r="U166" s="19"/>
      <c r="V166" s="20"/>
    </row>
    <row r="167" spans="1:22" s="2" customFormat="1" ht="53.25" customHeight="1" x14ac:dyDescent="0.2">
      <c r="A167" s="51">
        <v>156</v>
      </c>
      <c r="B167" s="12" t="s">
        <v>404</v>
      </c>
      <c r="C167" s="12" t="s">
        <v>59</v>
      </c>
      <c r="D167" s="15" t="s">
        <v>373</v>
      </c>
      <c r="E167" s="12" t="s">
        <v>41</v>
      </c>
      <c r="F167" s="12" t="s">
        <v>64</v>
      </c>
      <c r="G167" s="13">
        <v>32500</v>
      </c>
      <c r="H167" s="13">
        <v>932.75</v>
      </c>
      <c r="I167" s="13">
        <v>2307.5</v>
      </c>
      <c r="J167" s="13">
        <v>357.5</v>
      </c>
      <c r="K167" s="13">
        <v>988</v>
      </c>
      <c r="L167" s="13">
        <v>2304.25</v>
      </c>
      <c r="M167" s="16"/>
      <c r="N167" s="13">
        <f t="shared" si="16"/>
        <v>6890</v>
      </c>
      <c r="O167" s="13">
        <v>0</v>
      </c>
      <c r="P167" s="13">
        <v>25</v>
      </c>
      <c r="Q167" s="13">
        <v>100</v>
      </c>
      <c r="R167" s="13">
        <f t="shared" si="17"/>
        <v>2045.75</v>
      </c>
      <c r="S167" s="13">
        <f t="shared" si="15"/>
        <v>4969.25</v>
      </c>
      <c r="T167" s="13">
        <f t="shared" si="14"/>
        <v>30454.25</v>
      </c>
      <c r="U167" s="19"/>
      <c r="V167" s="20"/>
    </row>
    <row r="168" spans="1:22" s="2" customFormat="1" ht="53.25" customHeight="1" x14ac:dyDescent="0.2">
      <c r="A168" s="51">
        <v>157</v>
      </c>
      <c r="B168" s="12" t="s">
        <v>82</v>
      </c>
      <c r="C168" s="12" t="s">
        <v>59</v>
      </c>
      <c r="D168" s="15" t="s">
        <v>373</v>
      </c>
      <c r="E168" s="12" t="s">
        <v>41</v>
      </c>
      <c r="F168" s="12" t="s">
        <v>53</v>
      </c>
      <c r="G168" s="13">
        <v>31500</v>
      </c>
      <c r="H168" s="13">
        <v>904.05</v>
      </c>
      <c r="I168" s="13">
        <v>2236.5</v>
      </c>
      <c r="J168" s="13">
        <v>346.5</v>
      </c>
      <c r="K168" s="13">
        <v>957.6</v>
      </c>
      <c r="L168" s="13">
        <v>2233.35</v>
      </c>
      <c r="M168" s="16"/>
      <c r="N168" s="13">
        <f t="shared" si="16"/>
        <v>6678</v>
      </c>
      <c r="O168" s="13">
        <v>0</v>
      </c>
      <c r="P168" s="13">
        <v>25</v>
      </c>
      <c r="Q168" s="13">
        <v>6797.73</v>
      </c>
      <c r="R168" s="13">
        <f t="shared" si="17"/>
        <v>8684.3799999999992</v>
      </c>
      <c r="S168" s="13">
        <f t="shared" si="15"/>
        <v>4816.3500000000004</v>
      </c>
      <c r="T168" s="13">
        <f t="shared" si="14"/>
        <v>22815.620000000003</v>
      </c>
      <c r="U168" s="19"/>
      <c r="V168" s="20"/>
    </row>
    <row r="169" spans="1:22" s="2" customFormat="1" ht="53.25" customHeight="1" x14ac:dyDescent="0.2">
      <c r="A169" s="51">
        <v>158</v>
      </c>
      <c r="B169" s="12" t="s">
        <v>83</v>
      </c>
      <c r="C169" s="12" t="s">
        <v>59</v>
      </c>
      <c r="D169" s="15" t="s">
        <v>373</v>
      </c>
      <c r="E169" s="12" t="s">
        <v>21</v>
      </c>
      <c r="F169" s="12" t="s">
        <v>53</v>
      </c>
      <c r="G169" s="13">
        <v>31500</v>
      </c>
      <c r="H169" s="13">
        <v>904.05</v>
      </c>
      <c r="I169" s="13">
        <v>2236.5</v>
      </c>
      <c r="J169" s="13">
        <v>346.5</v>
      </c>
      <c r="K169" s="13">
        <v>957.6</v>
      </c>
      <c r="L169" s="13">
        <v>2233.35</v>
      </c>
      <c r="M169" s="16"/>
      <c r="N169" s="13">
        <f t="shared" si="16"/>
        <v>6678</v>
      </c>
      <c r="O169" s="13">
        <v>0</v>
      </c>
      <c r="P169" s="13">
        <v>25</v>
      </c>
      <c r="Q169" s="13">
        <v>16456.5</v>
      </c>
      <c r="R169" s="13">
        <f t="shared" si="17"/>
        <v>18343.150000000001</v>
      </c>
      <c r="S169" s="13">
        <f t="shared" si="15"/>
        <v>4816.3500000000004</v>
      </c>
      <c r="T169" s="13">
        <f t="shared" si="14"/>
        <v>13156.849999999999</v>
      </c>
      <c r="U169" s="19"/>
      <c r="V169" s="20"/>
    </row>
    <row r="170" spans="1:22" s="2" customFormat="1" ht="53.25" customHeight="1" x14ac:dyDescent="0.2">
      <c r="A170" s="51">
        <v>159</v>
      </c>
      <c r="B170" s="12" t="s">
        <v>424</v>
      </c>
      <c r="C170" s="12" t="s">
        <v>59</v>
      </c>
      <c r="D170" s="15" t="s">
        <v>373</v>
      </c>
      <c r="E170" s="12" t="s">
        <v>41</v>
      </c>
      <c r="F170" s="12" t="s">
        <v>64</v>
      </c>
      <c r="G170" s="13">
        <v>31500</v>
      </c>
      <c r="H170" s="13">
        <v>904.05</v>
      </c>
      <c r="I170" s="13">
        <v>2236.5</v>
      </c>
      <c r="J170" s="13">
        <v>346.5</v>
      </c>
      <c r="K170" s="13">
        <v>957.6</v>
      </c>
      <c r="L170" s="13">
        <v>2233.35</v>
      </c>
      <c r="M170" s="16"/>
      <c r="N170" s="13">
        <f t="shared" si="16"/>
        <v>6678</v>
      </c>
      <c r="O170" s="13">
        <v>0</v>
      </c>
      <c r="P170" s="13">
        <v>25</v>
      </c>
      <c r="Q170" s="13">
        <v>2229.0300000000002</v>
      </c>
      <c r="R170" s="13">
        <f t="shared" si="17"/>
        <v>4115.68</v>
      </c>
      <c r="S170" s="13">
        <f t="shared" si="15"/>
        <v>4816.3500000000004</v>
      </c>
      <c r="T170" s="13">
        <f t="shared" si="14"/>
        <v>27384.32</v>
      </c>
      <c r="U170" s="19"/>
      <c r="V170" s="20"/>
    </row>
    <row r="171" spans="1:22" s="2" customFormat="1" ht="53.25" customHeight="1" x14ac:dyDescent="0.2">
      <c r="A171" s="51">
        <v>160</v>
      </c>
      <c r="B171" s="12" t="s">
        <v>326</v>
      </c>
      <c r="C171" s="12" t="s">
        <v>59</v>
      </c>
      <c r="D171" s="15" t="s">
        <v>373</v>
      </c>
      <c r="E171" s="12" t="s">
        <v>41</v>
      </c>
      <c r="F171" s="12" t="s">
        <v>64</v>
      </c>
      <c r="G171" s="13">
        <v>31500</v>
      </c>
      <c r="H171" s="13">
        <v>904.05</v>
      </c>
      <c r="I171" s="13">
        <v>2236.5</v>
      </c>
      <c r="J171" s="13">
        <v>346.5</v>
      </c>
      <c r="K171" s="13">
        <v>957.6</v>
      </c>
      <c r="L171" s="13">
        <v>2233.35</v>
      </c>
      <c r="M171" s="16"/>
      <c r="N171" s="13">
        <f t="shared" si="16"/>
        <v>6678</v>
      </c>
      <c r="O171" s="13">
        <v>0</v>
      </c>
      <c r="P171" s="13">
        <v>25</v>
      </c>
      <c r="Q171" s="13">
        <v>100</v>
      </c>
      <c r="R171" s="13">
        <f t="shared" si="17"/>
        <v>1986.65</v>
      </c>
      <c r="S171" s="13">
        <f t="shared" si="15"/>
        <v>4816.3500000000004</v>
      </c>
      <c r="T171" s="13">
        <f t="shared" si="14"/>
        <v>29513.35</v>
      </c>
      <c r="U171" s="19"/>
      <c r="V171" s="20"/>
    </row>
    <row r="172" spans="1:22" s="2" customFormat="1" ht="53.25" customHeight="1" x14ac:dyDescent="0.2">
      <c r="A172" s="51">
        <v>161</v>
      </c>
      <c r="B172" s="12" t="s">
        <v>94</v>
      </c>
      <c r="C172" s="12" t="s">
        <v>59</v>
      </c>
      <c r="D172" s="15" t="s">
        <v>373</v>
      </c>
      <c r="E172" s="12" t="s">
        <v>41</v>
      </c>
      <c r="F172" s="12" t="s">
        <v>64</v>
      </c>
      <c r="G172" s="13">
        <v>31500</v>
      </c>
      <c r="H172" s="13">
        <v>904.05</v>
      </c>
      <c r="I172" s="13">
        <v>2236.5</v>
      </c>
      <c r="J172" s="13">
        <v>346.5</v>
      </c>
      <c r="K172" s="13">
        <v>957.6</v>
      </c>
      <c r="L172" s="13">
        <v>2233.35</v>
      </c>
      <c r="M172" s="16"/>
      <c r="N172" s="13">
        <f t="shared" si="16"/>
        <v>6678</v>
      </c>
      <c r="O172" s="13">
        <v>0</v>
      </c>
      <c r="P172" s="13">
        <v>25</v>
      </c>
      <c r="Q172" s="13">
        <v>456.5</v>
      </c>
      <c r="R172" s="13">
        <f t="shared" si="17"/>
        <v>2343.15</v>
      </c>
      <c r="S172" s="13">
        <f t="shared" si="15"/>
        <v>4816.3500000000004</v>
      </c>
      <c r="T172" s="13">
        <f t="shared" si="14"/>
        <v>29156.85</v>
      </c>
      <c r="U172" s="19"/>
      <c r="V172" s="20"/>
    </row>
    <row r="173" spans="1:22" s="2" customFormat="1" ht="53.25" customHeight="1" x14ac:dyDescent="0.2">
      <c r="A173" s="51">
        <v>162</v>
      </c>
      <c r="B173" s="12" t="s">
        <v>210</v>
      </c>
      <c r="C173" s="12" t="s">
        <v>59</v>
      </c>
      <c r="D173" s="15" t="s">
        <v>373</v>
      </c>
      <c r="E173" s="12" t="s">
        <v>41</v>
      </c>
      <c r="F173" s="12" t="s">
        <v>64</v>
      </c>
      <c r="G173" s="13">
        <v>31500</v>
      </c>
      <c r="H173" s="13">
        <v>904.05</v>
      </c>
      <c r="I173" s="13">
        <v>2236.5</v>
      </c>
      <c r="J173" s="13">
        <v>346.5</v>
      </c>
      <c r="K173" s="13">
        <v>957.6</v>
      </c>
      <c r="L173" s="13">
        <v>2233.35</v>
      </c>
      <c r="M173" s="16"/>
      <c r="N173" s="13">
        <f t="shared" si="16"/>
        <v>6678</v>
      </c>
      <c r="O173" s="13">
        <v>0</v>
      </c>
      <c r="P173" s="13">
        <v>25</v>
      </c>
      <c r="Q173" s="13">
        <v>200</v>
      </c>
      <c r="R173" s="13">
        <f t="shared" si="17"/>
        <v>2086.65</v>
      </c>
      <c r="S173" s="13">
        <f t="shared" si="15"/>
        <v>4816.3500000000004</v>
      </c>
      <c r="T173" s="13">
        <f t="shared" si="14"/>
        <v>29413.35</v>
      </c>
      <c r="U173" s="19"/>
      <c r="V173" s="20"/>
    </row>
    <row r="174" spans="1:22" s="2" customFormat="1" ht="53.25" customHeight="1" x14ac:dyDescent="0.2">
      <c r="A174" s="51">
        <v>163</v>
      </c>
      <c r="B174" s="12" t="s">
        <v>211</v>
      </c>
      <c r="C174" s="12" t="s">
        <v>59</v>
      </c>
      <c r="D174" s="15" t="s">
        <v>373</v>
      </c>
      <c r="E174" s="12" t="s">
        <v>41</v>
      </c>
      <c r="F174" s="12" t="s">
        <v>64</v>
      </c>
      <c r="G174" s="13">
        <v>31500</v>
      </c>
      <c r="H174" s="13">
        <v>904.05</v>
      </c>
      <c r="I174" s="13">
        <v>2236.5</v>
      </c>
      <c r="J174" s="13">
        <v>346.5</v>
      </c>
      <c r="K174" s="13">
        <v>957.6</v>
      </c>
      <c r="L174" s="13">
        <v>2233.35</v>
      </c>
      <c r="M174" s="16"/>
      <c r="N174" s="13">
        <f t="shared" si="16"/>
        <v>6678</v>
      </c>
      <c r="O174" s="13">
        <v>0</v>
      </c>
      <c r="P174" s="13">
        <v>25</v>
      </c>
      <c r="Q174" s="13">
        <v>100</v>
      </c>
      <c r="R174" s="13">
        <f t="shared" si="17"/>
        <v>1986.65</v>
      </c>
      <c r="S174" s="13">
        <f t="shared" si="15"/>
        <v>4816.3500000000004</v>
      </c>
      <c r="T174" s="13">
        <f t="shared" si="14"/>
        <v>29513.35</v>
      </c>
      <c r="U174" s="19"/>
      <c r="V174" s="20"/>
    </row>
    <row r="175" spans="1:22" s="2" customFormat="1" ht="53.25" customHeight="1" x14ac:dyDescent="0.2">
      <c r="A175" s="51">
        <v>164</v>
      </c>
      <c r="B175" s="12" t="s">
        <v>295</v>
      </c>
      <c r="C175" s="12" t="s">
        <v>59</v>
      </c>
      <c r="D175" s="15" t="s">
        <v>373</v>
      </c>
      <c r="E175" s="12" t="s">
        <v>41</v>
      </c>
      <c r="F175" s="12" t="s">
        <v>64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3933.33</v>
      </c>
      <c r="R175" s="13">
        <f t="shared" si="17"/>
        <v>5819.98</v>
      </c>
      <c r="S175" s="13">
        <f t="shared" si="15"/>
        <v>4816.3500000000004</v>
      </c>
      <c r="T175" s="13">
        <f t="shared" si="14"/>
        <v>25680.02</v>
      </c>
      <c r="U175" s="19"/>
      <c r="V175" s="20"/>
    </row>
    <row r="176" spans="1:22" s="2" customFormat="1" ht="53.25" customHeight="1" x14ac:dyDescent="0.2">
      <c r="A176" s="51">
        <v>165</v>
      </c>
      <c r="B176" s="12" t="s">
        <v>305</v>
      </c>
      <c r="C176" s="12" t="s">
        <v>59</v>
      </c>
      <c r="D176" s="15" t="s">
        <v>373</v>
      </c>
      <c r="E176" s="12" t="s">
        <v>41</v>
      </c>
      <c r="F176" s="12" t="s">
        <v>64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100</v>
      </c>
      <c r="R176" s="13">
        <f t="shared" si="17"/>
        <v>1986.65</v>
      </c>
      <c r="S176" s="13">
        <f t="shared" si="15"/>
        <v>4816.3500000000004</v>
      </c>
      <c r="T176" s="13">
        <f t="shared" si="14"/>
        <v>29513.35</v>
      </c>
      <c r="U176" s="19"/>
      <c r="V176" s="20"/>
    </row>
    <row r="177" spans="1:22" s="2" customFormat="1" ht="53.25" customHeight="1" x14ac:dyDescent="0.2">
      <c r="A177" s="51">
        <v>166</v>
      </c>
      <c r="B177" s="12" t="s">
        <v>309</v>
      </c>
      <c r="C177" s="12" t="s">
        <v>59</v>
      </c>
      <c r="D177" s="15" t="s">
        <v>373</v>
      </c>
      <c r="E177" s="12" t="s">
        <v>41</v>
      </c>
      <c r="F177" s="12" t="s">
        <v>64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10100</v>
      </c>
      <c r="R177" s="13">
        <f t="shared" si="17"/>
        <v>11986.65</v>
      </c>
      <c r="S177" s="13">
        <f t="shared" si="15"/>
        <v>4816.3500000000004</v>
      </c>
      <c r="T177" s="13">
        <f t="shared" si="14"/>
        <v>19513.349999999999</v>
      </c>
      <c r="U177" s="19"/>
      <c r="V177" s="20"/>
    </row>
    <row r="178" spans="1:22" s="2" customFormat="1" ht="53.25" customHeight="1" x14ac:dyDescent="0.2">
      <c r="A178" s="51">
        <v>167</v>
      </c>
      <c r="B178" s="12" t="s">
        <v>403</v>
      </c>
      <c r="C178" s="12" t="s">
        <v>59</v>
      </c>
      <c r="D178" s="15" t="s">
        <v>373</v>
      </c>
      <c r="E178" s="12" t="s">
        <v>41</v>
      </c>
      <c r="F178" s="12" t="s">
        <v>64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200</v>
      </c>
      <c r="R178" s="13">
        <f t="shared" si="17"/>
        <v>2086.65</v>
      </c>
      <c r="S178" s="13">
        <f t="shared" si="15"/>
        <v>4816.3500000000004</v>
      </c>
      <c r="T178" s="13">
        <f t="shared" si="14"/>
        <v>29413.35</v>
      </c>
      <c r="U178" s="19"/>
      <c r="V178" s="20"/>
    </row>
    <row r="179" spans="1:22" s="2" customFormat="1" ht="53.25" customHeight="1" x14ac:dyDescent="0.2">
      <c r="A179" s="51">
        <v>168</v>
      </c>
      <c r="B179" s="12" t="s">
        <v>425</v>
      </c>
      <c r="C179" s="12" t="s">
        <v>59</v>
      </c>
      <c r="D179" s="15" t="s">
        <v>373</v>
      </c>
      <c r="E179" s="15" t="s">
        <v>41</v>
      </c>
      <c r="F179" s="12" t="s">
        <v>64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7"/>
        <v>1986.65</v>
      </c>
      <c r="S179" s="13">
        <f t="shared" si="15"/>
        <v>4816.3500000000004</v>
      </c>
      <c r="T179" s="13">
        <f t="shared" si="14"/>
        <v>29513.35</v>
      </c>
      <c r="U179" s="19"/>
      <c r="V179" s="20"/>
    </row>
    <row r="180" spans="1:22" s="2" customFormat="1" ht="53.25" customHeight="1" x14ac:dyDescent="0.2">
      <c r="A180" s="51">
        <v>169</v>
      </c>
      <c r="B180" s="12" t="s">
        <v>454</v>
      </c>
      <c r="C180" s="12" t="s">
        <v>59</v>
      </c>
      <c r="D180" s="15" t="s">
        <v>373</v>
      </c>
      <c r="E180" s="12" t="s">
        <v>41</v>
      </c>
      <c r="F180" s="12" t="s">
        <v>64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200</v>
      </c>
      <c r="R180" s="13">
        <f t="shared" si="17"/>
        <v>2086.65</v>
      </c>
      <c r="S180" s="13">
        <f t="shared" si="15"/>
        <v>4816.3500000000004</v>
      </c>
      <c r="T180" s="13">
        <f t="shared" si="14"/>
        <v>29413.35</v>
      </c>
      <c r="U180" s="19"/>
      <c r="V180" s="20"/>
    </row>
    <row r="181" spans="1:22" s="2" customFormat="1" ht="53.25" customHeight="1" x14ac:dyDescent="0.2">
      <c r="A181" s="51">
        <v>170</v>
      </c>
      <c r="B181" s="12" t="s">
        <v>455</v>
      </c>
      <c r="C181" s="12" t="s">
        <v>59</v>
      </c>
      <c r="D181" s="15" t="s">
        <v>373</v>
      </c>
      <c r="E181" s="12" t="s">
        <v>41</v>
      </c>
      <c r="F181" s="12" t="s">
        <v>64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0</v>
      </c>
      <c r="R181" s="13">
        <f t="shared" si="17"/>
        <v>1886.65</v>
      </c>
      <c r="S181" s="13">
        <f t="shared" si="15"/>
        <v>4816.3500000000004</v>
      </c>
      <c r="T181" s="13">
        <f t="shared" si="14"/>
        <v>29613.35</v>
      </c>
      <c r="U181" s="19"/>
      <c r="V181" s="20"/>
    </row>
    <row r="182" spans="1:22" s="2" customFormat="1" ht="53.25" customHeight="1" x14ac:dyDescent="0.2">
      <c r="A182" s="51">
        <v>171</v>
      </c>
      <c r="B182" s="12" t="s">
        <v>519</v>
      </c>
      <c r="C182" s="12" t="s">
        <v>59</v>
      </c>
      <c r="D182" s="15" t="s">
        <v>373</v>
      </c>
      <c r="E182" s="12" t="s">
        <v>41</v>
      </c>
      <c r="F182" s="12" t="s">
        <v>64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0</v>
      </c>
      <c r="R182" s="13">
        <f t="shared" si="17"/>
        <v>1886.65</v>
      </c>
      <c r="S182" s="13">
        <f t="shared" si="15"/>
        <v>4816.3500000000004</v>
      </c>
      <c r="T182" s="13">
        <f t="shared" si="14"/>
        <v>29613.35</v>
      </c>
      <c r="U182" s="19"/>
      <c r="V182" s="20"/>
    </row>
    <row r="183" spans="1:22" s="2" customFormat="1" ht="53.25" customHeight="1" x14ac:dyDescent="0.2">
      <c r="A183" s="51">
        <v>172</v>
      </c>
      <c r="B183" s="12" t="s">
        <v>520</v>
      </c>
      <c r="C183" s="12" t="s">
        <v>59</v>
      </c>
      <c r="D183" s="15" t="s">
        <v>373</v>
      </c>
      <c r="E183" s="12" t="s">
        <v>41</v>
      </c>
      <c r="F183" s="12" t="s">
        <v>64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0</v>
      </c>
      <c r="R183" s="13">
        <f t="shared" si="17"/>
        <v>1886.65</v>
      </c>
      <c r="S183" s="13">
        <f t="shared" si="15"/>
        <v>4816.3500000000004</v>
      </c>
      <c r="T183" s="13">
        <f t="shared" si="14"/>
        <v>29613.35</v>
      </c>
      <c r="U183" s="19"/>
      <c r="V183" s="20"/>
    </row>
    <row r="184" spans="1:22" s="2" customFormat="1" ht="53.25" customHeight="1" x14ac:dyDescent="0.2">
      <c r="A184" s="51">
        <v>173</v>
      </c>
      <c r="B184" s="12" t="s">
        <v>88</v>
      </c>
      <c r="C184" s="12" t="s">
        <v>59</v>
      </c>
      <c r="D184" s="15" t="s">
        <v>373</v>
      </c>
      <c r="E184" s="12" t="s">
        <v>22</v>
      </c>
      <c r="F184" s="12" t="s">
        <v>64</v>
      </c>
      <c r="G184" s="13">
        <v>25000</v>
      </c>
      <c r="H184" s="13">
        <v>717.5</v>
      </c>
      <c r="I184" s="13">
        <v>1775</v>
      </c>
      <c r="J184" s="13">
        <v>275</v>
      </c>
      <c r="K184" s="13">
        <v>760</v>
      </c>
      <c r="L184" s="13">
        <v>1772.5</v>
      </c>
      <c r="M184" s="16">
        <v>1715.46</v>
      </c>
      <c r="N184" s="13">
        <f t="shared" si="16"/>
        <v>7015.46</v>
      </c>
      <c r="O184" s="13">
        <v>0</v>
      </c>
      <c r="P184" s="13">
        <v>25</v>
      </c>
      <c r="Q184" s="13">
        <v>6530.92</v>
      </c>
      <c r="R184" s="13">
        <f t="shared" si="17"/>
        <v>9748.880000000001</v>
      </c>
      <c r="S184" s="13">
        <f t="shared" si="15"/>
        <v>3822.5</v>
      </c>
      <c r="T184" s="13">
        <f t="shared" si="14"/>
        <v>15251.119999999999</v>
      </c>
      <c r="U184" s="19"/>
      <c r="V184" s="20"/>
    </row>
    <row r="185" spans="1:22" s="2" customFormat="1" ht="53.25" customHeight="1" x14ac:dyDescent="0.2">
      <c r="A185" s="51">
        <v>174</v>
      </c>
      <c r="B185" s="12" t="s">
        <v>91</v>
      </c>
      <c r="C185" s="12" t="s">
        <v>60</v>
      </c>
      <c r="D185" s="15" t="s">
        <v>373</v>
      </c>
      <c r="E185" s="12" t="s">
        <v>22</v>
      </c>
      <c r="F185" s="12" t="s">
        <v>64</v>
      </c>
      <c r="G185" s="13">
        <v>25000</v>
      </c>
      <c r="H185" s="13">
        <v>717.5</v>
      </c>
      <c r="I185" s="13">
        <v>1775</v>
      </c>
      <c r="J185" s="13">
        <v>275</v>
      </c>
      <c r="K185" s="13">
        <v>760</v>
      </c>
      <c r="L185" s="13">
        <v>1772.5</v>
      </c>
      <c r="M185" s="16"/>
      <c r="N185" s="13">
        <f t="shared" si="16"/>
        <v>5300</v>
      </c>
      <c r="O185" s="13">
        <v>0</v>
      </c>
      <c r="P185" s="13">
        <v>25</v>
      </c>
      <c r="Q185" s="13">
        <v>5660.79</v>
      </c>
      <c r="R185" s="13">
        <f t="shared" si="17"/>
        <v>7163.29</v>
      </c>
      <c r="S185" s="13">
        <f t="shared" si="15"/>
        <v>3822.5</v>
      </c>
      <c r="T185" s="13">
        <f t="shared" si="14"/>
        <v>17836.71</v>
      </c>
      <c r="U185" s="19"/>
      <c r="V185" s="20"/>
    </row>
    <row r="186" spans="1:22" s="2" customFormat="1" ht="53.25" customHeight="1" x14ac:dyDescent="0.2">
      <c r="A186" s="51">
        <v>175</v>
      </c>
      <c r="B186" s="12" t="s">
        <v>93</v>
      </c>
      <c r="C186" s="12" t="s">
        <v>60</v>
      </c>
      <c r="D186" s="15" t="s">
        <v>373</v>
      </c>
      <c r="E186" s="12" t="s">
        <v>22</v>
      </c>
      <c r="F186" s="12" t="s">
        <v>64</v>
      </c>
      <c r="G186" s="13">
        <v>25000</v>
      </c>
      <c r="H186" s="13">
        <v>717.5</v>
      </c>
      <c r="I186" s="13">
        <v>1775</v>
      </c>
      <c r="J186" s="13">
        <v>275</v>
      </c>
      <c r="K186" s="13">
        <v>760</v>
      </c>
      <c r="L186" s="13">
        <v>1772.5</v>
      </c>
      <c r="M186" s="16"/>
      <c r="N186" s="13">
        <f t="shared" si="16"/>
        <v>5300</v>
      </c>
      <c r="O186" s="13">
        <v>0</v>
      </c>
      <c r="P186" s="13">
        <v>25</v>
      </c>
      <c r="Q186" s="13">
        <v>3100</v>
      </c>
      <c r="R186" s="13">
        <f t="shared" si="17"/>
        <v>4602.5</v>
      </c>
      <c r="S186" s="13">
        <f t="shared" si="15"/>
        <v>3822.5</v>
      </c>
      <c r="T186" s="13">
        <f t="shared" si="14"/>
        <v>20397.5</v>
      </c>
      <c r="U186" s="19"/>
      <c r="V186" s="20"/>
    </row>
    <row r="187" spans="1:22" s="2" customFormat="1" ht="53.25" customHeight="1" x14ac:dyDescent="0.2">
      <c r="A187" s="51">
        <v>176</v>
      </c>
      <c r="B187" s="12" t="s">
        <v>84</v>
      </c>
      <c r="C187" s="12" t="s">
        <v>60</v>
      </c>
      <c r="D187" s="15" t="s">
        <v>373</v>
      </c>
      <c r="E187" s="12" t="s">
        <v>22</v>
      </c>
      <c r="F187" s="12" t="s">
        <v>64</v>
      </c>
      <c r="G187" s="13">
        <v>22000</v>
      </c>
      <c r="H187" s="13">
        <v>631.4</v>
      </c>
      <c r="I187" s="13">
        <v>1562</v>
      </c>
      <c r="J187" s="13">
        <v>242</v>
      </c>
      <c r="K187" s="13">
        <v>668.8</v>
      </c>
      <c r="L187" s="13">
        <v>1559.8</v>
      </c>
      <c r="M187" s="16"/>
      <c r="N187" s="13">
        <f t="shared" si="16"/>
        <v>4664</v>
      </c>
      <c r="O187" s="13">
        <v>0</v>
      </c>
      <c r="P187" s="13">
        <v>25</v>
      </c>
      <c r="Q187" s="13">
        <v>100</v>
      </c>
      <c r="R187" s="13">
        <f t="shared" si="17"/>
        <v>1425.1999999999998</v>
      </c>
      <c r="S187" s="13">
        <f t="shared" si="15"/>
        <v>3363.8</v>
      </c>
      <c r="T187" s="13">
        <f t="shared" si="14"/>
        <v>20574.8</v>
      </c>
      <c r="U187" s="19"/>
      <c r="V187" s="20"/>
    </row>
    <row r="188" spans="1:22" s="2" customFormat="1" ht="53.25" customHeight="1" x14ac:dyDescent="0.2">
      <c r="A188" s="51">
        <v>177</v>
      </c>
      <c r="B188" s="12" t="s">
        <v>85</v>
      </c>
      <c r="C188" s="12" t="s">
        <v>60</v>
      </c>
      <c r="D188" s="15" t="s">
        <v>373</v>
      </c>
      <c r="E188" s="12" t="s">
        <v>22</v>
      </c>
      <c r="F188" s="12" t="s">
        <v>53</v>
      </c>
      <c r="G188" s="13">
        <v>22000</v>
      </c>
      <c r="H188" s="13">
        <v>631.4</v>
      </c>
      <c r="I188" s="13">
        <v>1562</v>
      </c>
      <c r="J188" s="13">
        <v>242</v>
      </c>
      <c r="K188" s="13">
        <v>668.8</v>
      </c>
      <c r="L188" s="13">
        <v>1559.8</v>
      </c>
      <c r="M188" s="16">
        <v>1715.46</v>
      </c>
      <c r="N188" s="13">
        <f t="shared" si="16"/>
        <v>6379.46</v>
      </c>
      <c r="O188" s="13">
        <v>0</v>
      </c>
      <c r="P188" s="13">
        <v>25</v>
      </c>
      <c r="Q188" s="13">
        <v>3530.92</v>
      </c>
      <c r="R188" s="13">
        <f t="shared" si="17"/>
        <v>6571.58</v>
      </c>
      <c r="S188" s="13">
        <f t="shared" si="15"/>
        <v>3363.8</v>
      </c>
      <c r="T188" s="13">
        <f t="shared" si="14"/>
        <v>15428.42</v>
      </c>
      <c r="U188" s="19"/>
      <c r="V188" s="20"/>
    </row>
    <row r="189" spans="1:22" s="2" customFormat="1" ht="53.25" customHeight="1" x14ac:dyDescent="0.2">
      <c r="A189" s="51">
        <v>178</v>
      </c>
      <c r="B189" s="12" t="s">
        <v>86</v>
      </c>
      <c r="C189" s="12" t="s">
        <v>60</v>
      </c>
      <c r="D189" s="15" t="s">
        <v>373</v>
      </c>
      <c r="E189" s="12" t="s">
        <v>22</v>
      </c>
      <c r="F189" s="12" t="s">
        <v>53</v>
      </c>
      <c r="G189" s="13">
        <v>22000</v>
      </c>
      <c r="H189" s="13">
        <v>631.4</v>
      </c>
      <c r="I189" s="13">
        <v>1562</v>
      </c>
      <c r="J189" s="13">
        <v>242</v>
      </c>
      <c r="K189" s="13">
        <v>668.8</v>
      </c>
      <c r="L189" s="13">
        <v>1559.8</v>
      </c>
      <c r="M189" s="16">
        <v>1715.46</v>
      </c>
      <c r="N189" s="13">
        <f t="shared" si="16"/>
        <v>6379.46</v>
      </c>
      <c r="O189" s="13">
        <v>0</v>
      </c>
      <c r="P189" s="13">
        <v>25</v>
      </c>
      <c r="Q189" s="13">
        <v>5376.57</v>
      </c>
      <c r="R189" s="13">
        <f t="shared" si="17"/>
        <v>8417.23</v>
      </c>
      <c r="S189" s="13">
        <f t="shared" si="15"/>
        <v>3363.8</v>
      </c>
      <c r="T189" s="13">
        <f t="shared" si="14"/>
        <v>13582.77</v>
      </c>
      <c r="U189" s="19"/>
      <c r="V189" s="20"/>
    </row>
    <row r="190" spans="1:22" s="2" customFormat="1" ht="53.25" customHeight="1" x14ac:dyDescent="0.2">
      <c r="A190" s="51">
        <v>179</v>
      </c>
      <c r="B190" s="12" t="s">
        <v>207</v>
      </c>
      <c r="C190" s="12" t="s">
        <v>60</v>
      </c>
      <c r="D190" s="15" t="s">
        <v>373</v>
      </c>
      <c r="E190" s="12" t="s">
        <v>22</v>
      </c>
      <c r="F190" s="12" t="s">
        <v>64</v>
      </c>
      <c r="G190" s="13">
        <v>22000</v>
      </c>
      <c r="H190" s="13">
        <v>631.4</v>
      </c>
      <c r="I190" s="13">
        <v>1562</v>
      </c>
      <c r="J190" s="13">
        <v>242</v>
      </c>
      <c r="K190" s="13">
        <v>668.8</v>
      </c>
      <c r="L190" s="13">
        <v>1559.8</v>
      </c>
      <c r="M190" s="16"/>
      <c r="N190" s="13">
        <f t="shared" si="16"/>
        <v>4664</v>
      </c>
      <c r="O190" s="13">
        <v>0</v>
      </c>
      <c r="P190" s="13">
        <v>25</v>
      </c>
      <c r="Q190" s="13">
        <v>100</v>
      </c>
      <c r="R190" s="13">
        <f t="shared" si="17"/>
        <v>1425.1999999999998</v>
      </c>
      <c r="S190" s="13">
        <f t="shared" si="15"/>
        <v>3363.8</v>
      </c>
      <c r="T190" s="13">
        <f t="shared" si="14"/>
        <v>20574.8</v>
      </c>
      <c r="U190" s="19"/>
      <c r="V190" s="20"/>
    </row>
    <row r="191" spans="1:22" s="2" customFormat="1" ht="53.25" customHeight="1" x14ac:dyDescent="0.2">
      <c r="A191" s="51">
        <v>180</v>
      </c>
      <c r="B191" s="12" t="s">
        <v>213</v>
      </c>
      <c r="C191" s="12" t="s">
        <v>60</v>
      </c>
      <c r="D191" s="15" t="s">
        <v>373</v>
      </c>
      <c r="E191" s="12" t="s">
        <v>22</v>
      </c>
      <c r="F191" s="12" t="s">
        <v>64</v>
      </c>
      <c r="G191" s="13">
        <v>22000</v>
      </c>
      <c r="H191" s="13">
        <v>631.4</v>
      </c>
      <c r="I191" s="13">
        <v>1562</v>
      </c>
      <c r="J191" s="13">
        <v>242</v>
      </c>
      <c r="K191" s="13">
        <v>668.8</v>
      </c>
      <c r="L191" s="13">
        <v>1559.8</v>
      </c>
      <c r="M191" s="16"/>
      <c r="N191" s="13">
        <f t="shared" si="16"/>
        <v>4664</v>
      </c>
      <c r="O191" s="13">
        <v>0</v>
      </c>
      <c r="P191" s="13">
        <v>25</v>
      </c>
      <c r="Q191" s="13">
        <v>3100</v>
      </c>
      <c r="R191" s="13">
        <f t="shared" si="17"/>
        <v>4425.2</v>
      </c>
      <c r="S191" s="13">
        <f t="shared" si="15"/>
        <v>3363.8</v>
      </c>
      <c r="T191" s="13">
        <f t="shared" si="14"/>
        <v>17574.8</v>
      </c>
      <c r="U191" s="19"/>
      <c r="V191" s="20"/>
    </row>
    <row r="192" spans="1:22" s="2" customFormat="1" ht="53.25" customHeight="1" x14ac:dyDescent="0.2">
      <c r="A192" s="51">
        <v>181</v>
      </c>
      <c r="B192" s="12" t="s">
        <v>327</v>
      </c>
      <c r="C192" s="12" t="s">
        <v>60</v>
      </c>
      <c r="D192" s="15" t="s">
        <v>373</v>
      </c>
      <c r="E192" s="12" t="s">
        <v>22</v>
      </c>
      <c r="F192" s="12" t="s">
        <v>64</v>
      </c>
      <c r="G192" s="13">
        <v>22000</v>
      </c>
      <c r="H192" s="13">
        <v>631.4</v>
      </c>
      <c r="I192" s="13">
        <v>1562</v>
      </c>
      <c r="J192" s="13">
        <v>242</v>
      </c>
      <c r="K192" s="13">
        <v>668.8</v>
      </c>
      <c r="L192" s="13">
        <v>1559.8</v>
      </c>
      <c r="M192" s="16"/>
      <c r="N192" s="13">
        <f t="shared" si="16"/>
        <v>4664</v>
      </c>
      <c r="O192" s="13">
        <v>0</v>
      </c>
      <c r="P192" s="13">
        <v>25</v>
      </c>
      <c r="Q192" s="13">
        <v>2904.53</v>
      </c>
      <c r="R192" s="13">
        <f t="shared" si="17"/>
        <v>4229.7299999999996</v>
      </c>
      <c r="S192" s="13">
        <f t="shared" si="15"/>
        <v>3363.8</v>
      </c>
      <c r="T192" s="13">
        <f t="shared" si="14"/>
        <v>17770.27</v>
      </c>
      <c r="U192" s="19"/>
      <c r="V192" s="20"/>
    </row>
    <row r="193" spans="1:22" s="2" customFormat="1" ht="53.25" customHeight="1" x14ac:dyDescent="0.2">
      <c r="A193" s="51">
        <v>182</v>
      </c>
      <c r="B193" s="12" t="s">
        <v>328</v>
      </c>
      <c r="C193" s="12" t="s">
        <v>60</v>
      </c>
      <c r="D193" s="15" t="s">
        <v>373</v>
      </c>
      <c r="E193" s="12" t="s">
        <v>22</v>
      </c>
      <c r="F193" s="12" t="s">
        <v>64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16"/>
        <v>4664</v>
      </c>
      <c r="O193" s="13">
        <v>0</v>
      </c>
      <c r="P193" s="13">
        <v>25</v>
      </c>
      <c r="Q193" s="13">
        <v>3100</v>
      </c>
      <c r="R193" s="13">
        <f t="shared" si="17"/>
        <v>4425.2</v>
      </c>
      <c r="S193" s="13">
        <f t="shared" si="15"/>
        <v>3363.8</v>
      </c>
      <c r="T193" s="13">
        <f t="shared" si="14"/>
        <v>17574.8</v>
      </c>
      <c r="U193" s="19"/>
      <c r="V193" s="20"/>
    </row>
    <row r="194" spans="1:22" s="2" customFormat="1" ht="53.25" customHeight="1" x14ac:dyDescent="0.2">
      <c r="A194" s="51">
        <v>183</v>
      </c>
      <c r="B194" s="12" t="s">
        <v>329</v>
      </c>
      <c r="C194" s="12" t="s">
        <v>60</v>
      </c>
      <c r="D194" s="15" t="s">
        <v>373</v>
      </c>
      <c r="E194" s="12" t="s">
        <v>22</v>
      </c>
      <c r="F194" s="12" t="s">
        <v>64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/>
      <c r="N194" s="13">
        <f t="shared" si="16"/>
        <v>4664</v>
      </c>
      <c r="O194" s="13">
        <v>0</v>
      </c>
      <c r="P194" s="13">
        <v>25</v>
      </c>
      <c r="Q194" s="13">
        <v>9861.14</v>
      </c>
      <c r="R194" s="13">
        <f t="shared" si="17"/>
        <v>11186.34</v>
      </c>
      <c r="S194" s="13">
        <f t="shared" si="15"/>
        <v>3363.8</v>
      </c>
      <c r="T194" s="13">
        <f t="shared" si="14"/>
        <v>10813.66</v>
      </c>
      <c r="U194" s="19"/>
      <c r="V194" s="20"/>
    </row>
    <row r="195" spans="1:22" s="2" customFormat="1" ht="53.25" customHeight="1" x14ac:dyDescent="0.2">
      <c r="A195" s="51">
        <v>184</v>
      </c>
      <c r="B195" s="12" t="s">
        <v>375</v>
      </c>
      <c r="C195" s="12" t="s">
        <v>60</v>
      </c>
      <c r="D195" s="15" t="s">
        <v>373</v>
      </c>
      <c r="E195" s="12" t="s">
        <v>22</v>
      </c>
      <c r="F195" s="12" t="s">
        <v>64</v>
      </c>
      <c r="G195" s="13">
        <v>22000</v>
      </c>
      <c r="H195" s="24">
        <v>631.4</v>
      </c>
      <c r="I195" s="13">
        <v>1562</v>
      </c>
      <c r="J195" s="13">
        <v>242</v>
      </c>
      <c r="K195" s="24">
        <v>668.8</v>
      </c>
      <c r="L195" s="13">
        <v>1559.8</v>
      </c>
      <c r="M195" s="31"/>
      <c r="N195" s="13">
        <f t="shared" si="16"/>
        <v>4664</v>
      </c>
      <c r="O195" s="13">
        <v>0</v>
      </c>
      <c r="P195" s="13">
        <v>25</v>
      </c>
      <c r="Q195" s="13">
        <v>3100</v>
      </c>
      <c r="R195" s="13">
        <f t="shared" si="17"/>
        <v>4425.2</v>
      </c>
      <c r="S195" s="13">
        <f t="shared" si="15"/>
        <v>3363.8</v>
      </c>
      <c r="T195" s="13">
        <f t="shared" si="14"/>
        <v>17574.8</v>
      </c>
      <c r="U195" s="19"/>
      <c r="V195" s="20"/>
    </row>
    <row r="196" spans="1:22" s="2" customFormat="1" ht="53.25" customHeight="1" x14ac:dyDescent="0.2">
      <c r="A196" s="51">
        <v>185</v>
      </c>
      <c r="B196" s="12" t="s">
        <v>427</v>
      </c>
      <c r="C196" s="12" t="s">
        <v>60</v>
      </c>
      <c r="D196" s="15" t="s">
        <v>373</v>
      </c>
      <c r="E196" s="12" t="s">
        <v>22</v>
      </c>
      <c r="F196" s="12" t="s">
        <v>64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/>
      <c r="N196" s="13">
        <f t="shared" si="16"/>
        <v>4664</v>
      </c>
      <c r="O196" s="13">
        <v>0</v>
      </c>
      <c r="P196" s="13">
        <v>25</v>
      </c>
      <c r="Q196" s="13">
        <v>2100</v>
      </c>
      <c r="R196" s="13">
        <f t="shared" si="17"/>
        <v>3425.2</v>
      </c>
      <c r="S196" s="13">
        <f t="shared" si="15"/>
        <v>3363.8</v>
      </c>
      <c r="T196" s="13">
        <f t="shared" si="14"/>
        <v>18574.8</v>
      </c>
      <c r="U196" s="19"/>
      <c r="V196" s="20"/>
    </row>
    <row r="197" spans="1:22" s="2" customFormat="1" ht="53.25" customHeight="1" x14ac:dyDescent="0.2">
      <c r="A197" s="51">
        <v>186</v>
      </c>
      <c r="B197" s="12" t="s">
        <v>426</v>
      </c>
      <c r="C197" s="12" t="s">
        <v>60</v>
      </c>
      <c r="D197" s="15" t="s">
        <v>373</v>
      </c>
      <c r="E197" s="12" t="s">
        <v>22</v>
      </c>
      <c r="F197" s="12" t="s">
        <v>64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16"/>
        <v>4664</v>
      </c>
      <c r="O197" s="13">
        <v>0</v>
      </c>
      <c r="P197" s="13">
        <v>25</v>
      </c>
      <c r="Q197" s="13">
        <v>4444.34</v>
      </c>
      <c r="R197" s="13">
        <f t="shared" si="17"/>
        <v>5769.54</v>
      </c>
      <c r="S197" s="13">
        <f t="shared" si="15"/>
        <v>3363.8</v>
      </c>
      <c r="T197" s="13">
        <f t="shared" si="14"/>
        <v>16230.46</v>
      </c>
      <c r="U197" s="19"/>
      <c r="V197" s="20"/>
    </row>
    <row r="198" spans="1:22" s="2" customFormat="1" ht="53.25" customHeight="1" x14ac:dyDescent="0.2">
      <c r="A198" s="51">
        <v>187</v>
      </c>
      <c r="B198" s="12" t="s">
        <v>428</v>
      </c>
      <c r="C198" s="12" t="s">
        <v>60</v>
      </c>
      <c r="D198" s="15" t="s">
        <v>373</v>
      </c>
      <c r="E198" s="12" t="s">
        <v>22</v>
      </c>
      <c r="F198" s="12" t="s">
        <v>64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100</v>
      </c>
      <c r="R198" s="13">
        <f t="shared" si="17"/>
        <v>1425.1999999999998</v>
      </c>
      <c r="S198" s="13">
        <f t="shared" si="15"/>
        <v>3363.8</v>
      </c>
      <c r="T198" s="13">
        <f t="shared" si="14"/>
        <v>20574.8</v>
      </c>
      <c r="U198" s="19"/>
      <c r="V198" s="20"/>
    </row>
    <row r="199" spans="1:22" s="2" customFormat="1" ht="53.25" customHeight="1" x14ac:dyDescent="0.2">
      <c r="A199" s="51">
        <v>188</v>
      </c>
      <c r="B199" s="12" t="s">
        <v>497</v>
      </c>
      <c r="C199" s="12" t="s">
        <v>59</v>
      </c>
      <c r="D199" s="15" t="s">
        <v>373</v>
      </c>
      <c r="E199" s="12" t="s">
        <v>22</v>
      </c>
      <c r="F199" s="12" t="s">
        <v>64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3500</v>
      </c>
      <c r="R199" s="13">
        <f t="shared" si="17"/>
        <v>4825.2</v>
      </c>
      <c r="S199" s="13">
        <f t="shared" si="15"/>
        <v>3363.8</v>
      </c>
      <c r="T199" s="13">
        <f t="shared" si="14"/>
        <v>17174.8</v>
      </c>
      <c r="U199" s="19"/>
      <c r="V199" s="20"/>
    </row>
    <row r="200" spans="1:22" s="2" customFormat="1" ht="53.25" customHeight="1" x14ac:dyDescent="0.2">
      <c r="A200" s="51">
        <v>189</v>
      </c>
      <c r="B200" s="12" t="s">
        <v>214</v>
      </c>
      <c r="C200" s="12" t="s">
        <v>59</v>
      </c>
      <c r="D200" s="15" t="s">
        <v>373</v>
      </c>
      <c r="E200" s="12" t="s">
        <v>203</v>
      </c>
      <c r="F200" s="12" t="s">
        <v>64</v>
      </c>
      <c r="G200" s="13">
        <v>25000</v>
      </c>
      <c r="H200" s="13">
        <v>717.5</v>
      </c>
      <c r="I200" s="13">
        <v>1775</v>
      </c>
      <c r="J200" s="13">
        <v>275</v>
      </c>
      <c r="K200" s="13">
        <v>760</v>
      </c>
      <c r="L200" s="13">
        <v>1772.5</v>
      </c>
      <c r="M200" s="16"/>
      <c r="N200" s="13">
        <f t="shared" si="16"/>
        <v>5300</v>
      </c>
      <c r="O200" s="13">
        <v>0</v>
      </c>
      <c r="P200" s="13">
        <v>25</v>
      </c>
      <c r="Q200" s="13">
        <v>100</v>
      </c>
      <c r="R200" s="13">
        <f t="shared" si="17"/>
        <v>1602.5</v>
      </c>
      <c r="S200" s="13">
        <f t="shared" si="15"/>
        <v>3822.5</v>
      </c>
      <c r="T200" s="13">
        <f t="shared" si="14"/>
        <v>23397.5</v>
      </c>
      <c r="U200" s="19"/>
      <c r="V200" s="20"/>
    </row>
    <row r="201" spans="1:22" s="2" customFormat="1" ht="53.25" customHeight="1" x14ac:dyDescent="0.2">
      <c r="A201" s="51">
        <v>190</v>
      </c>
      <c r="B201" s="12" t="s">
        <v>415</v>
      </c>
      <c r="C201" s="12" t="s">
        <v>60</v>
      </c>
      <c r="D201" s="15" t="s">
        <v>376</v>
      </c>
      <c r="E201" s="12" t="s">
        <v>332</v>
      </c>
      <c r="F201" s="12" t="s">
        <v>216</v>
      </c>
      <c r="G201" s="13">
        <v>60000</v>
      </c>
      <c r="H201" s="13">
        <v>1722</v>
      </c>
      <c r="I201" s="13">
        <v>4260</v>
      </c>
      <c r="J201" s="13">
        <v>660</v>
      </c>
      <c r="K201" s="13">
        <v>1824</v>
      </c>
      <c r="L201" s="13">
        <v>4254</v>
      </c>
      <c r="M201" s="16"/>
      <c r="N201" s="13">
        <f t="shared" si="16"/>
        <v>12720</v>
      </c>
      <c r="O201" s="13">
        <v>3486.68</v>
      </c>
      <c r="P201" s="13">
        <v>25</v>
      </c>
      <c r="Q201" s="13">
        <v>16466.689999999999</v>
      </c>
      <c r="R201" s="13">
        <f t="shared" si="17"/>
        <v>23524.37</v>
      </c>
      <c r="S201" s="13">
        <f t="shared" si="15"/>
        <v>9174</v>
      </c>
      <c r="T201" s="13">
        <f t="shared" ref="T201:T264" si="18">+G201-R201</f>
        <v>36475.630000000005</v>
      </c>
      <c r="U201" s="19"/>
      <c r="V201" s="20"/>
    </row>
    <row r="202" spans="1:22" s="2" customFormat="1" ht="53.25" customHeight="1" x14ac:dyDescent="0.2">
      <c r="A202" s="51">
        <v>191</v>
      </c>
      <c r="B202" s="12" t="s">
        <v>66</v>
      </c>
      <c r="C202" s="12" t="s">
        <v>59</v>
      </c>
      <c r="D202" s="15" t="s">
        <v>376</v>
      </c>
      <c r="E202" s="12" t="s">
        <v>47</v>
      </c>
      <c r="F202" s="12" t="s">
        <v>53</v>
      </c>
      <c r="G202" s="13">
        <v>55000</v>
      </c>
      <c r="H202" s="13">
        <v>1578.5</v>
      </c>
      <c r="I202" s="13">
        <v>3905</v>
      </c>
      <c r="J202" s="13">
        <v>605</v>
      </c>
      <c r="K202" s="13">
        <v>1672</v>
      </c>
      <c r="L202" s="13">
        <v>3899.5</v>
      </c>
      <c r="M202" s="16"/>
      <c r="N202" s="13">
        <f t="shared" si="16"/>
        <v>11660</v>
      </c>
      <c r="O202" s="13">
        <v>0</v>
      </c>
      <c r="P202" s="13">
        <v>25</v>
      </c>
      <c r="Q202" s="13">
        <v>8154.64</v>
      </c>
      <c r="R202" s="13">
        <f t="shared" si="17"/>
        <v>11430.14</v>
      </c>
      <c r="S202" s="13">
        <f t="shared" ref="S202:S265" si="19">SUM(I202,J202,L202)</f>
        <v>8409.5</v>
      </c>
      <c r="T202" s="13">
        <f t="shared" si="18"/>
        <v>43569.86</v>
      </c>
      <c r="U202" s="19"/>
      <c r="V202" s="20"/>
    </row>
    <row r="203" spans="1:22" s="2" customFormat="1" ht="53.25" customHeight="1" x14ac:dyDescent="0.2">
      <c r="A203" s="51">
        <v>192</v>
      </c>
      <c r="B203" s="12" t="s">
        <v>429</v>
      </c>
      <c r="C203" s="12" t="s">
        <v>59</v>
      </c>
      <c r="D203" s="15" t="s">
        <v>376</v>
      </c>
      <c r="E203" s="12" t="s">
        <v>35</v>
      </c>
      <c r="F203" s="12" t="s">
        <v>64</v>
      </c>
      <c r="G203" s="13">
        <v>30000</v>
      </c>
      <c r="H203" s="13">
        <v>861</v>
      </c>
      <c r="I203" s="13">
        <v>2130</v>
      </c>
      <c r="J203" s="13">
        <v>330</v>
      </c>
      <c r="K203" s="13">
        <v>912</v>
      </c>
      <c r="L203" s="13">
        <v>2127</v>
      </c>
      <c r="M203" s="16"/>
      <c r="N203" s="13">
        <f t="shared" si="16"/>
        <v>6360</v>
      </c>
      <c r="O203" s="13">
        <v>0</v>
      </c>
      <c r="P203" s="13">
        <v>25</v>
      </c>
      <c r="Q203" s="13">
        <v>6358.13</v>
      </c>
      <c r="R203" s="13">
        <f t="shared" ref="R203:R266" si="20">+H203+K203+M203+O203+P203+Q203</f>
        <v>8156.13</v>
      </c>
      <c r="S203" s="13">
        <f t="shared" si="19"/>
        <v>4587</v>
      </c>
      <c r="T203" s="13">
        <f t="shared" si="18"/>
        <v>21843.87</v>
      </c>
      <c r="U203" s="19"/>
      <c r="V203" s="20"/>
    </row>
    <row r="204" spans="1:22" s="2" customFormat="1" ht="53.25" customHeight="1" x14ac:dyDescent="0.2">
      <c r="A204" s="51">
        <v>193</v>
      </c>
      <c r="B204" s="12" t="s">
        <v>67</v>
      </c>
      <c r="C204" s="12" t="s">
        <v>60</v>
      </c>
      <c r="D204" s="15" t="s">
        <v>376</v>
      </c>
      <c r="E204" s="12" t="s">
        <v>62</v>
      </c>
      <c r="F204" s="12" t="s">
        <v>64</v>
      </c>
      <c r="G204" s="13">
        <v>40000</v>
      </c>
      <c r="H204" s="13">
        <v>1148</v>
      </c>
      <c r="I204" s="13">
        <v>2840</v>
      </c>
      <c r="J204" s="13">
        <v>440</v>
      </c>
      <c r="K204" s="13">
        <v>1216</v>
      </c>
      <c r="L204" s="13">
        <v>2836</v>
      </c>
      <c r="M204" s="16"/>
      <c r="N204" s="13">
        <f t="shared" ref="N204:N267" si="21">H204+I204+J204+K204+L204+M204</f>
        <v>8480</v>
      </c>
      <c r="O204" s="13">
        <v>0</v>
      </c>
      <c r="P204" s="13">
        <v>25</v>
      </c>
      <c r="Q204" s="13">
        <v>99.12</v>
      </c>
      <c r="R204" s="13">
        <f t="shared" si="20"/>
        <v>2488.12</v>
      </c>
      <c r="S204" s="13">
        <f t="shared" si="19"/>
        <v>6116</v>
      </c>
      <c r="T204" s="13">
        <f t="shared" si="18"/>
        <v>37511.879999999997</v>
      </c>
      <c r="U204" s="19"/>
      <c r="V204" s="20"/>
    </row>
    <row r="205" spans="1:22" s="2" customFormat="1" ht="53.25" customHeight="1" x14ac:dyDescent="0.2">
      <c r="A205" s="51">
        <v>194</v>
      </c>
      <c r="B205" s="12" t="s">
        <v>129</v>
      </c>
      <c r="C205" s="12" t="s">
        <v>59</v>
      </c>
      <c r="D205" s="15" t="s">
        <v>382</v>
      </c>
      <c r="E205" s="12" t="s">
        <v>51</v>
      </c>
      <c r="F205" s="12" t="s">
        <v>523</v>
      </c>
      <c r="G205" s="13">
        <v>190000</v>
      </c>
      <c r="H205" s="13">
        <v>5453</v>
      </c>
      <c r="I205" s="13">
        <v>13490</v>
      </c>
      <c r="J205" s="13">
        <v>953.69</v>
      </c>
      <c r="K205" s="13">
        <v>5776</v>
      </c>
      <c r="L205" s="13">
        <v>13471</v>
      </c>
      <c r="M205" s="16"/>
      <c r="N205" s="13">
        <f t="shared" si="21"/>
        <v>39143.69</v>
      </c>
      <c r="O205" s="13">
        <v>33275.620000000003</v>
      </c>
      <c r="P205" s="13">
        <v>25</v>
      </c>
      <c r="Q205" s="13">
        <v>0</v>
      </c>
      <c r="R205" s="13">
        <f t="shared" si="20"/>
        <v>44529.62</v>
      </c>
      <c r="S205" s="13">
        <f t="shared" si="19"/>
        <v>27914.690000000002</v>
      </c>
      <c r="T205" s="13">
        <f t="shared" si="18"/>
        <v>145470.38</v>
      </c>
      <c r="U205" s="19"/>
      <c r="V205" s="20"/>
    </row>
    <row r="206" spans="1:22" s="2" customFormat="1" ht="53.25" customHeight="1" x14ac:dyDescent="0.2">
      <c r="A206" s="51">
        <v>195</v>
      </c>
      <c r="B206" s="12" t="s">
        <v>181</v>
      </c>
      <c r="C206" s="12" t="s">
        <v>59</v>
      </c>
      <c r="D206" s="15" t="s">
        <v>382</v>
      </c>
      <c r="E206" s="12" t="s">
        <v>33</v>
      </c>
      <c r="F206" s="12" t="s">
        <v>53</v>
      </c>
      <c r="G206" s="13">
        <v>175000</v>
      </c>
      <c r="H206" s="13">
        <v>5022.5</v>
      </c>
      <c r="I206" s="13">
        <v>12425</v>
      </c>
      <c r="J206" s="13">
        <v>953.69</v>
      </c>
      <c r="K206" s="13">
        <v>5320</v>
      </c>
      <c r="L206" s="13">
        <v>12407.5</v>
      </c>
      <c r="M206" s="16"/>
      <c r="N206" s="13">
        <f t="shared" si="21"/>
        <v>36128.69</v>
      </c>
      <c r="O206" s="13">
        <v>29747.24</v>
      </c>
      <c r="P206" s="13">
        <v>25</v>
      </c>
      <c r="Q206" s="13">
        <v>5775.21</v>
      </c>
      <c r="R206" s="13">
        <f t="shared" si="20"/>
        <v>45889.950000000004</v>
      </c>
      <c r="S206" s="13">
        <f t="shared" si="19"/>
        <v>25786.190000000002</v>
      </c>
      <c r="T206" s="13">
        <f t="shared" si="18"/>
        <v>129110.04999999999</v>
      </c>
      <c r="U206" s="19"/>
      <c r="V206" s="20"/>
    </row>
    <row r="207" spans="1:22" s="2" customFormat="1" ht="53.25" customHeight="1" x14ac:dyDescent="0.2">
      <c r="A207" s="51">
        <v>196</v>
      </c>
      <c r="B207" s="12" t="s">
        <v>130</v>
      </c>
      <c r="C207" s="12" t="s">
        <v>60</v>
      </c>
      <c r="D207" s="15" t="s">
        <v>382</v>
      </c>
      <c r="E207" s="12" t="s">
        <v>198</v>
      </c>
      <c r="F207" s="12" t="s">
        <v>53</v>
      </c>
      <c r="G207" s="13">
        <v>130000</v>
      </c>
      <c r="H207" s="13">
        <v>3731</v>
      </c>
      <c r="I207" s="13">
        <v>9230</v>
      </c>
      <c r="J207" s="13">
        <v>953.69</v>
      </c>
      <c r="K207" s="13">
        <v>3952</v>
      </c>
      <c r="L207" s="13">
        <v>9217</v>
      </c>
      <c r="M207" s="16">
        <v>1715.46</v>
      </c>
      <c r="N207" s="13">
        <f t="shared" si="21"/>
        <v>28799.15</v>
      </c>
      <c r="O207" s="13">
        <v>18733.25</v>
      </c>
      <c r="P207" s="13">
        <v>25</v>
      </c>
      <c r="Q207" s="13">
        <v>7389.24</v>
      </c>
      <c r="R207" s="13">
        <f t="shared" si="20"/>
        <v>35545.949999999997</v>
      </c>
      <c r="S207" s="13">
        <f t="shared" si="19"/>
        <v>19400.690000000002</v>
      </c>
      <c r="T207" s="13">
        <f t="shared" si="18"/>
        <v>94454.05</v>
      </c>
      <c r="U207" s="19"/>
      <c r="V207" s="20"/>
    </row>
    <row r="208" spans="1:22" s="2" customFormat="1" ht="53.25" customHeight="1" x14ac:dyDescent="0.2">
      <c r="A208" s="51">
        <v>197</v>
      </c>
      <c r="B208" s="12" t="s">
        <v>126</v>
      </c>
      <c r="C208" s="12" t="s">
        <v>60</v>
      </c>
      <c r="D208" s="15" t="s">
        <v>382</v>
      </c>
      <c r="E208" s="12" t="s">
        <v>332</v>
      </c>
      <c r="F208" s="12" t="s">
        <v>53</v>
      </c>
      <c r="G208" s="13">
        <v>75000</v>
      </c>
      <c r="H208" s="24">
        <v>2152.5</v>
      </c>
      <c r="I208" s="13">
        <v>5325</v>
      </c>
      <c r="J208" s="13">
        <v>825</v>
      </c>
      <c r="K208" s="24">
        <v>2280</v>
      </c>
      <c r="L208" s="13">
        <v>5317.5</v>
      </c>
      <c r="M208" s="31"/>
      <c r="N208" s="13">
        <f t="shared" si="21"/>
        <v>15900</v>
      </c>
      <c r="O208" s="13">
        <v>6309.38</v>
      </c>
      <c r="P208" s="13">
        <v>25</v>
      </c>
      <c r="Q208" s="13">
        <v>0</v>
      </c>
      <c r="R208" s="13">
        <f t="shared" si="20"/>
        <v>10766.880000000001</v>
      </c>
      <c r="S208" s="13">
        <f t="shared" si="19"/>
        <v>11467.5</v>
      </c>
      <c r="T208" s="13">
        <f t="shared" si="18"/>
        <v>64233.119999999995</v>
      </c>
      <c r="U208" s="19"/>
      <c r="V208" s="20"/>
    </row>
    <row r="209" spans="1:22" s="2" customFormat="1" ht="53.25" customHeight="1" x14ac:dyDescent="0.2">
      <c r="A209" s="51">
        <v>198</v>
      </c>
      <c r="B209" s="12" t="s">
        <v>462</v>
      </c>
      <c r="C209" s="12" t="s">
        <v>60</v>
      </c>
      <c r="D209" s="15" t="s">
        <v>382</v>
      </c>
      <c r="E209" s="12" t="s">
        <v>463</v>
      </c>
      <c r="F209" s="12" t="s">
        <v>64</v>
      </c>
      <c r="G209" s="13">
        <v>75000</v>
      </c>
      <c r="H209" s="13">
        <v>2152.5</v>
      </c>
      <c r="I209" s="13">
        <v>5325</v>
      </c>
      <c r="J209" s="13">
        <v>825</v>
      </c>
      <c r="K209" s="13">
        <v>2280</v>
      </c>
      <c r="L209" s="13">
        <v>5317.5</v>
      </c>
      <c r="M209" s="16"/>
      <c r="N209" s="13">
        <f t="shared" si="21"/>
        <v>15900</v>
      </c>
      <c r="O209" s="13">
        <v>6309.38</v>
      </c>
      <c r="P209" s="13">
        <v>25</v>
      </c>
      <c r="Q209" s="13">
        <v>100</v>
      </c>
      <c r="R209" s="13">
        <f t="shared" si="20"/>
        <v>10866.880000000001</v>
      </c>
      <c r="S209" s="13">
        <f t="shared" si="19"/>
        <v>11467.5</v>
      </c>
      <c r="T209" s="13">
        <f t="shared" si="18"/>
        <v>64133.119999999995</v>
      </c>
      <c r="U209" s="19"/>
      <c r="V209" s="20"/>
    </row>
    <row r="210" spans="1:22" s="2" customFormat="1" ht="53.25" customHeight="1" x14ac:dyDescent="0.2">
      <c r="A210" s="51">
        <v>199</v>
      </c>
      <c r="B210" s="12" t="s">
        <v>524</v>
      </c>
      <c r="C210" s="12" t="s">
        <v>60</v>
      </c>
      <c r="D210" s="15" t="s">
        <v>382</v>
      </c>
      <c r="E210" s="12" t="s">
        <v>228</v>
      </c>
      <c r="F210" s="12" t="s">
        <v>216</v>
      </c>
      <c r="G210" s="13">
        <v>50000</v>
      </c>
      <c r="H210" s="13">
        <v>1435</v>
      </c>
      <c r="I210" s="13">
        <v>3550</v>
      </c>
      <c r="J210" s="13">
        <v>550</v>
      </c>
      <c r="K210" s="13">
        <v>1520</v>
      </c>
      <c r="L210" s="13">
        <v>3545</v>
      </c>
      <c r="M210" s="16"/>
      <c r="N210" s="13">
        <f t="shared" si="21"/>
        <v>10600</v>
      </c>
      <c r="O210" s="13">
        <v>1854</v>
      </c>
      <c r="P210" s="13">
        <v>25</v>
      </c>
      <c r="Q210" s="13">
        <v>100</v>
      </c>
      <c r="R210" s="13">
        <f t="shared" si="20"/>
        <v>4934</v>
      </c>
      <c r="S210" s="13">
        <f t="shared" si="19"/>
        <v>7645</v>
      </c>
      <c r="T210" s="13">
        <f t="shared" si="18"/>
        <v>45066</v>
      </c>
      <c r="U210" s="19"/>
      <c r="V210" s="20"/>
    </row>
    <row r="211" spans="1:22" s="2" customFormat="1" ht="53.25" customHeight="1" x14ac:dyDescent="0.2">
      <c r="A211" s="51">
        <v>200</v>
      </c>
      <c r="B211" s="12" t="s">
        <v>128</v>
      </c>
      <c r="C211" s="12" t="s">
        <v>60</v>
      </c>
      <c r="D211" s="15" t="s">
        <v>382</v>
      </c>
      <c r="E211" s="12" t="s">
        <v>20</v>
      </c>
      <c r="F211" s="12" t="s">
        <v>53</v>
      </c>
      <c r="G211" s="13">
        <v>40000</v>
      </c>
      <c r="H211" s="24">
        <v>1148</v>
      </c>
      <c r="I211" s="13">
        <v>2840</v>
      </c>
      <c r="J211" s="13">
        <v>440</v>
      </c>
      <c r="K211" s="24">
        <v>1216</v>
      </c>
      <c r="L211" s="13">
        <v>2836</v>
      </c>
      <c r="M211" s="31"/>
      <c r="N211" s="13">
        <f t="shared" si="21"/>
        <v>8480</v>
      </c>
      <c r="O211" s="13">
        <v>442.65</v>
      </c>
      <c r="P211" s="13">
        <v>25</v>
      </c>
      <c r="Q211" s="13">
        <v>959.5</v>
      </c>
      <c r="R211" s="13">
        <f t="shared" si="20"/>
        <v>3791.15</v>
      </c>
      <c r="S211" s="13">
        <f t="shared" si="19"/>
        <v>6116</v>
      </c>
      <c r="T211" s="13">
        <f t="shared" si="18"/>
        <v>36208.85</v>
      </c>
      <c r="U211" s="19"/>
      <c r="V211" s="20"/>
    </row>
    <row r="212" spans="1:22" s="2" customFormat="1" ht="53.25" customHeight="1" x14ac:dyDescent="0.2">
      <c r="A212" s="51">
        <v>201</v>
      </c>
      <c r="B212" s="12" t="s">
        <v>296</v>
      </c>
      <c r="C212" s="12" t="s">
        <v>59</v>
      </c>
      <c r="D212" s="15" t="s">
        <v>382</v>
      </c>
      <c r="E212" s="12" t="s">
        <v>31</v>
      </c>
      <c r="F212" s="12" t="s">
        <v>64</v>
      </c>
      <c r="G212" s="13">
        <v>35000</v>
      </c>
      <c r="H212" s="13">
        <v>1004.5</v>
      </c>
      <c r="I212" s="13">
        <v>2485</v>
      </c>
      <c r="J212" s="13">
        <v>385</v>
      </c>
      <c r="K212" s="13">
        <v>1064</v>
      </c>
      <c r="L212" s="13">
        <v>2481.5</v>
      </c>
      <c r="M212" s="16"/>
      <c r="N212" s="13">
        <f t="shared" si="21"/>
        <v>7420</v>
      </c>
      <c r="O212" s="13">
        <v>0</v>
      </c>
      <c r="P212" s="13">
        <v>25</v>
      </c>
      <c r="Q212" s="13">
        <v>100</v>
      </c>
      <c r="R212" s="13">
        <f t="shared" si="20"/>
        <v>2193.5</v>
      </c>
      <c r="S212" s="13">
        <f t="shared" si="19"/>
        <v>5351.5</v>
      </c>
      <c r="T212" s="13">
        <f t="shared" si="18"/>
        <v>32806.5</v>
      </c>
      <c r="U212" s="19"/>
      <c r="V212" s="20"/>
    </row>
    <row r="213" spans="1:22" s="9" customFormat="1" ht="53.25" customHeight="1" x14ac:dyDescent="0.2">
      <c r="A213" s="51">
        <v>202</v>
      </c>
      <c r="B213" s="12" t="s">
        <v>131</v>
      </c>
      <c r="C213" s="12" t="s">
        <v>59</v>
      </c>
      <c r="D213" s="15" t="s">
        <v>507</v>
      </c>
      <c r="E213" s="12" t="s">
        <v>330</v>
      </c>
      <c r="F213" s="12" t="s">
        <v>523</v>
      </c>
      <c r="G213" s="13">
        <v>150000</v>
      </c>
      <c r="H213" s="13">
        <v>4305</v>
      </c>
      <c r="I213" s="13">
        <v>10650</v>
      </c>
      <c r="J213" s="13">
        <v>953.69</v>
      </c>
      <c r="K213" s="13">
        <v>4560</v>
      </c>
      <c r="L213" s="13">
        <v>10635</v>
      </c>
      <c r="M213" s="16"/>
      <c r="N213" s="13">
        <f t="shared" si="21"/>
        <v>31103.690000000002</v>
      </c>
      <c r="O213" s="13">
        <v>23866.62</v>
      </c>
      <c r="P213" s="13">
        <v>25</v>
      </c>
      <c r="Q213" s="13">
        <v>29497.360000000001</v>
      </c>
      <c r="R213" s="13">
        <f t="shared" si="20"/>
        <v>62253.979999999996</v>
      </c>
      <c r="S213" s="13">
        <f t="shared" si="19"/>
        <v>22238.690000000002</v>
      </c>
      <c r="T213" s="13">
        <f t="shared" si="18"/>
        <v>87746.02</v>
      </c>
      <c r="U213" s="19"/>
      <c r="V213" s="20"/>
    </row>
    <row r="214" spans="1:22" s="2" customFormat="1" ht="53.25" customHeight="1" x14ac:dyDescent="0.2">
      <c r="A214" s="51">
        <v>203</v>
      </c>
      <c r="B214" s="12" t="s">
        <v>168</v>
      </c>
      <c r="C214" s="12" t="s">
        <v>60</v>
      </c>
      <c r="D214" s="15" t="s">
        <v>507</v>
      </c>
      <c r="E214" s="12" t="s">
        <v>331</v>
      </c>
      <c r="F214" s="12" t="s">
        <v>53</v>
      </c>
      <c r="G214" s="13">
        <v>115000</v>
      </c>
      <c r="H214" s="13">
        <v>3300.5</v>
      </c>
      <c r="I214" s="13">
        <v>8165</v>
      </c>
      <c r="J214" s="13">
        <v>953.69</v>
      </c>
      <c r="K214" s="13">
        <v>3496</v>
      </c>
      <c r="L214" s="13">
        <v>8153.5</v>
      </c>
      <c r="M214" s="16"/>
      <c r="N214" s="13">
        <f t="shared" si="21"/>
        <v>24068.690000000002</v>
      </c>
      <c r="O214" s="13">
        <v>15633.74</v>
      </c>
      <c r="P214" s="13">
        <v>25</v>
      </c>
      <c r="Q214" s="13">
        <v>2815.35</v>
      </c>
      <c r="R214" s="13">
        <f t="shared" si="20"/>
        <v>25270.589999999997</v>
      </c>
      <c r="S214" s="13">
        <f t="shared" si="19"/>
        <v>17272.190000000002</v>
      </c>
      <c r="T214" s="13">
        <f t="shared" si="18"/>
        <v>89729.41</v>
      </c>
      <c r="U214" s="19"/>
      <c r="V214" s="20"/>
    </row>
    <row r="215" spans="1:22" s="2" customFormat="1" ht="53.25" customHeight="1" x14ac:dyDescent="0.2">
      <c r="A215" s="51">
        <v>204</v>
      </c>
      <c r="B215" s="12" t="s">
        <v>237</v>
      </c>
      <c r="C215" s="12" t="s">
        <v>59</v>
      </c>
      <c r="D215" s="15" t="s">
        <v>507</v>
      </c>
      <c r="E215" s="12" t="s">
        <v>485</v>
      </c>
      <c r="F215" s="12" t="s">
        <v>216</v>
      </c>
      <c r="G215" s="13">
        <v>70000</v>
      </c>
      <c r="H215" s="13">
        <v>2009</v>
      </c>
      <c r="I215" s="13">
        <v>4970</v>
      </c>
      <c r="J215" s="13">
        <v>770</v>
      </c>
      <c r="K215" s="13">
        <v>2128</v>
      </c>
      <c r="L215" s="13">
        <v>4963</v>
      </c>
      <c r="M215" s="16"/>
      <c r="N215" s="13">
        <f t="shared" si="21"/>
        <v>14840</v>
      </c>
      <c r="O215" s="13">
        <v>5368.48</v>
      </c>
      <c r="P215" s="13">
        <v>25</v>
      </c>
      <c r="Q215" s="13">
        <v>712.1</v>
      </c>
      <c r="R215" s="13">
        <f t="shared" si="20"/>
        <v>10242.58</v>
      </c>
      <c r="S215" s="13">
        <f t="shared" si="19"/>
        <v>10703</v>
      </c>
      <c r="T215" s="13">
        <f t="shared" si="18"/>
        <v>59757.42</v>
      </c>
      <c r="U215" s="19"/>
      <c r="V215" s="20"/>
    </row>
    <row r="216" spans="1:22" s="2" customFormat="1" ht="53.25" customHeight="1" x14ac:dyDescent="0.2">
      <c r="A216" s="51">
        <v>205</v>
      </c>
      <c r="B216" s="12" t="s">
        <v>127</v>
      </c>
      <c r="C216" s="12" t="s">
        <v>60</v>
      </c>
      <c r="D216" s="15" t="s">
        <v>507</v>
      </c>
      <c r="E216" s="12" t="s">
        <v>228</v>
      </c>
      <c r="F216" s="12" t="s">
        <v>53</v>
      </c>
      <c r="G216" s="13">
        <v>60000</v>
      </c>
      <c r="H216" s="13">
        <v>1722</v>
      </c>
      <c r="I216" s="13">
        <v>4260</v>
      </c>
      <c r="J216" s="13">
        <v>660</v>
      </c>
      <c r="K216" s="13">
        <v>1824</v>
      </c>
      <c r="L216" s="13">
        <v>4254</v>
      </c>
      <c r="M216" s="16"/>
      <c r="N216" s="13">
        <f t="shared" si="21"/>
        <v>12720</v>
      </c>
      <c r="O216" s="13">
        <v>3486.68</v>
      </c>
      <c r="P216" s="13">
        <v>25</v>
      </c>
      <c r="Q216" s="13">
        <v>7102.39</v>
      </c>
      <c r="R216" s="13">
        <f t="shared" si="20"/>
        <v>14160.07</v>
      </c>
      <c r="S216" s="13">
        <f t="shared" si="19"/>
        <v>9174</v>
      </c>
      <c r="T216" s="13">
        <f t="shared" si="18"/>
        <v>45839.93</v>
      </c>
      <c r="U216" s="19"/>
      <c r="V216" s="20"/>
    </row>
    <row r="217" spans="1:22" s="2" customFormat="1" ht="53.25" customHeight="1" x14ac:dyDescent="0.2">
      <c r="A217" s="51">
        <v>206</v>
      </c>
      <c r="B217" s="12" t="s">
        <v>119</v>
      </c>
      <c r="C217" s="12" t="s">
        <v>60</v>
      </c>
      <c r="D217" s="15" t="s">
        <v>507</v>
      </c>
      <c r="E217" s="12" t="s">
        <v>62</v>
      </c>
      <c r="F217" s="12" t="s">
        <v>64</v>
      </c>
      <c r="G217" s="13">
        <v>42000</v>
      </c>
      <c r="H217" s="13">
        <v>1205.4000000000001</v>
      </c>
      <c r="I217" s="13">
        <v>2982</v>
      </c>
      <c r="J217" s="13">
        <v>462</v>
      </c>
      <c r="K217" s="13">
        <v>1276.8</v>
      </c>
      <c r="L217" s="13">
        <v>2977.8</v>
      </c>
      <c r="M217" s="16"/>
      <c r="N217" s="13">
        <f t="shared" si="21"/>
        <v>8904</v>
      </c>
      <c r="O217" s="13">
        <v>0</v>
      </c>
      <c r="P217" s="13">
        <v>25</v>
      </c>
      <c r="Q217" s="13">
        <v>3762.19</v>
      </c>
      <c r="R217" s="13">
        <f t="shared" si="20"/>
        <v>6269.3899999999994</v>
      </c>
      <c r="S217" s="13">
        <f t="shared" si="19"/>
        <v>6421.8</v>
      </c>
      <c r="T217" s="13">
        <f t="shared" si="18"/>
        <v>35730.61</v>
      </c>
      <c r="U217" s="19"/>
      <c r="V217" s="20"/>
    </row>
    <row r="218" spans="1:22" s="2" customFormat="1" ht="53.25" customHeight="1" x14ac:dyDescent="0.2">
      <c r="A218" s="51">
        <v>207</v>
      </c>
      <c r="B218" s="12" t="s">
        <v>137</v>
      </c>
      <c r="C218" s="12" t="s">
        <v>60</v>
      </c>
      <c r="D218" s="15" t="s">
        <v>508</v>
      </c>
      <c r="E218" s="12" t="s">
        <v>331</v>
      </c>
      <c r="F218" s="12" t="s">
        <v>53</v>
      </c>
      <c r="G218" s="16">
        <v>115000</v>
      </c>
      <c r="H218" s="13">
        <v>3300.5</v>
      </c>
      <c r="I218" s="13">
        <v>8165</v>
      </c>
      <c r="J218" s="13">
        <v>953.69</v>
      </c>
      <c r="K218" s="13">
        <v>3496</v>
      </c>
      <c r="L218" s="13">
        <v>8153.5</v>
      </c>
      <c r="M218" s="16">
        <v>1715.46</v>
      </c>
      <c r="N218" s="13">
        <f t="shared" si="21"/>
        <v>25784.15</v>
      </c>
      <c r="O218" s="13">
        <v>15204.88</v>
      </c>
      <c r="P218" s="13">
        <v>25</v>
      </c>
      <c r="Q218" s="13">
        <v>16339.14</v>
      </c>
      <c r="R218" s="13">
        <f t="shared" si="20"/>
        <v>40080.979999999996</v>
      </c>
      <c r="S218" s="13">
        <f t="shared" si="19"/>
        <v>17272.190000000002</v>
      </c>
      <c r="T218" s="13">
        <f t="shared" si="18"/>
        <v>74919.02</v>
      </c>
      <c r="U218" s="19"/>
      <c r="V218" s="20"/>
    </row>
    <row r="219" spans="1:22" s="2" customFormat="1" ht="53.25" customHeight="1" x14ac:dyDescent="0.2">
      <c r="A219" s="51">
        <v>208</v>
      </c>
      <c r="B219" s="12" t="s">
        <v>136</v>
      </c>
      <c r="C219" s="12" t="s">
        <v>60</v>
      </c>
      <c r="D219" s="15" t="s">
        <v>508</v>
      </c>
      <c r="E219" s="12" t="s">
        <v>63</v>
      </c>
      <c r="F219" s="12" t="s">
        <v>53</v>
      </c>
      <c r="G219" s="13">
        <v>80000</v>
      </c>
      <c r="H219" s="13">
        <v>2296</v>
      </c>
      <c r="I219" s="13">
        <v>5680</v>
      </c>
      <c r="J219" s="13">
        <v>880</v>
      </c>
      <c r="K219" s="13">
        <v>2432</v>
      </c>
      <c r="L219" s="13">
        <v>5672</v>
      </c>
      <c r="M219" s="16"/>
      <c r="N219" s="13">
        <f t="shared" si="21"/>
        <v>16960</v>
      </c>
      <c r="O219" s="13">
        <v>7400.87</v>
      </c>
      <c r="P219" s="13">
        <v>25</v>
      </c>
      <c r="Q219" s="13">
        <v>23783.5</v>
      </c>
      <c r="R219" s="13">
        <f t="shared" si="20"/>
        <v>35937.369999999995</v>
      </c>
      <c r="S219" s="13">
        <f t="shared" si="19"/>
        <v>12232</v>
      </c>
      <c r="T219" s="13">
        <f t="shared" si="18"/>
        <v>44062.630000000005</v>
      </c>
      <c r="U219" s="19"/>
      <c r="V219" s="20"/>
    </row>
    <row r="220" spans="1:22" s="2" customFormat="1" ht="53.25" customHeight="1" x14ac:dyDescent="0.2">
      <c r="A220" s="51">
        <v>209</v>
      </c>
      <c r="B220" s="12" t="s">
        <v>236</v>
      </c>
      <c r="C220" s="12" t="s">
        <v>59</v>
      </c>
      <c r="D220" s="15" t="s">
        <v>508</v>
      </c>
      <c r="E220" s="12" t="s">
        <v>63</v>
      </c>
      <c r="F220" s="12" t="s">
        <v>216</v>
      </c>
      <c r="G220" s="13">
        <v>80000</v>
      </c>
      <c r="H220" s="13">
        <v>2296</v>
      </c>
      <c r="I220" s="13">
        <v>5680</v>
      </c>
      <c r="J220" s="13">
        <v>880</v>
      </c>
      <c r="K220" s="13">
        <v>2432</v>
      </c>
      <c r="L220" s="13">
        <v>5672</v>
      </c>
      <c r="M220" s="16"/>
      <c r="N220" s="13">
        <f t="shared" si="21"/>
        <v>16960</v>
      </c>
      <c r="O220" s="13">
        <v>7400.87</v>
      </c>
      <c r="P220" s="13">
        <v>25</v>
      </c>
      <c r="Q220" s="13">
        <v>0</v>
      </c>
      <c r="R220" s="13">
        <f t="shared" si="20"/>
        <v>12153.869999999999</v>
      </c>
      <c r="S220" s="13">
        <f t="shared" si="19"/>
        <v>12232</v>
      </c>
      <c r="T220" s="13">
        <f t="shared" si="18"/>
        <v>67846.13</v>
      </c>
      <c r="U220" s="19"/>
      <c r="V220" s="20"/>
    </row>
    <row r="221" spans="1:22" s="2" customFormat="1" ht="53.25" customHeight="1" x14ac:dyDescent="0.2">
      <c r="A221" s="51">
        <v>210</v>
      </c>
      <c r="B221" s="12" t="s">
        <v>132</v>
      </c>
      <c r="C221" s="12" t="s">
        <v>60</v>
      </c>
      <c r="D221" s="15" t="s">
        <v>508</v>
      </c>
      <c r="E221" s="12" t="s">
        <v>332</v>
      </c>
      <c r="F221" s="12" t="s">
        <v>53</v>
      </c>
      <c r="G221" s="13">
        <v>75000</v>
      </c>
      <c r="H221" s="24">
        <v>2152.5</v>
      </c>
      <c r="I221" s="13">
        <v>5325</v>
      </c>
      <c r="J221" s="13">
        <v>825</v>
      </c>
      <c r="K221" s="24">
        <v>2280</v>
      </c>
      <c r="L221" s="13">
        <v>5317.5</v>
      </c>
      <c r="M221" s="31">
        <v>1715.46</v>
      </c>
      <c r="N221" s="13">
        <f t="shared" si="21"/>
        <v>17615.46</v>
      </c>
      <c r="O221" s="13">
        <v>5966.28</v>
      </c>
      <c r="P221" s="13">
        <v>25</v>
      </c>
      <c r="Q221" s="13">
        <v>20110.969999999998</v>
      </c>
      <c r="R221" s="13">
        <f t="shared" si="20"/>
        <v>32250.21</v>
      </c>
      <c r="S221" s="13">
        <f t="shared" si="19"/>
        <v>11467.5</v>
      </c>
      <c r="T221" s="13">
        <f t="shared" si="18"/>
        <v>42749.79</v>
      </c>
      <c r="U221" s="19"/>
      <c r="V221" s="20"/>
    </row>
    <row r="222" spans="1:22" s="2" customFormat="1" ht="53.25" customHeight="1" x14ac:dyDescent="0.2">
      <c r="A222" s="51">
        <v>211</v>
      </c>
      <c r="B222" s="12" t="s">
        <v>139</v>
      </c>
      <c r="C222" s="12" t="s">
        <v>60</v>
      </c>
      <c r="D222" s="15" t="s">
        <v>508</v>
      </c>
      <c r="E222" s="12" t="s">
        <v>332</v>
      </c>
      <c r="F222" s="12" t="s">
        <v>53</v>
      </c>
      <c r="G222" s="13">
        <v>75000</v>
      </c>
      <c r="H222" s="24">
        <v>2152.5</v>
      </c>
      <c r="I222" s="13">
        <v>5325</v>
      </c>
      <c r="J222" s="13">
        <v>825</v>
      </c>
      <c r="K222" s="24">
        <v>2280</v>
      </c>
      <c r="L222" s="13">
        <v>5317.5</v>
      </c>
      <c r="M222" s="31"/>
      <c r="N222" s="13">
        <f t="shared" si="21"/>
        <v>15900</v>
      </c>
      <c r="O222" s="13">
        <v>6309.38</v>
      </c>
      <c r="P222" s="13">
        <v>25</v>
      </c>
      <c r="Q222" s="13">
        <v>8791.9</v>
      </c>
      <c r="R222" s="13">
        <f t="shared" si="20"/>
        <v>19558.78</v>
      </c>
      <c r="S222" s="13">
        <f t="shared" si="19"/>
        <v>11467.5</v>
      </c>
      <c r="T222" s="13">
        <f t="shared" si="18"/>
        <v>55441.22</v>
      </c>
      <c r="U222" s="19"/>
      <c r="V222" s="20"/>
    </row>
    <row r="223" spans="1:22" s="2" customFormat="1" ht="53.25" customHeight="1" x14ac:dyDescent="0.2">
      <c r="A223" s="51">
        <v>212</v>
      </c>
      <c r="B223" s="12" t="s">
        <v>133</v>
      </c>
      <c r="C223" s="12" t="s">
        <v>60</v>
      </c>
      <c r="D223" s="15" t="s">
        <v>508</v>
      </c>
      <c r="E223" s="12" t="s">
        <v>332</v>
      </c>
      <c r="F223" s="12" t="s">
        <v>53</v>
      </c>
      <c r="G223" s="13">
        <v>75000</v>
      </c>
      <c r="H223" s="13">
        <v>2152.5</v>
      </c>
      <c r="I223" s="13">
        <v>5325</v>
      </c>
      <c r="J223" s="13">
        <v>825</v>
      </c>
      <c r="K223" s="13">
        <v>2280</v>
      </c>
      <c r="L223" s="13">
        <v>5317.5</v>
      </c>
      <c r="M223" s="16"/>
      <c r="N223" s="13">
        <f t="shared" si="21"/>
        <v>15900</v>
      </c>
      <c r="O223" s="13">
        <v>6309.38</v>
      </c>
      <c r="P223" s="13">
        <v>25</v>
      </c>
      <c r="Q223" s="13">
        <v>100</v>
      </c>
      <c r="R223" s="13">
        <f t="shared" si="20"/>
        <v>10866.880000000001</v>
      </c>
      <c r="S223" s="13">
        <f t="shared" si="19"/>
        <v>11467.5</v>
      </c>
      <c r="T223" s="13">
        <f t="shared" si="18"/>
        <v>64133.119999999995</v>
      </c>
      <c r="U223" s="19"/>
      <c r="V223" s="20"/>
    </row>
    <row r="224" spans="1:22" s="2" customFormat="1" ht="53.25" customHeight="1" x14ac:dyDescent="0.2">
      <c r="A224" s="51">
        <v>213</v>
      </c>
      <c r="B224" s="12" t="s">
        <v>140</v>
      </c>
      <c r="C224" s="12" t="s">
        <v>60</v>
      </c>
      <c r="D224" s="15" t="s">
        <v>508</v>
      </c>
      <c r="E224" s="12" t="s">
        <v>332</v>
      </c>
      <c r="F224" s="12" t="s">
        <v>53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/>
      <c r="N224" s="13">
        <f t="shared" si="21"/>
        <v>15900</v>
      </c>
      <c r="O224" s="13">
        <v>6309.38</v>
      </c>
      <c r="P224" s="13">
        <v>25</v>
      </c>
      <c r="Q224" s="13">
        <v>1100</v>
      </c>
      <c r="R224" s="13">
        <f t="shared" si="20"/>
        <v>11866.880000000001</v>
      </c>
      <c r="S224" s="13">
        <f t="shared" si="19"/>
        <v>11467.5</v>
      </c>
      <c r="T224" s="13">
        <f t="shared" si="18"/>
        <v>63133.119999999995</v>
      </c>
      <c r="U224" s="19"/>
      <c r="V224" s="20"/>
    </row>
    <row r="225" spans="1:22" s="2" customFormat="1" ht="53.25" customHeight="1" x14ac:dyDescent="0.2">
      <c r="A225" s="51">
        <v>214</v>
      </c>
      <c r="B225" s="12" t="s">
        <v>235</v>
      </c>
      <c r="C225" s="12" t="s">
        <v>60</v>
      </c>
      <c r="D225" s="15" t="s">
        <v>508</v>
      </c>
      <c r="E225" s="12" t="s">
        <v>332</v>
      </c>
      <c r="F225" s="12" t="s">
        <v>216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21"/>
        <v>15900</v>
      </c>
      <c r="O225" s="13">
        <v>6309.38</v>
      </c>
      <c r="P225" s="13">
        <v>25</v>
      </c>
      <c r="Q225" s="13">
        <v>2600</v>
      </c>
      <c r="R225" s="13">
        <f t="shared" si="20"/>
        <v>13366.880000000001</v>
      </c>
      <c r="S225" s="13">
        <f t="shared" si="19"/>
        <v>11467.5</v>
      </c>
      <c r="T225" s="13">
        <f t="shared" si="18"/>
        <v>61633.119999999995</v>
      </c>
      <c r="U225" s="19"/>
      <c r="V225" s="20"/>
    </row>
    <row r="226" spans="1:22" s="2" customFormat="1" ht="53.25" customHeight="1" x14ac:dyDescent="0.2">
      <c r="A226" s="51">
        <v>215</v>
      </c>
      <c r="B226" s="12" t="s">
        <v>264</v>
      </c>
      <c r="C226" s="12" t="s">
        <v>60</v>
      </c>
      <c r="D226" s="15" t="s">
        <v>508</v>
      </c>
      <c r="E226" s="12" t="s">
        <v>332</v>
      </c>
      <c r="F226" s="12" t="s">
        <v>216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6309.38</v>
      </c>
      <c r="P226" s="13">
        <v>25</v>
      </c>
      <c r="Q226" s="13">
        <v>100</v>
      </c>
      <c r="R226" s="13">
        <f t="shared" si="20"/>
        <v>10866.880000000001</v>
      </c>
      <c r="S226" s="13">
        <f t="shared" si="19"/>
        <v>11467.5</v>
      </c>
      <c r="T226" s="13">
        <f t="shared" si="18"/>
        <v>64133.119999999995</v>
      </c>
      <c r="U226" s="19"/>
      <c r="V226" s="20"/>
    </row>
    <row r="227" spans="1:22" s="2" customFormat="1" ht="53.25" customHeight="1" x14ac:dyDescent="0.2">
      <c r="A227" s="51">
        <v>216</v>
      </c>
      <c r="B227" s="12" t="s">
        <v>251</v>
      </c>
      <c r="C227" s="12" t="s">
        <v>60</v>
      </c>
      <c r="D227" s="15" t="s">
        <v>508</v>
      </c>
      <c r="E227" s="12" t="s">
        <v>498</v>
      </c>
      <c r="F227" s="12" t="s">
        <v>216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21"/>
        <v>14840</v>
      </c>
      <c r="O227" s="13">
        <v>5368.48</v>
      </c>
      <c r="P227" s="13">
        <v>25</v>
      </c>
      <c r="Q227" s="13">
        <v>2000</v>
      </c>
      <c r="R227" s="13">
        <f t="shared" si="20"/>
        <v>11530.48</v>
      </c>
      <c r="S227" s="13">
        <f t="shared" si="19"/>
        <v>10703</v>
      </c>
      <c r="T227" s="13">
        <f t="shared" si="18"/>
        <v>58469.520000000004</v>
      </c>
      <c r="U227" s="19"/>
      <c r="V227" s="20"/>
    </row>
    <row r="228" spans="1:22" s="2" customFormat="1" ht="53.25" customHeight="1" x14ac:dyDescent="0.2">
      <c r="A228" s="51">
        <v>217</v>
      </c>
      <c r="B228" s="12" t="s">
        <v>250</v>
      </c>
      <c r="C228" s="12" t="s">
        <v>60</v>
      </c>
      <c r="D228" s="15" t="s">
        <v>508</v>
      </c>
      <c r="E228" s="12" t="s">
        <v>498</v>
      </c>
      <c r="F228" s="12" t="s">
        <v>216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21"/>
        <v>14840</v>
      </c>
      <c r="O228" s="13">
        <v>5368.48</v>
      </c>
      <c r="P228" s="13">
        <v>25</v>
      </c>
      <c r="Q228" s="13">
        <v>5059.1000000000004</v>
      </c>
      <c r="R228" s="13">
        <f t="shared" si="20"/>
        <v>14589.58</v>
      </c>
      <c r="S228" s="13">
        <f t="shared" si="19"/>
        <v>10703</v>
      </c>
      <c r="T228" s="13">
        <f t="shared" si="18"/>
        <v>55410.42</v>
      </c>
      <c r="U228" s="19"/>
      <c r="V228" s="20"/>
    </row>
    <row r="229" spans="1:22" s="2" customFormat="1" ht="53.25" customHeight="1" x14ac:dyDescent="0.2">
      <c r="A229" s="51">
        <v>218</v>
      </c>
      <c r="B229" s="12" t="s">
        <v>231</v>
      </c>
      <c r="C229" s="12" t="s">
        <v>60</v>
      </c>
      <c r="D229" s="15" t="s">
        <v>508</v>
      </c>
      <c r="E229" s="12" t="s">
        <v>499</v>
      </c>
      <c r="F229" s="12" t="s">
        <v>216</v>
      </c>
      <c r="G229" s="13">
        <v>60000</v>
      </c>
      <c r="H229" s="24">
        <v>1722</v>
      </c>
      <c r="I229" s="13">
        <v>4260</v>
      </c>
      <c r="J229" s="13">
        <v>660</v>
      </c>
      <c r="K229" s="24">
        <v>1824</v>
      </c>
      <c r="L229" s="13">
        <v>4254</v>
      </c>
      <c r="M229" s="31"/>
      <c r="N229" s="13">
        <f t="shared" si="21"/>
        <v>12720</v>
      </c>
      <c r="O229" s="13">
        <v>3486.68</v>
      </c>
      <c r="P229" s="13">
        <v>25</v>
      </c>
      <c r="Q229" s="13">
        <v>74.34</v>
      </c>
      <c r="R229" s="13">
        <f t="shared" si="20"/>
        <v>7132.02</v>
      </c>
      <c r="S229" s="13">
        <f t="shared" si="19"/>
        <v>9174</v>
      </c>
      <c r="T229" s="13">
        <f t="shared" si="18"/>
        <v>52867.979999999996</v>
      </c>
      <c r="U229" s="19"/>
      <c r="V229" s="20"/>
    </row>
    <row r="230" spans="1:22" s="2" customFormat="1" ht="53.25" customHeight="1" x14ac:dyDescent="0.2">
      <c r="A230" s="51">
        <v>219</v>
      </c>
      <c r="B230" s="12" t="s">
        <v>525</v>
      </c>
      <c r="C230" s="12" t="s">
        <v>60</v>
      </c>
      <c r="D230" s="15" t="s">
        <v>508</v>
      </c>
      <c r="E230" s="12" t="s">
        <v>332</v>
      </c>
      <c r="F230" s="12" t="s">
        <v>216</v>
      </c>
      <c r="G230" s="13">
        <v>60000</v>
      </c>
      <c r="H230" s="24">
        <v>1722</v>
      </c>
      <c r="I230" s="13">
        <v>4260</v>
      </c>
      <c r="J230" s="13">
        <v>660</v>
      </c>
      <c r="K230" s="24">
        <v>1824</v>
      </c>
      <c r="L230" s="16">
        <v>4254</v>
      </c>
      <c r="M230" s="31"/>
      <c r="N230" s="13">
        <f t="shared" si="21"/>
        <v>12720</v>
      </c>
      <c r="O230" s="13">
        <v>3486.68</v>
      </c>
      <c r="P230" s="13">
        <v>25</v>
      </c>
      <c r="Q230" s="13">
        <v>100</v>
      </c>
      <c r="R230" s="13">
        <f t="shared" si="20"/>
        <v>7157.68</v>
      </c>
      <c r="S230" s="13">
        <f t="shared" si="19"/>
        <v>9174</v>
      </c>
      <c r="T230" s="13">
        <f t="shared" si="18"/>
        <v>52842.32</v>
      </c>
      <c r="U230" s="19"/>
      <c r="V230" s="20"/>
    </row>
    <row r="231" spans="1:22" s="2" customFormat="1" ht="53.25" customHeight="1" x14ac:dyDescent="0.2">
      <c r="A231" s="51">
        <v>220</v>
      </c>
      <c r="B231" s="12" t="s">
        <v>298</v>
      </c>
      <c r="C231" s="12" t="s">
        <v>60</v>
      </c>
      <c r="D231" s="15" t="s">
        <v>526</v>
      </c>
      <c r="E231" s="12" t="s">
        <v>332</v>
      </c>
      <c r="F231" s="12" t="s">
        <v>216</v>
      </c>
      <c r="G231" s="13">
        <v>70000</v>
      </c>
      <c r="H231" s="13">
        <v>2009</v>
      </c>
      <c r="I231" s="13">
        <v>4970</v>
      </c>
      <c r="J231" s="13">
        <v>770</v>
      </c>
      <c r="K231" s="13">
        <v>2128</v>
      </c>
      <c r="L231" s="13">
        <v>4963</v>
      </c>
      <c r="M231" s="16">
        <v>1715.46</v>
      </c>
      <c r="N231" s="13">
        <f t="shared" si="21"/>
        <v>16555.46</v>
      </c>
      <c r="O231" s="13">
        <v>5025.38</v>
      </c>
      <c r="P231" s="13">
        <v>25</v>
      </c>
      <c r="Q231" s="13">
        <v>3430.92</v>
      </c>
      <c r="R231" s="13">
        <f t="shared" si="20"/>
        <v>14333.76</v>
      </c>
      <c r="S231" s="13">
        <f t="shared" si="19"/>
        <v>10703</v>
      </c>
      <c r="T231" s="13">
        <f t="shared" si="18"/>
        <v>55666.239999999998</v>
      </c>
      <c r="U231" s="19"/>
      <c r="V231" s="20"/>
    </row>
    <row r="232" spans="1:22" s="2" customFormat="1" ht="53.25" customHeight="1" x14ac:dyDescent="0.2">
      <c r="A232" s="51">
        <v>221</v>
      </c>
      <c r="B232" s="12" t="s">
        <v>151</v>
      </c>
      <c r="C232" s="12" t="s">
        <v>60</v>
      </c>
      <c r="D232" s="15" t="s">
        <v>526</v>
      </c>
      <c r="E232" s="12" t="s">
        <v>332</v>
      </c>
      <c r="F232" s="12" t="s">
        <v>53</v>
      </c>
      <c r="G232" s="13">
        <v>75000</v>
      </c>
      <c r="H232" s="13">
        <v>2152.5</v>
      </c>
      <c r="I232" s="13">
        <v>5325</v>
      </c>
      <c r="J232" s="13">
        <v>825</v>
      </c>
      <c r="K232" s="13">
        <v>2280</v>
      </c>
      <c r="L232" s="13">
        <v>5317.5</v>
      </c>
      <c r="M232" s="16">
        <v>1715.46</v>
      </c>
      <c r="N232" s="13">
        <f t="shared" si="21"/>
        <v>17615.46</v>
      </c>
      <c r="O232" s="13">
        <v>5966.28</v>
      </c>
      <c r="P232" s="13">
        <v>25</v>
      </c>
      <c r="Q232" s="13">
        <v>3430.92</v>
      </c>
      <c r="R232" s="13">
        <f t="shared" si="20"/>
        <v>15570.16</v>
      </c>
      <c r="S232" s="13">
        <f t="shared" si="19"/>
        <v>11467.5</v>
      </c>
      <c r="T232" s="13">
        <f t="shared" si="18"/>
        <v>59429.84</v>
      </c>
      <c r="U232" s="19"/>
      <c r="V232" s="20"/>
    </row>
    <row r="233" spans="1:22" s="2" customFormat="1" ht="53.25" customHeight="1" x14ac:dyDescent="0.2">
      <c r="A233" s="51">
        <v>222</v>
      </c>
      <c r="B233" s="12" t="s">
        <v>141</v>
      </c>
      <c r="C233" s="12" t="s">
        <v>59</v>
      </c>
      <c r="D233" s="15" t="s">
        <v>526</v>
      </c>
      <c r="E233" s="12" t="s">
        <v>332</v>
      </c>
      <c r="F233" s="12" t="s">
        <v>53</v>
      </c>
      <c r="G233" s="13">
        <v>75000</v>
      </c>
      <c r="H233" s="13">
        <v>2152.5</v>
      </c>
      <c r="I233" s="13">
        <v>5325</v>
      </c>
      <c r="J233" s="13">
        <v>825</v>
      </c>
      <c r="K233" s="13">
        <v>2280</v>
      </c>
      <c r="L233" s="13">
        <v>5317.5</v>
      </c>
      <c r="M233" s="16"/>
      <c r="N233" s="13">
        <f t="shared" si="21"/>
        <v>15900</v>
      </c>
      <c r="O233" s="13">
        <v>6309.38</v>
      </c>
      <c r="P233" s="13">
        <v>25</v>
      </c>
      <c r="Q233" s="13">
        <v>2082.4</v>
      </c>
      <c r="R233" s="13">
        <f t="shared" si="20"/>
        <v>12849.28</v>
      </c>
      <c r="S233" s="13">
        <f t="shared" si="19"/>
        <v>11467.5</v>
      </c>
      <c r="T233" s="13">
        <f t="shared" si="18"/>
        <v>62150.720000000001</v>
      </c>
      <c r="U233" s="19"/>
      <c r="V233" s="20"/>
    </row>
    <row r="234" spans="1:22" s="2" customFormat="1" ht="53.25" customHeight="1" x14ac:dyDescent="0.2">
      <c r="A234" s="51">
        <v>223</v>
      </c>
      <c r="B234" s="12" t="s">
        <v>158</v>
      </c>
      <c r="C234" s="12" t="s">
        <v>59</v>
      </c>
      <c r="D234" s="15" t="s">
        <v>383</v>
      </c>
      <c r="E234" s="12" t="s">
        <v>500</v>
      </c>
      <c r="F234" s="12" t="s">
        <v>53</v>
      </c>
      <c r="G234" s="13">
        <v>125000</v>
      </c>
      <c r="H234" s="13">
        <v>3587.5</v>
      </c>
      <c r="I234" s="13">
        <v>8875</v>
      </c>
      <c r="J234" s="13">
        <v>953.69</v>
      </c>
      <c r="K234" s="13">
        <v>3800</v>
      </c>
      <c r="L234" s="13">
        <v>8862.5</v>
      </c>
      <c r="M234" s="16">
        <v>1715.46</v>
      </c>
      <c r="N234" s="13">
        <f t="shared" si="21"/>
        <v>27794.15</v>
      </c>
      <c r="O234" s="13">
        <v>17557.13</v>
      </c>
      <c r="P234" s="13">
        <v>25</v>
      </c>
      <c r="Q234" s="13">
        <v>31370.75</v>
      </c>
      <c r="R234" s="13">
        <f t="shared" si="20"/>
        <v>58055.839999999997</v>
      </c>
      <c r="S234" s="13">
        <f t="shared" si="19"/>
        <v>18691.190000000002</v>
      </c>
      <c r="T234" s="13">
        <f t="shared" si="18"/>
        <v>66944.160000000003</v>
      </c>
      <c r="U234" s="19"/>
      <c r="V234" s="20"/>
    </row>
    <row r="235" spans="1:22" s="2" customFormat="1" ht="53.25" customHeight="1" x14ac:dyDescent="0.2">
      <c r="A235" s="51">
        <v>224</v>
      </c>
      <c r="B235" s="12" t="s">
        <v>144</v>
      </c>
      <c r="C235" s="12" t="s">
        <v>59</v>
      </c>
      <c r="D235" s="15" t="s">
        <v>383</v>
      </c>
      <c r="E235" s="12" t="s">
        <v>63</v>
      </c>
      <c r="F235" s="12" t="s">
        <v>53</v>
      </c>
      <c r="G235" s="13">
        <v>90000</v>
      </c>
      <c r="H235" s="13">
        <v>2583</v>
      </c>
      <c r="I235" s="13">
        <v>6390</v>
      </c>
      <c r="J235" s="13">
        <v>953.69</v>
      </c>
      <c r="K235" s="13">
        <v>2736</v>
      </c>
      <c r="L235" s="13">
        <v>6381</v>
      </c>
      <c r="M235" s="16"/>
      <c r="N235" s="13">
        <f t="shared" si="21"/>
        <v>19043.690000000002</v>
      </c>
      <c r="O235" s="13">
        <v>9753.1200000000008</v>
      </c>
      <c r="P235" s="13">
        <v>25</v>
      </c>
      <c r="Q235" s="13">
        <v>0</v>
      </c>
      <c r="R235" s="13">
        <f t="shared" si="20"/>
        <v>15097.12</v>
      </c>
      <c r="S235" s="13">
        <f t="shared" si="19"/>
        <v>13724.69</v>
      </c>
      <c r="T235" s="13">
        <f t="shared" si="18"/>
        <v>74902.880000000005</v>
      </c>
      <c r="U235" s="19"/>
      <c r="V235" s="20"/>
    </row>
    <row r="236" spans="1:22" s="2" customFormat="1" ht="53.25" customHeight="1" x14ac:dyDescent="0.2">
      <c r="A236" s="51">
        <v>225</v>
      </c>
      <c r="B236" s="12" t="s">
        <v>142</v>
      </c>
      <c r="C236" s="12" t="s">
        <v>59</v>
      </c>
      <c r="D236" s="15" t="s">
        <v>383</v>
      </c>
      <c r="E236" s="12" t="s">
        <v>63</v>
      </c>
      <c r="F236" s="12" t="s">
        <v>53</v>
      </c>
      <c r="G236" s="13">
        <v>90000</v>
      </c>
      <c r="H236" s="24">
        <v>2583</v>
      </c>
      <c r="I236" s="13">
        <v>6390</v>
      </c>
      <c r="J236" s="13">
        <v>953.69</v>
      </c>
      <c r="K236" s="24">
        <v>2736</v>
      </c>
      <c r="L236" s="13">
        <v>6381</v>
      </c>
      <c r="M236" s="31"/>
      <c r="N236" s="13">
        <f t="shared" si="21"/>
        <v>19043.690000000002</v>
      </c>
      <c r="O236" s="13">
        <v>9753.1200000000008</v>
      </c>
      <c r="P236" s="13">
        <v>25</v>
      </c>
      <c r="Q236" s="13">
        <v>23329.96</v>
      </c>
      <c r="R236" s="13">
        <f t="shared" si="20"/>
        <v>38427.08</v>
      </c>
      <c r="S236" s="13">
        <f t="shared" si="19"/>
        <v>13724.69</v>
      </c>
      <c r="T236" s="13">
        <f t="shared" si="18"/>
        <v>51572.92</v>
      </c>
      <c r="U236" s="19"/>
      <c r="V236" s="20"/>
    </row>
    <row r="237" spans="1:22" s="2" customFormat="1" ht="53.25" customHeight="1" x14ac:dyDescent="0.2">
      <c r="A237" s="51">
        <v>226</v>
      </c>
      <c r="B237" s="12" t="s">
        <v>238</v>
      </c>
      <c r="C237" s="12" t="s">
        <v>59</v>
      </c>
      <c r="D237" s="15" t="s">
        <v>383</v>
      </c>
      <c r="E237" s="12" t="s">
        <v>332</v>
      </c>
      <c r="F237" s="12" t="s">
        <v>216</v>
      </c>
      <c r="G237" s="13">
        <v>75000</v>
      </c>
      <c r="H237" s="24">
        <v>2152.5</v>
      </c>
      <c r="I237" s="13">
        <v>5325</v>
      </c>
      <c r="J237" s="13">
        <v>825</v>
      </c>
      <c r="K237" s="24">
        <v>2280</v>
      </c>
      <c r="L237" s="13">
        <v>5317.5</v>
      </c>
      <c r="M237" s="31">
        <v>1715.46</v>
      </c>
      <c r="N237" s="13">
        <f t="shared" si="21"/>
        <v>17615.46</v>
      </c>
      <c r="O237" s="13">
        <v>5966.28</v>
      </c>
      <c r="P237" s="13">
        <v>25</v>
      </c>
      <c r="Q237" s="13">
        <v>3530.92</v>
      </c>
      <c r="R237" s="13">
        <f t="shared" si="20"/>
        <v>15670.16</v>
      </c>
      <c r="S237" s="13">
        <f t="shared" si="19"/>
        <v>11467.5</v>
      </c>
      <c r="T237" s="13">
        <f t="shared" si="18"/>
        <v>59329.84</v>
      </c>
      <c r="U237" s="19"/>
      <c r="V237" s="20"/>
    </row>
    <row r="238" spans="1:22" s="2" customFormat="1" ht="53.25" customHeight="1" x14ac:dyDescent="0.2">
      <c r="A238" s="51">
        <v>227</v>
      </c>
      <c r="B238" s="12" t="s">
        <v>146</v>
      </c>
      <c r="C238" s="12" t="s">
        <v>60</v>
      </c>
      <c r="D238" s="15" t="s">
        <v>383</v>
      </c>
      <c r="E238" s="12" t="s">
        <v>332</v>
      </c>
      <c r="F238" s="12" t="s">
        <v>53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/>
      <c r="N238" s="13">
        <f t="shared" si="21"/>
        <v>15900</v>
      </c>
      <c r="O238" s="13">
        <v>6309.38</v>
      </c>
      <c r="P238" s="13">
        <v>25</v>
      </c>
      <c r="Q238" s="13">
        <v>2100</v>
      </c>
      <c r="R238" s="13">
        <f t="shared" si="20"/>
        <v>12866.880000000001</v>
      </c>
      <c r="S238" s="13">
        <f t="shared" si="19"/>
        <v>11467.5</v>
      </c>
      <c r="T238" s="13">
        <f t="shared" si="18"/>
        <v>62133.119999999995</v>
      </c>
      <c r="U238" s="19"/>
      <c r="V238" s="20"/>
    </row>
    <row r="239" spans="1:22" s="2" customFormat="1" ht="53.25" customHeight="1" x14ac:dyDescent="0.2">
      <c r="A239" s="51">
        <v>228</v>
      </c>
      <c r="B239" s="12" t="s">
        <v>241</v>
      </c>
      <c r="C239" s="12" t="s">
        <v>60</v>
      </c>
      <c r="D239" s="15" t="s">
        <v>383</v>
      </c>
      <c r="E239" s="12" t="s">
        <v>332</v>
      </c>
      <c r="F239" s="12" t="s">
        <v>216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/>
      <c r="N239" s="13">
        <f t="shared" si="21"/>
        <v>15900</v>
      </c>
      <c r="O239" s="13">
        <v>6309.38</v>
      </c>
      <c r="P239" s="13">
        <v>25</v>
      </c>
      <c r="Q239" s="13">
        <v>1100</v>
      </c>
      <c r="R239" s="13">
        <f t="shared" si="20"/>
        <v>11866.880000000001</v>
      </c>
      <c r="S239" s="13">
        <f t="shared" si="19"/>
        <v>11467.5</v>
      </c>
      <c r="T239" s="13">
        <f t="shared" si="18"/>
        <v>63133.119999999995</v>
      </c>
      <c r="U239" s="19"/>
      <c r="V239" s="20"/>
    </row>
    <row r="240" spans="1:22" s="2" customFormat="1" ht="53.25" customHeight="1" x14ac:dyDescent="0.2">
      <c r="A240" s="51">
        <v>229</v>
      </c>
      <c r="B240" s="12" t="s">
        <v>147</v>
      </c>
      <c r="C240" s="12" t="s">
        <v>60</v>
      </c>
      <c r="D240" s="15" t="s">
        <v>383</v>
      </c>
      <c r="E240" s="12" t="s">
        <v>332</v>
      </c>
      <c r="F240" s="12" t="s">
        <v>53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6309.38</v>
      </c>
      <c r="P240" s="13">
        <v>25</v>
      </c>
      <c r="Q240" s="13">
        <v>700</v>
      </c>
      <c r="R240" s="13">
        <f t="shared" si="20"/>
        <v>11466.880000000001</v>
      </c>
      <c r="S240" s="13">
        <f t="shared" si="19"/>
        <v>11467.5</v>
      </c>
      <c r="T240" s="13">
        <f t="shared" si="18"/>
        <v>63533.119999999995</v>
      </c>
      <c r="U240" s="19"/>
      <c r="V240" s="20"/>
    </row>
    <row r="241" spans="1:22" s="2" customFormat="1" ht="53.25" customHeight="1" x14ac:dyDescent="0.2">
      <c r="A241" s="51">
        <v>230</v>
      </c>
      <c r="B241" s="12" t="s">
        <v>248</v>
      </c>
      <c r="C241" s="12" t="s">
        <v>60</v>
      </c>
      <c r="D241" s="15" t="s">
        <v>383</v>
      </c>
      <c r="E241" s="12" t="s">
        <v>332</v>
      </c>
      <c r="F241" s="12" t="s">
        <v>216</v>
      </c>
      <c r="G241" s="13">
        <v>75000</v>
      </c>
      <c r="H241" s="13">
        <v>2152.5</v>
      </c>
      <c r="I241" s="13">
        <v>5325</v>
      </c>
      <c r="J241" s="13">
        <v>825</v>
      </c>
      <c r="K241" s="13">
        <v>2280</v>
      </c>
      <c r="L241" s="13">
        <v>5317.5</v>
      </c>
      <c r="M241" s="16"/>
      <c r="N241" s="13">
        <f t="shared" si="21"/>
        <v>15900</v>
      </c>
      <c r="O241" s="13">
        <v>6309.38</v>
      </c>
      <c r="P241" s="13">
        <v>25</v>
      </c>
      <c r="Q241" s="13">
        <v>2716.67</v>
      </c>
      <c r="R241" s="13">
        <f t="shared" si="20"/>
        <v>13483.550000000001</v>
      </c>
      <c r="S241" s="13">
        <f t="shared" si="19"/>
        <v>11467.5</v>
      </c>
      <c r="T241" s="13">
        <f t="shared" si="18"/>
        <v>61516.45</v>
      </c>
      <c r="U241" s="19"/>
      <c r="V241" s="20"/>
    </row>
    <row r="242" spans="1:22" s="2" customFormat="1" ht="53.25" customHeight="1" x14ac:dyDescent="0.2">
      <c r="A242" s="51">
        <v>231</v>
      </c>
      <c r="B242" s="12" t="s">
        <v>249</v>
      </c>
      <c r="C242" s="12" t="s">
        <v>60</v>
      </c>
      <c r="D242" s="15" t="s">
        <v>383</v>
      </c>
      <c r="E242" s="12" t="s">
        <v>332</v>
      </c>
      <c r="F242" s="12" t="s">
        <v>216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6309.38</v>
      </c>
      <c r="P242" s="13">
        <v>25</v>
      </c>
      <c r="Q242" s="13">
        <v>100</v>
      </c>
      <c r="R242" s="13">
        <f t="shared" si="20"/>
        <v>10866.880000000001</v>
      </c>
      <c r="S242" s="13">
        <f t="shared" si="19"/>
        <v>11467.5</v>
      </c>
      <c r="T242" s="13">
        <f t="shared" si="18"/>
        <v>64133.119999999995</v>
      </c>
      <c r="U242" s="19"/>
      <c r="V242" s="20"/>
    </row>
    <row r="243" spans="1:22" s="2" customFormat="1" ht="53.25" customHeight="1" x14ac:dyDescent="0.2">
      <c r="A243" s="51">
        <v>232</v>
      </c>
      <c r="B243" s="12" t="s">
        <v>244</v>
      </c>
      <c r="C243" s="12" t="s">
        <v>59</v>
      </c>
      <c r="D243" s="15" t="s">
        <v>383</v>
      </c>
      <c r="E243" s="12" t="s">
        <v>332</v>
      </c>
      <c r="F243" s="12" t="s">
        <v>216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21"/>
        <v>15900</v>
      </c>
      <c r="O243" s="13">
        <v>6309.38</v>
      </c>
      <c r="P243" s="13">
        <v>25</v>
      </c>
      <c r="Q243" s="13">
        <v>7581.52</v>
      </c>
      <c r="R243" s="13">
        <f t="shared" si="20"/>
        <v>18348.400000000001</v>
      </c>
      <c r="S243" s="13">
        <f t="shared" si="19"/>
        <v>11467.5</v>
      </c>
      <c r="T243" s="13">
        <f t="shared" si="18"/>
        <v>56651.6</v>
      </c>
      <c r="U243" s="19"/>
      <c r="V243" s="20"/>
    </row>
    <row r="244" spans="1:22" s="2" customFormat="1" ht="53.25" customHeight="1" x14ac:dyDescent="0.2">
      <c r="A244" s="51">
        <v>233</v>
      </c>
      <c r="B244" s="12" t="s">
        <v>145</v>
      </c>
      <c r="C244" s="12" t="s">
        <v>60</v>
      </c>
      <c r="D244" s="15" t="s">
        <v>383</v>
      </c>
      <c r="E244" s="12" t="s">
        <v>332</v>
      </c>
      <c r="F244" s="12" t="s">
        <v>53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1"/>
        <v>15900</v>
      </c>
      <c r="O244" s="13">
        <v>6309.38</v>
      </c>
      <c r="P244" s="13">
        <v>25</v>
      </c>
      <c r="Q244" s="13">
        <v>100</v>
      </c>
      <c r="R244" s="13">
        <f t="shared" si="20"/>
        <v>10866.880000000001</v>
      </c>
      <c r="S244" s="13">
        <f t="shared" si="19"/>
        <v>11467.5</v>
      </c>
      <c r="T244" s="13">
        <f t="shared" si="18"/>
        <v>64133.119999999995</v>
      </c>
      <c r="U244" s="19"/>
      <c r="V244" s="20"/>
    </row>
    <row r="245" spans="1:22" s="2" customFormat="1" ht="53.25" customHeight="1" x14ac:dyDescent="0.2">
      <c r="A245" s="51">
        <v>234</v>
      </c>
      <c r="B245" s="12" t="s">
        <v>299</v>
      </c>
      <c r="C245" s="12" t="s">
        <v>60</v>
      </c>
      <c r="D245" s="15" t="s">
        <v>383</v>
      </c>
      <c r="E245" s="12" t="s">
        <v>332</v>
      </c>
      <c r="F245" s="12" t="s">
        <v>53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f t="shared" si="21"/>
        <v>15900</v>
      </c>
      <c r="O245" s="13">
        <v>6309.38</v>
      </c>
      <c r="P245" s="13">
        <v>25</v>
      </c>
      <c r="Q245" s="13">
        <v>100</v>
      </c>
      <c r="R245" s="13">
        <f t="shared" si="20"/>
        <v>10866.880000000001</v>
      </c>
      <c r="S245" s="13">
        <f t="shared" si="19"/>
        <v>11467.5</v>
      </c>
      <c r="T245" s="13">
        <f t="shared" si="18"/>
        <v>64133.119999999995</v>
      </c>
      <c r="U245" s="19"/>
      <c r="V245" s="20"/>
    </row>
    <row r="246" spans="1:22" s="2" customFormat="1" ht="53.25" customHeight="1" x14ac:dyDescent="0.2">
      <c r="A246" s="51">
        <v>235</v>
      </c>
      <c r="B246" s="45" t="s">
        <v>160</v>
      </c>
      <c r="C246" s="45" t="s">
        <v>60</v>
      </c>
      <c r="D246" s="15" t="s">
        <v>383</v>
      </c>
      <c r="E246" s="12" t="s">
        <v>332</v>
      </c>
      <c r="F246" s="12" t="s">
        <v>523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>
        <v>1715.46</v>
      </c>
      <c r="N246" s="13">
        <f t="shared" si="21"/>
        <v>17615.46</v>
      </c>
      <c r="O246" s="13">
        <v>5966.28</v>
      </c>
      <c r="P246" s="13">
        <v>25</v>
      </c>
      <c r="Q246" s="13">
        <v>5030.92</v>
      </c>
      <c r="R246" s="13">
        <f t="shared" si="20"/>
        <v>17170.16</v>
      </c>
      <c r="S246" s="13">
        <f t="shared" si="19"/>
        <v>11467.5</v>
      </c>
      <c r="T246" s="13">
        <f t="shared" si="18"/>
        <v>57829.84</v>
      </c>
      <c r="U246" s="19"/>
      <c r="V246" s="20"/>
    </row>
    <row r="247" spans="1:22" s="2" customFormat="1" ht="53.25" customHeight="1" x14ac:dyDescent="0.2">
      <c r="A247" s="51">
        <v>236</v>
      </c>
      <c r="B247" s="12" t="s">
        <v>416</v>
      </c>
      <c r="C247" s="12" t="s">
        <v>60</v>
      </c>
      <c r="D247" s="15" t="s">
        <v>383</v>
      </c>
      <c r="E247" s="12" t="s">
        <v>332</v>
      </c>
      <c r="F247" s="12" t="s">
        <v>216</v>
      </c>
      <c r="G247" s="13">
        <v>70000</v>
      </c>
      <c r="H247" s="13">
        <v>2009</v>
      </c>
      <c r="I247" s="13">
        <v>4970</v>
      </c>
      <c r="J247" s="13">
        <v>770</v>
      </c>
      <c r="K247" s="13">
        <v>2128</v>
      </c>
      <c r="L247" s="13">
        <v>4963</v>
      </c>
      <c r="M247" s="16"/>
      <c r="N247" s="13">
        <f t="shared" si="21"/>
        <v>14840</v>
      </c>
      <c r="O247" s="13">
        <v>5368.48</v>
      </c>
      <c r="P247" s="13">
        <v>25</v>
      </c>
      <c r="Q247" s="13">
        <v>2166.67</v>
      </c>
      <c r="R247" s="13">
        <f t="shared" si="20"/>
        <v>11697.15</v>
      </c>
      <c r="S247" s="13">
        <f t="shared" si="19"/>
        <v>10703</v>
      </c>
      <c r="T247" s="13">
        <f t="shared" si="18"/>
        <v>58302.85</v>
      </c>
      <c r="U247" s="19"/>
      <c r="V247" s="20"/>
    </row>
    <row r="248" spans="1:22" s="2" customFormat="1" ht="53.25" customHeight="1" x14ac:dyDescent="0.2">
      <c r="A248" s="51">
        <v>237</v>
      </c>
      <c r="B248" s="12" t="s">
        <v>336</v>
      </c>
      <c r="C248" s="12" t="s">
        <v>59</v>
      </c>
      <c r="D248" s="15" t="s">
        <v>383</v>
      </c>
      <c r="E248" s="12" t="s">
        <v>332</v>
      </c>
      <c r="F248" s="12" t="s">
        <v>216</v>
      </c>
      <c r="G248" s="16">
        <v>70000</v>
      </c>
      <c r="H248" s="13">
        <v>2009</v>
      </c>
      <c r="I248" s="13">
        <v>4970</v>
      </c>
      <c r="J248" s="13">
        <v>770</v>
      </c>
      <c r="K248" s="13">
        <v>2128</v>
      </c>
      <c r="L248" s="13">
        <v>4963</v>
      </c>
      <c r="M248" s="16"/>
      <c r="N248" s="13">
        <f t="shared" si="21"/>
        <v>14840</v>
      </c>
      <c r="O248" s="13">
        <v>5368.48</v>
      </c>
      <c r="P248" s="13">
        <v>25</v>
      </c>
      <c r="Q248" s="13">
        <v>4321.8900000000003</v>
      </c>
      <c r="R248" s="13">
        <f t="shared" si="20"/>
        <v>13852.369999999999</v>
      </c>
      <c r="S248" s="13">
        <f t="shared" si="19"/>
        <v>10703</v>
      </c>
      <c r="T248" s="13">
        <f t="shared" si="18"/>
        <v>56147.630000000005</v>
      </c>
      <c r="U248" s="19"/>
      <c r="V248" s="20"/>
    </row>
    <row r="249" spans="1:22" s="2" customFormat="1" ht="53.25" customHeight="1" x14ac:dyDescent="0.2">
      <c r="A249" s="51">
        <v>238</v>
      </c>
      <c r="B249" s="12" t="s">
        <v>122</v>
      </c>
      <c r="C249" s="12" t="s">
        <v>59</v>
      </c>
      <c r="D249" s="15" t="s">
        <v>383</v>
      </c>
      <c r="E249" s="12" t="s">
        <v>332</v>
      </c>
      <c r="F249" s="12" t="s">
        <v>53</v>
      </c>
      <c r="G249" s="13">
        <v>70000</v>
      </c>
      <c r="H249" s="13">
        <v>2009</v>
      </c>
      <c r="I249" s="13">
        <v>4970</v>
      </c>
      <c r="J249" s="13">
        <v>770</v>
      </c>
      <c r="K249" s="13">
        <v>2128</v>
      </c>
      <c r="L249" s="13">
        <v>4963</v>
      </c>
      <c r="M249" s="16"/>
      <c r="N249" s="13">
        <f t="shared" si="21"/>
        <v>14840</v>
      </c>
      <c r="O249" s="13">
        <v>5368.48</v>
      </c>
      <c r="P249" s="13">
        <v>25</v>
      </c>
      <c r="Q249" s="13">
        <v>23893.65</v>
      </c>
      <c r="R249" s="13">
        <f t="shared" si="20"/>
        <v>33424.130000000005</v>
      </c>
      <c r="S249" s="13">
        <f t="shared" si="19"/>
        <v>10703</v>
      </c>
      <c r="T249" s="13">
        <f t="shared" si="18"/>
        <v>36575.869999999995</v>
      </c>
      <c r="U249" s="19"/>
      <c r="V249" s="20"/>
    </row>
    <row r="250" spans="1:22" s="2" customFormat="1" ht="53.25" customHeight="1" x14ac:dyDescent="0.2">
      <c r="A250" s="51">
        <v>239</v>
      </c>
      <c r="B250" s="12" t="s">
        <v>170</v>
      </c>
      <c r="C250" s="12" t="s">
        <v>60</v>
      </c>
      <c r="D250" s="15" t="s">
        <v>383</v>
      </c>
      <c r="E250" s="12" t="s">
        <v>332</v>
      </c>
      <c r="F250" s="12" t="s">
        <v>38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>
        <v>1715.46</v>
      </c>
      <c r="N250" s="13">
        <f t="shared" si="21"/>
        <v>17615.46</v>
      </c>
      <c r="O250" s="13">
        <v>5966.28</v>
      </c>
      <c r="P250" s="13">
        <v>25</v>
      </c>
      <c r="Q250" s="13">
        <v>3530.92</v>
      </c>
      <c r="R250" s="13">
        <f t="shared" si="20"/>
        <v>15670.16</v>
      </c>
      <c r="S250" s="13">
        <f t="shared" si="19"/>
        <v>11467.5</v>
      </c>
      <c r="T250" s="13">
        <f t="shared" si="18"/>
        <v>59329.84</v>
      </c>
      <c r="U250" s="19"/>
      <c r="V250" s="20"/>
    </row>
    <row r="251" spans="1:22" s="9" customFormat="1" ht="53.25" customHeight="1" x14ac:dyDescent="0.2">
      <c r="A251" s="51">
        <v>240</v>
      </c>
      <c r="B251" s="15" t="s">
        <v>199</v>
      </c>
      <c r="C251" s="15" t="s">
        <v>59</v>
      </c>
      <c r="D251" s="15" t="s">
        <v>383</v>
      </c>
      <c r="E251" s="12" t="s">
        <v>332</v>
      </c>
      <c r="F251" s="15" t="s">
        <v>38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31">
        <v>3430.92</v>
      </c>
      <c r="N251" s="13">
        <f t="shared" si="21"/>
        <v>19330.919999999998</v>
      </c>
      <c r="O251" s="13">
        <v>5623.19</v>
      </c>
      <c r="P251" s="13">
        <v>25</v>
      </c>
      <c r="Q251" s="13">
        <v>8646.880000000001</v>
      </c>
      <c r="R251" s="13">
        <f t="shared" si="20"/>
        <v>22158.49</v>
      </c>
      <c r="S251" s="13">
        <f t="shared" si="19"/>
        <v>11467.5</v>
      </c>
      <c r="T251" s="13">
        <f t="shared" si="18"/>
        <v>52841.509999999995</v>
      </c>
      <c r="U251" s="19"/>
      <c r="V251" s="20"/>
    </row>
    <row r="252" spans="1:22" s="2" customFormat="1" ht="53.25" customHeight="1" x14ac:dyDescent="0.2">
      <c r="A252" s="51">
        <v>241</v>
      </c>
      <c r="B252" s="15" t="s">
        <v>337</v>
      </c>
      <c r="C252" s="15" t="s">
        <v>60</v>
      </c>
      <c r="D252" s="15" t="s">
        <v>383</v>
      </c>
      <c r="E252" s="15" t="s">
        <v>228</v>
      </c>
      <c r="F252" s="15" t="s">
        <v>216</v>
      </c>
      <c r="G252" s="13">
        <v>55000</v>
      </c>
      <c r="H252" s="24">
        <v>1578.5</v>
      </c>
      <c r="I252" s="13">
        <v>3905</v>
      </c>
      <c r="J252" s="13">
        <v>605</v>
      </c>
      <c r="K252" s="24">
        <v>1672</v>
      </c>
      <c r="L252" s="13">
        <v>3899.5</v>
      </c>
      <c r="M252" s="31">
        <v>1715.46</v>
      </c>
      <c r="N252" s="13">
        <f t="shared" si="21"/>
        <v>13375.46</v>
      </c>
      <c r="O252" s="13">
        <v>1352.28</v>
      </c>
      <c r="P252" s="13">
        <v>25</v>
      </c>
      <c r="Q252" s="13">
        <v>4497.34</v>
      </c>
      <c r="R252" s="13">
        <f t="shared" si="20"/>
        <v>10840.58</v>
      </c>
      <c r="S252" s="13">
        <f t="shared" si="19"/>
        <v>8409.5</v>
      </c>
      <c r="T252" s="13">
        <f t="shared" si="18"/>
        <v>44159.42</v>
      </c>
      <c r="U252" s="19"/>
      <c r="V252" s="20"/>
    </row>
    <row r="253" spans="1:22" s="2" customFormat="1" ht="53.25" customHeight="1" x14ac:dyDescent="0.2">
      <c r="A253" s="51">
        <v>242</v>
      </c>
      <c r="B253" s="12" t="s">
        <v>265</v>
      </c>
      <c r="C253" s="12" t="s">
        <v>60</v>
      </c>
      <c r="D253" s="15" t="s">
        <v>383</v>
      </c>
      <c r="E253" s="12" t="s">
        <v>228</v>
      </c>
      <c r="F253" s="12" t="s">
        <v>216</v>
      </c>
      <c r="G253" s="13">
        <v>60000</v>
      </c>
      <c r="H253" s="13">
        <v>1722</v>
      </c>
      <c r="I253" s="13">
        <v>4260</v>
      </c>
      <c r="J253" s="13">
        <v>660</v>
      </c>
      <c r="K253" s="13">
        <v>1824</v>
      </c>
      <c r="L253" s="13">
        <v>4254</v>
      </c>
      <c r="M253" s="16"/>
      <c r="N253" s="13">
        <f t="shared" si="21"/>
        <v>12720</v>
      </c>
      <c r="O253" s="13">
        <v>3486.68</v>
      </c>
      <c r="P253" s="13">
        <v>25</v>
      </c>
      <c r="Q253" s="13">
        <v>100</v>
      </c>
      <c r="R253" s="13">
        <f t="shared" si="20"/>
        <v>7157.68</v>
      </c>
      <c r="S253" s="13">
        <f t="shared" si="19"/>
        <v>9174</v>
      </c>
      <c r="T253" s="13">
        <f t="shared" si="18"/>
        <v>52842.32</v>
      </c>
      <c r="U253" s="19"/>
      <c r="V253" s="20"/>
    </row>
    <row r="254" spans="1:22" s="2" customFormat="1" ht="53.25" customHeight="1" x14ac:dyDescent="0.2">
      <c r="A254" s="51">
        <v>243</v>
      </c>
      <c r="B254" s="12" t="s">
        <v>461</v>
      </c>
      <c r="C254" s="12" t="s">
        <v>60</v>
      </c>
      <c r="D254" s="15" t="s">
        <v>383</v>
      </c>
      <c r="E254" s="12" t="s">
        <v>228</v>
      </c>
      <c r="F254" s="12" t="s">
        <v>53</v>
      </c>
      <c r="G254" s="13">
        <v>35000</v>
      </c>
      <c r="H254" s="13">
        <v>1004.5</v>
      </c>
      <c r="I254" s="13">
        <v>2485</v>
      </c>
      <c r="J254" s="13">
        <v>385</v>
      </c>
      <c r="K254" s="13">
        <v>1064</v>
      </c>
      <c r="L254" s="13">
        <v>2481.5</v>
      </c>
      <c r="M254" s="16"/>
      <c r="N254" s="13">
        <f t="shared" si="21"/>
        <v>7420</v>
      </c>
      <c r="O254" s="13">
        <v>0</v>
      </c>
      <c r="P254" s="13">
        <v>25</v>
      </c>
      <c r="Q254" s="13">
        <v>5397.36</v>
      </c>
      <c r="R254" s="13">
        <f t="shared" si="20"/>
        <v>7490.86</v>
      </c>
      <c r="S254" s="13">
        <f t="shared" si="19"/>
        <v>5351.5</v>
      </c>
      <c r="T254" s="13">
        <f t="shared" si="18"/>
        <v>27509.14</v>
      </c>
      <c r="U254" s="19"/>
      <c r="V254" s="20"/>
    </row>
    <row r="255" spans="1:22" s="9" customFormat="1" ht="53.25" customHeight="1" x14ac:dyDescent="0.2">
      <c r="A255" s="51">
        <v>244</v>
      </c>
      <c r="B255" s="15" t="s">
        <v>423</v>
      </c>
      <c r="C255" s="15" t="s">
        <v>60</v>
      </c>
      <c r="D255" s="15" t="s">
        <v>383</v>
      </c>
      <c r="E255" s="15" t="s">
        <v>62</v>
      </c>
      <c r="F255" s="15" t="s">
        <v>64</v>
      </c>
      <c r="G255" s="13">
        <v>30000</v>
      </c>
      <c r="H255" s="24">
        <v>861</v>
      </c>
      <c r="I255" s="13">
        <v>2130</v>
      </c>
      <c r="J255" s="13">
        <v>330</v>
      </c>
      <c r="K255" s="24">
        <v>912</v>
      </c>
      <c r="L255" s="13">
        <v>2127</v>
      </c>
      <c r="M255" s="31"/>
      <c r="N255" s="13">
        <f t="shared" si="21"/>
        <v>6360</v>
      </c>
      <c r="O255" s="13">
        <v>0</v>
      </c>
      <c r="P255" s="13">
        <v>25</v>
      </c>
      <c r="Q255" s="13">
        <v>5263.35</v>
      </c>
      <c r="R255" s="13">
        <f t="shared" si="20"/>
        <v>7061.35</v>
      </c>
      <c r="S255" s="13">
        <f t="shared" si="19"/>
        <v>4587</v>
      </c>
      <c r="T255" s="13">
        <f t="shared" si="18"/>
        <v>22938.65</v>
      </c>
      <c r="U255" s="19"/>
      <c r="V255" s="20"/>
    </row>
    <row r="256" spans="1:22" s="9" customFormat="1" ht="53.25" customHeight="1" x14ac:dyDescent="0.2">
      <c r="A256" s="51">
        <v>245</v>
      </c>
      <c r="B256" s="12" t="s">
        <v>163</v>
      </c>
      <c r="C256" s="12" t="s">
        <v>60</v>
      </c>
      <c r="D256" s="15" t="s">
        <v>527</v>
      </c>
      <c r="E256" s="12" t="s">
        <v>63</v>
      </c>
      <c r="F256" s="12" t="s">
        <v>53</v>
      </c>
      <c r="G256" s="13">
        <v>90000</v>
      </c>
      <c r="H256" s="13">
        <v>2583</v>
      </c>
      <c r="I256" s="13">
        <v>6390</v>
      </c>
      <c r="J256" s="13">
        <v>953.69</v>
      </c>
      <c r="K256" s="13">
        <v>2736</v>
      </c>
      <c r="L256" s="13">
        <v>6381</v>
      </c>
      <c r="M256" s="16"/>
      <c r="N256" s="13">
        <f t="shared" si="21"/>
        <v>19043.690000000002</v>
      </c>
      <c r="O256" s="13">
        <v>9753.1200000000008</v>
      </c>
      <c r="P256" s="13">
        <v>25</v>
      </c>
      <c r="Q256" s="13">
        <v>26249.33</v>
      </c>
      <c r="R256" s="13">
        <f t="shared" si="20"/>
        <v>41346.450000000004</v>
      </c>
      <c r="S256" s="13">
        <f t="shared" si="19"/>
        <v>13724.69</v>
      </c>
      <c r="T256" s="13">
        <f t="shared" si="18"/>
        <v>48653.549999999996</v>
      </c>
      <c r="U256" s="19"/>
      <c r="V256" s="20"/>
    </row>
    <row r="257" spans="1:22" s="9" customFormat="1" ht="53.25" customHeight="1" x14ac:dyDescent="0.2">
      <c r="A257" s="51">
        <v>246</v>
      </c>
      <c r="B257" s="15" t="s">
        <v>192</v>
      </c>
      <c r="C257" s="15" t="s">
        <v>60</v>
      </c>
      <c r="D257" s="12" t="s">
        <v>527</v>
      </c>
      <c r="E257" s="15" t="s">
        <v>63</v>
      </c>
      <c r="F257" s="15" t="s">
        <v>53</v>
      </c>
      <c r="G257" s="13">
        <v>80000</v>
      </c>
      <c r="H257" s="24">
        <v>2296</v>
      </c>
      <c r="I257" s="13">
        <v>5680</v>
      </c>
      <c r="J257" s="13">
        <v>880</v>
      </c>
      <c r="K257" s="24">
        <v>2432</v>
      </c>
      <c r="L257" s="13">
        <v>5672</v>
      </c>
      <c r="M257" s="31"/>
      <c r="N257" s="13">
        <f t="shared" si="21"/>
        <v>16960</v>
      </c>
      <c r="O257" s="13">
        <v>7400.87</v>
      </c>
      <c r="P257" s="13">
        <v>25</v>
      </c>
      <c r="Q257" s="13">
        <v>14082.93</v>
      </c>
      <c r="R257" s="13">
        <f t="shared" si="20"/>
        <v>26236.799999999999</v>
      </c>
      <c r="S257" s="13">
        <f t="shared" si="19"/>
        <v>12232</v>
      </c>
      <c r="T257" s="13">
        <f t="shared" si="18"/>
        <v>53763.199999999997</v>
      </c>
      <c r="U257" s="19"/>
      <c r="V257" s="20"/>
    </row>
    <row r="258" spans="1:22" s="2" customFormat="1" ht="53.25" customHeight="1" x14ac:dyDescent="0.2">
      <c r="A258" s="51">
        <v>247</v>
      </c>
      <c r="B258" s="12" t="s">
        <v>155</v>
      </c>
      <c r="C258" s="12" t="s">
        <v>60</v>
      </c>
      <c r="D258" s="15" t="s">
        <v>527</v>
      </c>
      <c r="E258" s="12" t="s">
        <v>40</v>
      </c>
      <c r="F258" s="12" t="s">
        <v>482</v>
      </c>
      <c r="G258" s="13">
        <v>70000</v>
      </c>
      <c r="H258" s="13">
        <v>2009</v>
      </c>
      <c r="I258" s="13">
        <v>4970</v>
      </c>
      <c r="J258" s="13">
        <v>770</v>
      </c>
      <c r="K258" s="13">
        <v>2128</v>
      </c>
      <c r="L258" s="13">
        <v>4963</v>
      </c>
      <c r="M258" s="16"/>
      <c r="N258" s="13">
        <f t="shared" si="21"/>
        <v>14840</v>
      </c>
      <c r="O258" s="13">
        <v>5368.48</v>
      </c>
      <c r="P258" s="13">
        <v>25</v>
      </c>
      <c r="Q258" s="13">
        <v>1100</v>
      </c>
      <c r="R258" s="13">
        <f t="shared" si="20"/>
        <v>10630.48</v>
      </c>
      <c r="S258" s="13">
        <f t="shared" si="19"/>
        <v>10703</v>
      </c>
      <c r="T258" s="13">
        <f t="shared" si="18"/>
        <v>59369.520000000004</v>
      </c>
      <c r="U258" s="19"/>
      <c r="V258" s="20"/>
    </row>
    <row r="259" spans="1:22" s="2" customFormat="1" ht="53.25" customHeight="1" x14ac:dyDescent="0.2">
      <c r="A259" s="51">
        <v>248</v>
      </c>
      <c r="B259" s="12" t="s">
        <v>386</v>
      </c>
      <c r="C259" s="12" t="s">
        <v>59</v>
      </c>
      <c r="D259" s="15" t="s">
        <v>527</v>
      </c>
      <c r="E259" s="12" t="s">
        <v>40</v>
      </c>
      <c r="F259" s="15" t="s">
        <v>482</v>
      </c>
      <c r="G259" s="13">
        <v>70000</v>
      </c>
      <c r="H259" s="13">
        <v>2009</v>
      </c>
      <c r="I259" s="13">
        <v>4970</v>
      </c>
      <c r="J259" s="13">
        <v>770</v>
      </c>
      <c r="K259" s="13">
        <v>2128</v>
      </c>
      <c r="L259" s="13">
        <v>4963</v>
      </c>
      <c r="M259" s="31"/>
      <c r="N259" s="13">
        <f t="shared" si="21"/>
        <v>14840</v>
      </c>
      <c r="O259" s="13">
        <v>5368.48</v>
      </c>
      <c r="P259" s="13">
        <v>25</v>
      </c>
      <c r="Q259" s="13">
        <v>7983.28</v>
      </c>
      <c r="R259" s="13">
        <f t="shared" si="20"/>
        <v>17513.759999999998</v>
      </c>
      <c r="S259" s="13">
        <f t="shared" si="19"/>
        <v>10703</v>
      </c>
      <c r="T259" s="13">
        <f t="shared" si="18"/>
        <v>52486.240000000005</v>
      </c>
      <c r="U259" s="19"/>
      <c r="V259" s="20"/>
    </row>
    <row r="260" spans="1:22" s="9" customFormat="1" ht="53.25" customHeight="1" x14ac:dyDescent="0.2">
      <c r="A260" s="51">
        <v>249</v>
      </c>
      <c r="B260" s="12" t="s">
        <v>253</v>
      </c>
      <c r="C260" s="12" t="s">
        <v>60</v>
      </c>
      <c r="D260" s="12" t="s">
        <v>527</v>
      </c>
      <c r="E260" s="12" t="s">
        <v>332</v>
      </c>
      <c r="F260" s="12" t="s">
        <v>216</v>
      </c>
      <c r="G260" s="13">
        <v>75000</v>
      </c>
      <c r="H260" s="24">
        <v>2152.5</v>
      </c>
      <c r="I260" s="13">
        <v>5325</v>
      </c>
      <c r="J260" s="13">
        <v>825</v>
      </c>
      <c r="K260" s="24">
        <v>2280</v>
      </c>
      <c r="L260" s="13">
        <v>5317.5</v>
      </c>
      <c r="M260" s="31"/>
      <c r="N260" s="13">
        <f t="shared" si="21"/>
        <v>15900</v>
      </c>
      <c r="O260" s="13">
        <v>6309.38</v>
      </c>
      <c r="P260" s="13">
        <v>25</v>
      </c>
      <c r="Q260" s="13">
        <v>1169.5</v>
      </c>
      <c r="R260" s="13">
        <f t="shared" si="20"/>
        <v>11936.380000000001</v>
      </c>
      <c r="S260" s="13">
        <f t="shared" si="19"/>
        <v>11467.5</v>
      </c>
      <c r="T260" s="13">
        <f t="shared" si="18"/>
        <v>63063.619999999995</v>
      </c>
      <c r="U260" s="19"/>
      <c r="V260" s="20"/>
    </row>
    <row r="261" spans="1:22" s="9" customFormat="1" ht="53.25" customHeight="1" x14ac:dyDescent="0.2">
      <c r="A261" s="51">
        <v>250</v>
      </c>
      <c r="B261" s="12" t="s">
        <v>501</v>
      </c>
      <c r="C261" s="12" t="s">
        <v>60</v>
      </c>
      <c r="D261" s="15" t="s">
        <v>527</v>
      </c>
      <c r="E261" s="12" t="s">
        <v>332</v>
      </c>
      <c r="F261" s="12" t="s">
        <v>216</v>
      </c>
      <c r="G261" s="13">
        <v>60000</v>
      </c>
      <c r="H261" s="13">
        <v>1722</v>
      </c>
      <c r="I261" s="13">
        <v>4260</v>
      </c>
      <c r="J261" s="13">
        <v>660</v>
      </c>
      <c r="K261" s="13">
        <v>1824</v>
      </c>
      <c r="L261" s="13">
        <v>4254</v>
      </c>
      <c r="M261" s="16">
        <v>3430.92</v>
      </c>
      <c r="N261" s="13">
        <f t="shared" si="21"/>
        <v>16150.92</v>
      </c>
      <c r="O261" s="13">
        <v>0</v>
      </c>
      <c r="P261" s="13">
        <v>25</v>
      </c>
      <c r="Q261" s="13">
        <v>7333.54</v>
      </c>
      <c r="R261" s="13">
        <f t="shared" si="20"/>
        <v>14335.46</v>
      </c>
      <c r="S261" s="13">
        <f t="shared" si="19"/>
        <v>9174</v>
      </c>
      <c r="T261" s="13">
        <f t="shared" si="18"/>
        <v>45664.54</v>
      </c>
      <c r="U261" s="19"/>
      <c r="V261" s="20"/>
    </row>
    <row r="262" spans="1:22" s="2" customFormat="1" ht="53.25" customHeight="1" x14ac:dyDescent="0.2">
      <c r="A262" s="51">
        <v>251</v>
      </c>
      <c r="B262" s="12" t="s">
        <v>187</v>
      </c>
      <c r="C262" s="12" t="s">
        <v>60</v>
      </c>
      <c r="D262" s="15" t="s">
        <v>509</v>
      </c>
      <c r="E262" s="12" t="s">
        <v>366</v>
      </c>
      <c r="F262" s="12" t="s">
        <v>53</v>
      </c>
      <c r="G262" s="13">
        <v>125000</v>
      </c>
      <c r="H262" s="13">
        <v>3587.5</v>
      </c>
      <c r="I262" s="13">
        <v>8875</v>
      </c>
      <c r="J262" s="13">
        <v>953.69</v>
      </c>
      <c r="K262" s="13">
        <v>3800</v>
      </c>
      <c r="L262" s="13">
        <v>8862.5</v>
      </c>
      <c r="M262" s="16">
        <v>1715.46</v>
      </c>
      <c r="N262" s="13">
        <f t="shared" si="21"/>
        <v>27794.15</v>
      </c>
      <c r="O262" s="13">
        <v>17557.13</v>
      </c>
      <c r="P262" s="13">
        <v>25</v>
      </c>
      <c r="Q262" s="13">
        <v>31524.559999999998</v>
      </c>
      <c r="R262" s="13">
        <f t="shared" si="20"/>
        <v>58209.649999999994</v>
      </c>
      <c r="S262" s="13">
        <f t="shared" si="19"/>
        <v>18691.190000000002</v>
      </c>
      <c r="T262" s="13">
        <f t="shared" si="18"/>
        <v>66790.350000000006</v>
      </c>
      <c r="U262" s="19"/>
      <c r="V262" s="20"/>
    </row>
    <row r="263" spans="1:22" s="9" customFormat="1" ht="53.25" customHeight="1" x14ac:dyDescent="0.2">
      <c r="A263" s="51">
        <v>252</v>
      </c>
      <c r="B263" s="15" t="s">
        <v>150</v>
      </c>
      <c r="C263" s="15" t="s">
        <v>59</v>
      </c>
      <c r="D263" s="12" t="s">
        <v>509</v>
      </c>
      <c r="E263" s="15" t="s">
        <v>62</v>
      </c>
      <c r="F263" s="15" t="s">
        <v>64</v>
      </c>
      <c r="G263" s="13">
        <v>36000</v>
      </c>
      <c r="H263" s="24">
        <v>1033.2</v>
      </c>
      <c r="I263" s="13">
        <v>2556</v>
      </c>
      <c r="J263" s="13">
        <v>396</v>
      </c>
      <c r="K263" s="24">
        <v>1094.4000000000001</v>
      </c>
      <c r="L263" s="13">
        <v>2552.4</v>
      </c>
      <c r="M263" s="31"/>
      <c r="N263" s="13">
        <f t="shared" si="21"/>
        <v>7632</v>
      </c>
      <c r="O263" s="13">
        <v>0</v>
      </c>
      <c r="P263" s="13">
        <v>25</v>
      </c>
      <c r="Q263" s="13">
        <v>100</v>
      </c>
      <c r="R263" s="13">
        <f t="shared" si="20"/>
        <v>2252.6000000000004</v>
      </c>
      <c r="S263" s="13">
        <f t="shared" si="19"/>
        <v>5504.4</v>
      </c>
      <c r="T263" s="13">
        <f t="shared" si="18"/>
        <v>33747.4</v>
      </c>
      <c r="U263" s="19"/>
      <c r="V263" s="20"/>
    </row>
    <row r="264" spans="1:22" s="2" customFormat="1" ht="53.25" customHeight="1" x14ac:dyDescent="0.2">
      <c r="A264" s="51">
        <v>253</v>
      </c>
      <c r="B264" s="12" t="s">
        <v>154</v>
      </c>
      <c r="C264" s="12" t="s">
        <v>60</v>
      </c>
      <c r="D264" s="15" t="s">
        <v>509</v>
      </c>
      <c r="E264" s="12" t="s">
        <v>332</v>
      </c>
      <c r="F264" s="12" t="s">
        <v>53</v>
      </c>
      <c r="G264" s="13">
        <v>75000</v>
      </c>
      <c r="H264" s="13">
        <v>2152.5</v>
      </c>
      <c r="I264" s="13">
        <v>5325</v>
      </c>
      <c r="J264" s="13">
        <v>825</v>
      </c>
      <c r="K264" s="13">
        <v>2280</v>
      </c>
      <c r="L264" s="13">
        <v>5317.5</v>
      </c>
      <c r="M264" s="16"/>
      <c r="N264" s="13">
        <f t="shared" si="21"/>
        <v>15900</v>
      </c>
      <c r="O264" s="13">
        <v>6309.38</v>
      </c>
      <c r="P264" s="13">
        <v>25</v>
      </c>
      <c r="Q264" s="13">
        <v>25855.59</v>
      </c>
      <c r="R264" s="13">
        <f t="shared" si="20"/>
        <v>36622.47</v>
      </c>
      <c r="S264" s="13">
        <f t="shared" si="19"/>
        <v>11467.5</v>
      </c>
      <c r="T264" s="13">
        <f t="shared" si="18"/>
        <v>38377.53</v>
      </c>
      <c r="U264" s="19"/>
      <c r="V264" s="20"/>
    </row>
    <row r="265" spans="1:22" s="9" customFormat="1" ht="53.25" customHeight="1" x14ac:dyDescent="0.2">
      <c r="A265" s="51">
        <v>254</v>
      </c>
      <c r="B265" s="15" t="s">
        <v>156</v>
      </c>
      <c r="C265" s="15" t="s">
        <v>60</v>
      </c>
      <c r="D265" s="12" t="s">
        <v>509</v>
      </c>
      <c r="E265" s="15" t="s">
        <v>332</v>
      </c>
      <c r="F265" s="15" t="s">
        <v>53</v>
      </c>
      <c r="G265" s="13">
        <v>75000</v>
      </c>
      <c r="H265" s="24">
        <v>2152.5</v>
      </c>
      <c r="I265" s="13">
        <v>5325</v>
      </c>
      <c r="J265" s="13">
        <v>825</v>
      </c>
      <c r="K265" s="24">
        <v>2280</v>
      </c>
      <c r="L265" s="13">
        <v>5317.5</v>
      </c>
      <c r="M265" s="31"/>
      <c r="N265" s="13">
        <f t="shared" si="21"/>
        <v>15900</v>
      </c>
      <c r="O265" s="13">
        <v>6309.38</v>
      </c>
      <c r="P265" s="13">
        <v>25</v>
      </c>
      <c r="Q265" s="13">
        <v>10511.54</v>
      </c>
      <c r="R265" s="13">
        <f t="shared" si="20"/>
        <v>21278.420000000002</v>
      </c>
      <c r="S265" s="13">
        <f t="shared" si="19"/>
        <v>11467.5</v>
      </c>
      <c r="T265" s="13">
        <f t="shared" ref="T265:T328" si="22">+G265-R265</f>
        <v>53721.58</v>
      </c>
      <c r="U265" s="19"/>
      <c r="V265" s="20"/>
    </row>
    <row r="266" spans="1:22" s="9" customFormat="1" ht="53.25" customHeight="1" x14ac:dyDescent="0.2">
      <c r="A266" s="51">
        <v>255</v>
      </c>
      <c r="B266" s="12" t="s">
        <v>157</v>
      </c>
      <c r="C266" s="12" t="s">
        <v>60</v>
      </c>
      <c r="D266" s="15" t="s">
        <v>509</v>
      </c>
      <c r="E266" s="12" t="s">
        <v>332</v>
      </c>
      <c r="F266" s="12" t="s">
        <v>53</v>
      </c>
      <c r="G266" s="13">
        <v>75000</v>
      </c>
      <c r="H266" s="13">
        <v>2152.5</v>
      </c>
      <c r="I266" s="13">
        <v>5325</v>
      </c>
      <c r="J266" s="13">
        <v>825</v>
      </c>
      <c r="K266" s="13">
        <v>2280</v>
      </c>
      <c r="L266" s="13">
        <v>5317.5</v>
      </c>
      <c r="M266" s="16"/>
      <c r="N266" s="13">
        <f t="shared" si="21"/>
        <v>15900</v>
      </c>
      <c r="O266" s="13">
        <v>6309.38</v>
      </c>
      <c r="P266" s="13">
        <v>25</v>
      </c>
      <c r="Q266" s="13">
        <v>10676.84</v>
      </c>
      <c r="R266" s="13">
        <f t="shared" si="20"/>
        <v>21443.72</v>
      </c>
      <c r="S266" s="13">
        <f t="shared" ref="S266:S329" si="23">SUM(I266,J266,L266)</f>
        <v>11467.5</v>
      </c>
      <c r="T266" s="13">
        <f t="shared" si="22"/>
        <v>53556.28</v>
      </c>
      <c r="U266" s="19"/>
      <c r="V266" s="20"/>
    </row>
    <row r="267" spans="1:22" s="9" customFormat="1" ht="53.25" customHeight="1" x14ac:dyDescent="0.2">
      <c r="A267" s="51">
        <v>256</v>
      </c>
      <c r="B267" s="15" t="s">
        <v>143</v>
      </c>
      <c r="C267" s="15" t="s">
        <v>59</v>
      </c>
      <c r="D267" s="12" t="s">
        <v>509</v>
      </c>
      <c r="E267" s="15" t="s">
        <v>332</v>
      </c>
      <c r="F267" s="15" t="s">
        <v>53</v>
      </c>
      <c r="G267" s="13">
        <v>75000</v>
      </c>
      <c r="H267" s="24">
        <v>2152.5</v>
      </c>
      <c r="I267" s="13">
        <v>5325</v>
      </c>
      <c r="J267" s="13">
        <v>825</v>
      </c>
      <c r="K267" s="24">
        <v>2280</v>
      </c>
      <c r="L267" s="13">
        <v>5317.5</v>
      </c>
      <c r="M267" s="31"/>
      <c r="N267" s="13">
        <f t="shared" si="21"/>
        <v>15900</v>
      </c>
      <c r="O267" s="13">
        <v>6309.38</v>
      </c>
      <c r="P267" s="13">
        <v>25</v>
      </c>
      <c r="Q267" s="13">
        <v>1269.56</v>
      </c>
      <c r="R267" s="13">
        <f t="shared" ref="R267:R330" si="24">+H267+K267+M267+O267+P267+Q267</f>
        <v>12036.44</v>
      </c>
      <c r="S267" s="13">
        <f t="shared" si="23"/>
        <v>11467.5</v>
      </c>
      <c r="T267" s="13">
        <f t="shared" si="22"/>
        <v>62963.56</v>
      </c>
      <c r="U267" s="19"/>
      <c r="V267" s="20"/>
    </row>
    <row r="268" spans="1:22" s="9" customFormat="1" ht="53.25" customHeight="1" x14ac:dyDescent="0.2">
      <c r="A268" s="51">
        <v>257</v>
      </c>
      <c r="B268" s="15" t="s">
        <v>247</v>
      </c>
      <c r="C268" s="15" t="s">
        <v>60</v>
      </c>
      <c r="D268" s="12" t="s">
        <v>509</v>
      </c>
      <c r="E268" s="15" t="s">
        <v>332</v>
      </c>
      <c r="F268" s="15" t="s">
        <v>216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1">
        <v>1715.46</v>
      </c>
      <c r="N268" s="13">
        <f t="shared" ref="N268:N331" si="25">H268+I268+J268+K268+L268+M268</f>
        <v>17615.46</v>
      </c>
      <c r="O268" s="13">
        <v>5966.28</v>
      </c>
      <c r="P268" s="13">
        <v>25</v>
      </c>
      <c r="Q268" s="13">
        <v>9530.92</v>
      </c>
      <c r="R268" s="13">
        <f t="shared" si="24"/>
        <v>21670.16</v>
      </c>
      <c r="S268" s="13">
        <f t="shared" si="23"/>
        <v>11467.5</v>
      </c>
      <c r="T268" s="13">
        <f t="shared" si="22"/>
        <v>53329.84</v>
      </c>
      <c r="U268" s="19"/>
      <c r="V268" s="20"/>
    </row>
    <row r="269" spans="1:22" s="2" customFormat="1" ht="53.25" customHeight="1" x14ac:dyDescent="0.2">
      <c r="A269" s="51">
        <v>258</v>
      </c>
      <c r="B269" s="12" t="s">
        <v>164</v>
      </c>
      <c r="C269" s="12" t="s">
        <v>60</v>
      </c>
      <c r="D269" s="15" t="s">
        <v>510</v>
      </c>
      <c r="E269" s="12" t="s">
        <v>330</v>
      </c>
      <c r="F269" s="12" t="s">
        <v>53</v>
      </c>
      <c r="G269" s="13">
        <v>130000</v>
      </c>
      <c r="H269" s="13">
        <v>3731</v>
      </c>
      <c r="I269" s="13">
        <v>9230</v>
      </c>
      <c r="J269" s="13">
        <v>953.69</v>
      </c>
      <c r="K269" s="13">
        <v>3952</v>
      </c>
      <c r="L269" s="13">
        <v>9217</v>
      </c>
      <c r="M269" s="16">
        <v>1715.46</v>
      </c>
      <c r="N269" s="13">
        <f t="shared" si="25"/>
        <v>28799.15</v>
      </c>
      <c r="O269" s="13">
        <v>18733.25</v>
      </c>
      <c r="P269" s="13">
        <v>25</v>
      </c>
      <c r="Q269" s="13">
        <v>13608.900000000001</v>
      </c>
      <c r="R269" s="13">
        <f t="shared" si="24"/>
        <v>41765.61</v>
      </c>
      <c r="S269" s="13">
        <f t="shared" si="23"/>
        <v>19400.690000000002</v>
      </c>
      <c r="T269" s="13">
        <f t="shared" si="22"/>
        <v>88234.39</v>
      </c>
      <c r="U269" s="19"/>
      <c r="V269" s="20"/>
    </row>
    <row r="270" spans="1:22" s="9" customFormat="1" ht="53.25" customHeight="1" x14ac:dyDescent="0.2">
      <c r="A270" s="51">
        <v>259</v>
      </c>
      <c r="B270" s="12" t="s">
        <v>172</v>
      </c>
      <c r="C270" s="12" t="s">
        <v>59</v>
      </c>
      <c r="D270" s="15" t="s">
        <v>510</v>
      </c>
      <c r="E270" s="12" t="s">
        <v>233</v>
      </c>
      <c r="F270" s="12" t="s">
        <v>53</v>
      </c>
      <c r="G270" s="13">
        <v>115000</v>
      </c>
      <c r="H270" s="13">
        <v>3300.5</v>
      </c>
      <c r="I270" s="13">
        <v>8165</v>
      </c>
      <c r="J270" s="13">
        <v>953.69</v>
      </c>
      <c r="K270" s="13">
        <v>3496</v>
      </c>
      <c r="L270" s="13">
        <v>8153.5</v>
      </c>
      <c r="M270" s="16"/>
      <c r="N270" s="13">
        <f t="shared" si="25"/>
        <v>24068.690000000002</v>
      </c>
      <c r="O270" s="13">
        <v>15633.74</v>
      </c>
      <c r="P270" s="13">
        <v>25</v>
      </c>
      <c r="Q270" s="13">
        <v>4124.79</v>
      </c>
      <c r="R270" s="13">
        <f t="shared" si="24"/>
        <v>26580.03</v>
      </c>
      <c r="S270" s="13">
        <f t="shared" si="23"/>
        <v>17272.190000000002</v>
      </c>
      <c r="T270" s="13">
        <f t="shared" si="22"/>
        <v>88419.97</v>
      </c>
      <c r="U270" s="19"/>
      <c r="V270" s="20"/>
    </row>
    <row r="271" spans="1:22" s="9" customFormat="1" ht="53.25" customHeight="1" x14ac:dyDescent="0.2">
      <c r="A271" s="51">
        <v>260</v>
      </c>
      <c r="B271" s="15" t="s">
        <v>254</v>
      </c>
      <c r="C271" s="15" t="s">
        <v>59</v>
      </c>
      <c r="D271" s="12" t="s">
        <v>510</v>
      </c>
      <c r="E271" s="15" t="s">
        <v>228</v>
      </c>
      <c r="F271" s="15" t="s">
        <v>216</v>
      </c>
      <c r="G271" s="13">
        <v>60000</v>
      </c>
      <c r="H271" s="24">
        <v>1722</v>
      </c>
      <c r="I271" s="13">
        <v>4260</v>
      </c>
      <c r="J271" s="13">
        <v>660</v>
      </c>
      <c r="K271" s="24">
        <v>1824</v>
      </c>
      <c r="L271" s="13">
        <v>4254</v>
      </c>
      <c r="M271" s="31"/>
      <c r="N271" s="13">
        <f t="shared" si="25"/>
        <v>12720</v>
      </c>
      <c r="O271" s="13">
        <v>3486.68</v>
      </c>
      <c r="P271" s="13">
        <v>25</v>
      </c>
      <c r="Q271" s="13">
        <v>174.34</v>
      </c>
      <c r="R271" s="13">
        <f t="shared" si="24"/>
        <v>7232.02</v>
      </c>
      <c r="S271" s="13">
        <f t="shared" si="23"/>
        <v>9174</v>
      </c>
      <c r="T271" s="13">
        <f t="shared" si="22"/>
        <v>52767.979999999996</v>
      </c>
      <c r="U271" s="19"/>
      <c r="V271" s="20"/>
    </row>
    <row r="272" spans="1:22" s="9" customFormat="1" ht="53.25" customHeight="1" x14ac:dyDescent="0.2">
      <c r="A272" s="51">
        <v>261</v>
      </c>
      <c r="B272" s="12" t="s">
        <v>195</v>
      </c>
      <c r="C272" s="12" t="s">
        <v>60</v>
      </c>
      <c r="D272" s="15" t="s">
        <v>510</v>
      </c>
      <c r="E272" s="12" t="s">
        <v>20</v>
      </c>
      <c r="F272" s="12" t="s">
        <v>64</v>
      </c>
      <c r="G272" s="13">
        <v>32000</v>
      </c>
      <c r="H272" s="13">
        <v>918.4</v>
      </c>
      <c r="I272" s="13">
        <v>2272</v>
      </c>
      <c r="J272" s="13">
        <v>352</v>
      </c>
      <c r="K272" s="13">
        <v>972.8</v>
      </c>
      <c r="L272" s="13">
        <v>2268.8000000000002</v>
      </c>
      <c r="M272" s="16"/>
      <c r="N272" s="13">
        <f t="shared" si="25"/>
        <v>6784</v>
      </c>
      <c r="O272" s="13">
        <v>0</v>
      </c>
      <c r="P272" s="13">
        <v>25</v>
      </c>
      <c r="Q272" s="13">
        <v>100</v>
      </c>
      <c r="R272" s="13">
        <f t="shared" si="24"/>
        <v>2016.1999999999998</v>
      </c>
      <c r="S272" s="13">
        <f t="shared" si="23"/>
        <v>4892.8</v>
      </c>
      <c r="T272" s="13">
        <f t="shared" si="22"/>
        <v>29983.8</v>
      </c>
      <c r="U272" s="19"/>
      <c r="V272" s="20"/>
    </row>
    <row r="273" spans="1:22" s="2" customFormat="1" ht="53.25" customHeight="1" x14ac:dyDescent="0.2">
      <c r="A273" s="51">
        <v>262</v>
      </c>
      <c r="B273" s="12" t="s">
        <v>176</v>
      </c>
      <c r="C273" s="12" t="s">
        <v>60</v>
      </c>
      <c r="D273" s="15" t="s">
        <v>511</v>
      </c>
      <c r="E273" s="12" t="s">
        <v>63</v>
      </c>
      <c r="F273" s="12" t="s">
        <v>53</v>
      </c>
      <c r="G273" s="13">
        <v>90000</v>
      </c>
      <c r="H273" s="13">
        <v>2583</v>
      </c>
      <c r="I273" s="13">
        <v>6390</v>
      </c>
      <c r="J273" s="13">
        <v>953.69</v>
      </c>
      <c r="K273" s="13">
        <v>2736</v>
      </c>
      <c r="L273" s="13">
        <v>6381</v>
      </c>
      <c r="M273" s="16">
        <v>1715.46</v>
      </c>
      <c r="N273" s="13">
        <f t="shared" si="25"/>
        <v>20759.150000000001</v>
      </c>
      <c r="O273" s="13">
        <v>9324.25</v>
      </c>
      <c r="P273" s="13">
        <v>25</v>
      </c>
      <c r="Q273" s="13">
        <v>14598.95</v>
      </c>
      <c r="R273" s="13">
        <f t="shared" si="24"/>
        <v>30982.66</v>
      </c>
      <c r="S273" s="13">
        <f t="shared" si="23"/>
        <v>13724.69</v>
      </c>
      <c r="T273" s="13">
        <f t="shared" si="22"/>
        <v>59017.34</v>
      </c>
      <c r="U273" s="19"/>
      <c r="V273" s="20"/>
    </row>
    <row r="274" spans="1:22" s="9" customFormat="1" ht="53.25" customHeight="1" x14ac:dyDescent="0.2">
      <c r="A274" s="51">
        <v>263</v>
      </c>
      <c r="B274" s="12" t="s">
        <v>165</v>
      </c>
      <c r="C274" s="12" t="s">
        <v>60</v>
      </c>
      <c r="D274" s="12" t="s">
        <v>511</v>
      </c>
      <c r="E274" s="12" t="s">
        <v>63</v>
      </c>
      <c r="F274" s="12" t="s">
        <v>53</v>
      </c>
      <c r="G274" s="13">
        <v>80000</v>
      </c>
      <c r="H274" s="24">
        <v>2296</v>
      </c>
      <c r="I274" s="13">
        <v>5680</v>
      </c>
      <c r="J274" s="13">
        <v>880</v>
      </c>
      <c r="K274" s="24">
        <v>2432</v>
      </c>
      <c r="L274" s="13">
        <v>5672</v>
      </c>
      <c r="M274" s="31">
        <v>1715.46</v>
      </c>
      <c r="N274" s="13">
        <f t="shared" si="25"/>
        <v>18675.46</v>
      </c>
      <c r="O274" s="13">
        <v>6972</v>
      </c>
      <c r="P274" s="13">
        <v>25</v>
      </c>
      <c r="Q274" s="13">
        <v>14559.16</v>
      </c>
      <c r="R274" s="13">
        <f t="shared" si="24"/>
        <v>27999.62</v>
      </c>
      <c r="S274" s="13">
        <f t="shared" si="23"/>
        <v>12232</v>
      </c>
      <c r="T274" s="13">
        <f t="shared" si="22"/>
        <v>52000.380000000005</v>
      </c>
      <c r="U274" s="19"/>
      <c r="V274" s="20"/>
    </row>
    <row r="275" spans="1:22" s="2" customFormat="1" ht="53.25" customHeight="1" x14ac:dyDescent="0.2">
      <c r="A275" s="51">
        <v>264</v>
      </c>
      <c r="B275" s="12" t="s">
        <v>188</v>
      </c>
      <c r="C275" s="12" t="s">
        <v>60</v>
      </c>
      <c r="D275" s="15" t="s">
        <v>511</v>
      </c>
      <c r="E275" s="12" t="s">
        <v>332</v>
      </c>
      <c r="F275" s="12" t="s">
        <v>53</v>
      </c>
      <c r="G275" s="13">
        <v>75000</v>
      </c>
      <c r="H275" s="13">
        <v>2152.5</v>
      </c>
      <c r="I275" s="13">
        <v>5325</v>
      </c>
      <c r="J275" s="13">
        <v>825</v>
      </c>
      <c r="K275" s="13">
        <v>2280</v>
      </c>
      <c r="L275" s="13">
        <v>5317.5</v>
      </c>
      <c r="M275" s="16"/>
      <c r="N275" s="13">
        <f t="shared" si="25"/>
        <v>15900</v>
      </c>
      <c r="O275" s="13">
        <v>6309.38</v>
      </c>
      <c r="P275" s="13">
        <v>25</v>
      </c>
      <c r="Q275" s="13">
        <v>8000.05</v>
      </c>
      <c r="R275" s="13">
        <f t="shared" si="24"/>
        <v>18766.93</v>
      </c>
      <c r="S275" s="13">
        <f t="shared" si="23"/>
        <v>11467.5</v>
      </c>
      <c r="T275" s="13">
        <f t="shared" si="22"/>
        <v>56233.07</v>
      </c>
      <c r="U275" s="19"/>
      <c r="V275" s="20"/>
    </row>
    <row r="276" spans="1:22" s="9" customFormat="1" ht="53.25" customHeight="1" x14ac:dyDescent="0.2">
      <c r="A276" s="51">
        <v>265</v>
      </c>
      <c r="B276" s="12" t="s">
        <v>161</v>
      </c>
      <c r="C276" s="12" t="s">
        <v>60</v>
      </c>
      <c r="D276" s="12" t="s">
        <v>511</v>
      </c>
      <c r="E276" s="12" t="s">
        <v>332</v>
      </c>
      <c r="F276" s="12" t="s">
        <v>53</v>
      </c>
      <c r="G276" s="13">
        <v>75000</v>
      </c>
      <c r="H276" s="24">
        <v>2152.5</v>
      </c>
      <c r="I276" s="13">
        <v>5325</v>
      </c>
      <c r="J276" s="13">
        <v>825</v>
      </c>
      <c r="K276" s="24">
        <v>2280</v>
      </c>
      <c r="L276" s="13">
        <v>5317.5</v>
      </c>
      <c r="M276" s="31"/>
      <c r="N276" s="13">
        <f t="shared" si="25"/>
        <v>15900</v>
      </c>
      <c r="O276" s="13">
        <v>6309.38</v>
      </c>
      <c r="P276" s="13">
        <v>25</v>
      </c>
      <c r="Q276" s="13">
        <v>556.5</v>
      </c>
      <c r="R276" s="13">
        <f t="shared" si="24"/>
        <v>11323.380000000001</v>
      </c>
      <c r="S276" s="13">
        <f t="shared" si="23"/>
        <v>11467.5</v>
      </c>
      <c r="T276" s="13">
        <f t="shared" si="22"/>
        <v>63676.619999999995</v>
      </c>
      <c r="U276" s="19"/>
      <c r="V276" s="20"/>
    </row>
    <row r="277" spans="1:22" s="9" customFormat="1" ht="53.25" customHeight="1" x14ac:dyDescent="0.2">
      <c r="A277" s="51">
        <v>266</v>
      </c>
      <c r="B277" s="12" t="s">
        <v>252</v>
      </c>
      <c r="C277" s="12" t="s">
        <v>60</v>
      </c>
      <c r="D277" s="12" t="s">
        <v>511</v>
      </c>
      <c r="E277" s="12" t="s">
        <v>332</v>
      </c>
      <c r="F277" s="12" t="s">
        <v>216</v>
      </c>
      <c r="G277" s="13">
        <v>75000</v>
      </c>
      <c r="H277" s="24">
        <v>2152.5</v>
      </c>
      <c r="I277" s="13">
        <v>5325</v>
      </c>
      <c r="J277" s="13">
        <v>825</v>
      </c>
      <c r="K277" s="24">
        <v>2280</v>
      </c>
      <c r="L277" s="13">
        <v>5317.5</v>
      </c>
      <c r="M277" s="31"/>
      <c r="N277" s="13">
        <f t="shared" si="25"/>
        <v>15900</v>
      </c>
      <c r="O277" s="13">
        <v>6309.38</v>
      </c>
      <c r="P277" s="13">
        <v>25</v>
      </c>
      <c r="Q277" s="13">
        <v>200</v>
      </c>
      <c r="R277" s="13">
        <f t="shared" si="24"/>
        <v>10966.880000000001</v>
      </c>
      <c r="S277" s="13">
        <f t="shared" si="23"/>
        <v>11467.5</v>
      </c>
      <c r="T277" s="13">
        <f t="shared" si="22"/>
        <v>64033.119999999995</v>
      </c>
      <c r="U277" s="19"/>
      <c r="V277" s="20"/>
    </row>
    <row r="278" spans="1:22" s="9" customFormat="1" ht="53.25" customHeight="1" x14ac:dyDescent="0.2">
      <c r="A278" s="51">
        <v>267</v>
      </c>
      <c r="B278" s="12" t="s">
        <v>153</v>
      </c>
      <c r="C278" s="12" t="s">
        <v>59</v>
      </c>
      <c r="D278" s="12" t="s">
        <v>511</v>
      </c>
      <c r="E278" s="12" t="s">
        <v>332</v>
      </c>
      <c r="F278" s="12" t="s">
        <v>53</v>
      </c>
      <c r="G278" s="13">
        <v>75000</v>
      </c>
      <c r="H278" s="24">
        <v>2152.5</v>
      </c>
      <c r="I278" s="13">
        <v>5325</v>
      </c>
      <c r="J278" s="13">
        <v>825</v>
      </c>
      <c r="K278" s="24">
        <v>2280</v>
      </c>
      <c r="L278" s="13">
        <v>5317.5</v>
      </c>
      <c r="M278" s="31"/>
      <c r="N278" s="13">
        <f t="shared" si="25"/>
        <v>15900</v>
      </c>
      <c r="O278" s="13">
        <v>6309.38</v>
      </c>
      <c r="P278" s="13">
        <v>25</v>
      </c>
      <c r="Q278" s="13">
        <v>29842.12</v>
      </c>
      <c r="R278" s="13">
        <f t="shared" si="24"/>
        <v>40609</v>
      </c>
      <c r="S278" s="13">
        <f t="shared" si="23"/>
        <v>11467.5</v>
      </c>
      <c r="T278" s="13">
        <f t="shared" si="22"/>
        <v>34391</v>
      </c>
      <c r="U278" s="19"/>
      <c r="V278" s="20"/>
    </row>
    <row r="279" spans="1:22" s="2" customFormat="1" ht="53.25" customHeight="1" x14ac:dyDescent="0.2">
      <c r="A279" s="51">
        <v>268</v>
      </c>
      <c r="B279" s="12" t="s">
        <v>166</v>
      </c>
      <c r="C279" s="12" t="s">
        <v>60</v>
      </c>
      <c r="D279" s="12" t="s">
        <v>511</v>
      </c>
      <c r="E279" s="12" t="s">
        <v>40</v>
      </c>
      <c r="F279" s="12" t="s">
        <v>53</v>
      </c>
      <c r="G279" s="13">
        <v>70000</v>
      </c>
      <c r="H279" s="24">
        <v>2009</v>
      </c>
      <c r="I279" s="13">
        <v>4970</v>
      </c>
      <c r="J279" s="13">
        <v>770</v>
      </c>
      <c r="K279" s="24">
        <v>2128</v>
      </c>
      <c r="L279" s="13">
        <v>4963</v>
      </c>
      <c r="M279" s="31"/>
      <c r="N279" s="13">
        <f t="shared" si="25"/>
        <v>14840</v>
      </c>
      <c r="O279" s="13">
        <v>5368.48</v>
      </c>
      <c r="P279" s="13">
        <v>25</v>
      </c>
      <c r="Q279" s="13">
        <v>3100</v>
      </c>
      <c r="R279" s="13">
        <f t="shared" si="24"/>
        <v>12630.48</v>
      </c>
      <c r="S279" s="13">
        <f t="shared" si="23"/>
        <v>10703</v>
      </c>
      <c r="T279" s="13">
        <f t="shared" si="22"/>
        <v>57369.520000000004</v>
      </c>
      <c r="U279" s="19"/>
      <c r="V279" s="20"/>
    </row>
    <row r="280" spans="1:22" s="9" customFormat="1" ht="53.25" customHeight="1" x14ac:dyDescent="0.2">
      <c r="A280" s="51">
        <v>269</v>
      </c>
      <c r="B280" s="12" t="s">
        <v>245</v>
      </c>
      <c r="C280" s="12" t="s">
        <v>60</v>
      </c>
      <c r="D280" s="12" t="s">
        <v>511</v>
      </c>
      <c r="E280" s="12" t="s">
        <v>332</v>
      </c>
      <c r="F280" s="12" t="s">
        <v>216</v>
      </c>
      <c r="G280" s="13">
        <v>75000</v>
      </c>
      <c r="H280" s="13">
        <v>2152.5</v>
      </c>
      <c r="I280" s="13">
        <v>5325</v>
      </c>
      <c r="J280" s="13">
        <v>825</v>
      </c>
      <c r="K280" s="13">
        <v>2280</v>
      </c>
      <c r="L280" s="13">
        <v>5317.5</v>
      </c>
      <c r="M280" s="16"/>
      <c r="N280" s="13">
        <f t="shared" si="25"/>
        <v>15900</v>
      </c>
      <c r="O280" s="13">
        <v>6309.38</v>
      </c>
      <c r="P280" s="13">
        <v>25</v>
      </c>
      <c r="Q280" s="13">
        <v>10100</v>
      </c>
      <c r="R280" s="13">
        <f t="shared" si="24"/>
        <v>20866.88</v>
      </c>
      <c r="S280" s="13">
        <f t="shared" si="23"/>
        <v>11467.5</v>
      </c>
      <c r="T280" s="13">
        <f t="shared" si="22"/>
        <v>54133.119999999995</v>
      </c>
      <c r="U280" s="19"/>
      <c r="V280" s="20"/>
    </row>
    <row r="281" spans="1:22" s="2" customFormat="1" ht="53.25" customHeight="1" x14ac:dyDescent="0.2">
      <c r="A281" s="51">
        <v>270</v>
      </c>
      <c r="B281" s="12" t="s">
        <v>246</v>
      </c>
      <c r="C281" s="12" t="s">
        <v>60</v>
      </c>
      <c r="D281" s="12" t="s">
        <v>511</v>
      </c>
      <c r="E281" s="12" t="s">
        <v>332</v>
      </c>
      <c r="F281" s="12" t="s">
        <v>216</v>
      </c>
      <c r="G281" s="13">
        <v>75000</v>
      </c>
      <c r="H281" s="24">
        <v>2152.5</v>
      </c>
      <c r="I281" s="13">
        <v>5325</v>
      </c>
      <c r="J281" s="13">
        <v>825</v>
      </c>
      <c r="K281" s="24">
        <v>2280</v>
      </c>
      <c r="L281" s="13">
        <v>5317.5</v>
      </c>
      <c r="M281" s="31"/>
      <c r="N281" s="13">
        <f t="shared" si="25"/>
        <v>15900</v>
      </c>
      <c r="O281" s="13">
        <v>6309.38</v>
      </c>
      <c r="P281" s="13">
        <v>25</v>
      </c>
      <c r="Q281" s="13">
        <v>10295.6</v>
      </c>
      <c r="R281" s="13">
        <f t="shared" si="24"/>
        <v>21062.480000000003</v>
      </c>
      <c r="S281" s="13">
        <f t="shared" si="23"/>
        <v>11467.5</v>
      </c>
      <c r="T281" s="13">
        <f t="shared" si="22"/>
        <v>53937.52</v>
      </c>
      <c r="U281" s="19"/>
      <c r="V281" s="20"/>
    </row>
    <row r="282" spans="1:22" s="9" customFormat="1" ht="53.25" customHeight="1" x14ac:dyDescent="0.2">
      <c r="A282" s="51">
        <v>271</v>
      </c>
      <c r="B282" s="12" t="s">
        <v>502</v>
      </c>
      <c r="C282" s="12" t="s">
        <v>60</v>
      </c>
      <c r="D282" s="14" t="s">
        <v>511</v>
      </c>
      <c r="E282" s="12" t="s">
        <v>228</v>
      </c>
      <c r="F282" s="12" t="s">
        <v>216</v>
      </c>
      <c r="G282" s="13">
        <v>55000</v>
      </c>
      <c r="H282" s="13">
        <v>1578.5</v>
      </c>
      <c r="I282" s="13">
        <v>3905</v>
      </c>
      <c r="J282" s="13">
        <v>605</v>
      </c>
      <c r="K282" s="13">
        <v>1672</v>
      </c>
      <c r="L282" s="13">
        <v>3899.5</v>
      </c>
      <c r="M282" s="16"/>
      <c r="N282" s="13">
        <f t="shared" si="25"/>
        <v>11660</v>
      </c>
      <c r="O282" s="13">
        <v>0</v>
      </c>
      <c r="P282" s="13">
        <v>25</v>
      </c>
      <c r="Q282" s="13">
        <v>4654.99</v>
      </c>
      <c r="R282" s="13">
        <f t="shared" si="24"/>
        <v>7930.49</v>
      </c>
      <c r="S282" s="13">
        <f t="shared" si="23"/>
        <v>8409.5</v>
      </c>
      <c r="T282" s="13">
        <f t="shared" si="22"/>
        <v>47069.51</v>
      </c>
      <c r="U282" s="19"/>
      <c r="V282" s="20"/>
    </row>
    <row r="283" spans="1:22" s="2" customFormat="1" ht="53.25" customHeight="1" x14ac:dyDescent="0.2">
      <c r="A283" s="51">
        <v>272</v>
      </c>
      <c r="B283" s="12" t="s">
        <v>173</v>
      </c>
      <c r="C283" s="12" t="s">
        <v>60</v>
      </c>
      <c r="D283" s="14" t="s">
        <v>512</v>
      </c>
      <c r="E283" s="12" t="s">
        <v>471</v>
      </c>
      <c r="F283" s="12" t="s">
        <v>53</v>
      </c>
      <c r="G283" s="13">
        <v>100000</v>
      </c>
      <c r="H283" s="13">
        <v>2870</v>
      </c>
      <c r="I283" s="13">
        <v>7100</v>
      </c>
      <c r="J283" s="13">
        <v>953.69</v>
      </c>
      <c r="K283" s="13">
        <v>3040</v>
      </c>
      <c r="L283" s="13">
        <v>7090</v>
      </c>
      <c r="M283" s="16"/>
      <c r="N283" s="13">
        <f t="shared" si="25"/>
        <v>21053.690000000002</v>
      </c>
      <c r="O283" s="13">
        <v>12105.37</v>
      </c>
      <c r="P283" s="13">
        <v>25</v>
      </c>
      <c r="Q283" s="13">
        <v>13745.6</v>
      </c>
      <c r="R283" s="13">
        <f t="shared" si="24"/>
        <v>31785.97</v>
      </c>
      <c r="S283" s="13">
        <f t="shared" si="23"/>
        <v>15143.69</v>
      </c>
      <c r="T283" s="13">
        <f t="shared" si="22"/>
        <v>68214.03</v>
      </c>
      <c r="U283" s="19"/>
      <c r="V283" s="20"/>
    </row>
    <row r="284" spans="1:22" s="9" customFormat="1" ht="53.25" customHeight="1" x14ac:dyDescent="0.2">
      <c r="A284" s="51">
        <v>273</v>
      </c>
      <c r="B284" s="12" t="s">
        <v>191</v>
      </c>
      <c r="C284" s="12" t="s">
        <v>60</v>
      </c>
      <c r="D284" s="12" t="s">
        <v>512</v>
      </c>
      <c r="E284" s="12" t="s">
        <v>63</v>
      </c>
      <c r="F284" s="12" t="s">
        <v>53</v>
      </c>
      <c r="G284" s="13">
        <v>80000</v>
      </c>
      <c r="H284" s="13">
        <v>2296</v>
      </c>
      <c r="I284" s="13">
        <v>5680</v>
      </c>
      <c r="J284" s="13">
        <v>880</v>
      </c>
      <c r="K284" s="13">
        <v>2432</v>
      </c>
      <c r="L284" s="13">
        <v>5672</v>
      </c>
      <c r="M284" s="16">
        <v>1715.46</v>
      </c>
      <c r="N284" s="13">
        <f t="shared" si="25"/>
        <v>18675.46</v>
      </c>
      <c r="O284" s="13">
        <v>6972</v>
      </c>
      <c r="P284" s="13">
        <v>25</v>
      </c>
      <c r="Q284" s="13">
        <v>22418.48</v>
      </c>
      <c r="R284" s="13">
        <f t="shared" si="24"/>
        <v>35858.94</v>
      </c>
      <c r="S284" s="13">
        <f t="shared" si="23"/>
        <v>12232</v>
      </c>
      <c r="T284" s="13">
        <f t="shared" si="22"/>
        <v>44141.06</v>
      </c>
      <c r="U284" s="19"/>
      <c r="V284" s="20"/>
    </row>
    <row r="285" spans="1:22" s="9" customFormat="1" ht="53.25" customHeight="1" x14ac:dyDescent="0.2">
      <c r="A285" s="51">
        <v>274</v>
      </c>
      <c r="B285" s="12" t="s">
        <v>257</v>
      </c>
      <c r="C285" s="12" t="s">
        <v>60</v>
      </c>
      <c r="D285" s="14" t="s">
        <v>512</v>
      </c>
      <c r="E285" s="12" t="s">
        <v>332</v>
      </c>
      <c r="F285" s="12" t="s">
        <v>216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5"/>
        <v>15900</v>
      </c>
      <c r="O285" s="13">
        <v>6309.38</v>
      </c>
      <c r="P285" s="13">
        <v>25</v>
      </c>
      <c r="Q285" s="13">
        <v>100</v>
      </c>
      <c r="R285" s="13">
        <f t="shared" si="24"/>
        <v>10866.880000000001</v>
      </c>
      <c r="S285" s="13">
        <f t="shared" si="23"/>
        <v>11467.5</v>
      </c>
      <c r="T285" s="13">
        <f t="shared" si="22"/>
        <v>64133.119999999995</v>
      </c>
      <c r="U285" s="19"/>
      <c r="V285" s="20"/>
    </row>
    <row r="286" spans="1:22" s="9" customFormat="1" ht="53.25" customHeight="1" x14ac:dyDescent="0.2">
      <c r="A286" s="51">
        <v>275</v>
      </c>
      <c r="B286" s="12" t="s">
        <v>135</v>
      </c>
      <c r="C286" s="12" t="s">
        <v>60</v>
      </c>
      <c r="D286" s="14" t="s">
        <v>512</v>
      </c>
      <c r="E286" s="12" t="s">
        <v>332</v>
      </c>
      <c r="F286" s="12" t="s">
        <v>53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5"/>
        <v>15900</v>
      </c>
      <c r="O286" s="13">
        <v>6309.38</v>
      </c>
      <c r="P286" s="13">
        <v>25</v>
      </c>
      <c r="Q286" s="13">
        <v>198.24</v>
      </c>
      <c r="R286" s="13">
        <f t="shared" si="24"/>
        <v>10965.12</v>
      </c>
      <c r="S286" s="13">
        <f t="shared" si="23"/>
        <v>11467.5</v>
      </c>
      <c r="T286" s="13">
        <f t="shared" si="22"/>
        <v>64034.879999999997</v>
      </c>
      <c r="U286" s="19"/>
      <c r="V286" s="20"/>
    </row>
    <row r="287" spans="1:22" s="2" customFormat="1" ht="53.25" customHeight="1" x14ac:dyDescent="0.2">
      <c r="A287" s="51">
        <v>276</v>
      </c>
      <c r="B287" s="12" t="s">
        <v>227</v>
      </c>
      <c r="C287" s="12" t="s">
        <v>60</v>
      </c>
      <c r="D287" s="14" t="s">
        <v>512</v>
      </c>
      <c r="E287" s="12" t="s">
        <v>332</v>
      </c>
      <c r="F287" s="12" t="s">
        <v>216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>
        <v>3430.92</v>
      </c>
      <c r="N287" s="13">
        <f t="shared" si="25"/>
        <v>19330.919999999998</v>
      </c>
      <c r="O287" s="13">
        <v>5623.19</v>
      </c>
      <c r="P287" s="13">
        <v>25</v>
      </c>
      <c r="Q287" s="13">
        <v>11961.84</v>
      </c>
      <c r="R287" s="13">
        <f t="shared" si="24"/>
        <v>25473.45</v>
      </c>
      <c r="S287" s="13">
        <f t="shared" si="23"/>
        <v>11467.5</v>
      </c>
      <c r="T287" s="13">
        <f t="shared" si="22"/>
        <v>49526.55</v>
      </c>
      <c r="U287" s="19"/>
      <c r="V287" s="20"/>
    </row>
    <row r="288" spans="1:22" s="2" customFormat="1" ht="53.25" customHeight="1" x14ac:dyDescent="0.2">
      <c r="A288" s="51">
        <v>277</v>
      </c>
      <c r="B288" s="12" t="s">
        <v>243</v>
      </c>
      <c r="C288" s="12" t="s">
        <v>60</v>
      </c>
      <c r="D288" s="14" t="s">
        <v>512</v>
      </c>
      <c r="E288" s="12" t="s">
        <v>40</v>
      </c>
      <c r="F288" s="12" t="s">
        <v>482</v>
      </c>
      <c r="G288" s="13">
        <v>70000</v>
      </c>
      <c r="H288" s="13">
        <v>2009</v>
      </c>
      <c r="I288" s="13">
        <v>4970</v>
      </c>
      <c r="J288" s="13">
        <v>770</v>
      </c>
      <c r="K288" s="13">
        <v>2128</v>
      </c>
      <c r="L288" s="13">
        <v>4963</v>
      </c>
      <c r="M288" s="16"/>
      <c r="N288" s="13">
        <f t="shared" si="25"/>
        <v>14840</v>
      </c>
      <c r="O288" s="13">
        <v>5368.48</v>
      </c>
      <c r="P288" s="13">
        <v>25</v>
      </c>
      <c r="Q288" s="13">
        <v>1100</v>
      </c>
      <c r="R288" s="13">
        <f t="shared" si="24"/>
        <v>10630.48</v>
      </c>
      <c r="S288" s="13">
        <f t="shared" si="23"/>
        <v>10703</v>
      </c>
      <c r="T288" s="13">
        <f t="shared" si="22"/>
        <v>59369.520000000004</v>
      </c>
      <c r="U288" s="19"/>
      <c r="V288" s="20"/>
    </row>
    <row r="289" spans="1:22" s="9" customFormat="1" ht="53.25" customHeight="1" x14ac:dyDescent="0.2">
      <c r="A289" s="51">
        <v>278</v>
      </c>
      <c r="B289" s="12" t="s">
        <v>258</v>
      </c>
      <c r="C289" s="12" t="s">
        <v>59</v>
      </c>
      <c r="D289" s="14" t="s">
        <v>512</v>
      </c>
      <c r="E289" s="12" t="s">
        <v>332</v>
      </c>
      <c r="F289" s="12" t="s">
        <v>216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>
        <v>1715.46</v>
      </c>
      <c r="N289" s="13">
        <f t="shared" si="25"/>
        <v>17615.46</v>
      </c>
      <c r="O289" s="13">
        <v>5966.28</v>
      </c>
      <c r="P289" s="13">
        <v>25</v>
      </c>
      <c r="Q289" s="13">
        <v>3530.92</v>
      </c>
      <c r="R289" s="13">
        <f t="shared" si="24"/>
        <v>15670.16</v>
      </c>
      <c r="S289" s="13">
        <f t="shared" si="23"/>
        <v>11467.5</v>
      </c>
      <c r="T289" s="13">
        <f t="shared" si="22"/>
        <v>59329.84</v>
      </c>
      <c r="U289" s="19"/>
      <c r="V289" s="20"/>
    </row>
    <row r="290" spans="1:22" s="9" customFormat="1" ht="53.25" customHeight="1" x14ac:dyDescent="0.2">
      <c r="A290" s="51">
        <v>279</v>
      </c>
      <c r="B290" s="12" t="s">
        <v>259</v>
      </c>
      <c r="C290" s="12" t="s">
        <v>60</v>
      </c>
      <c r="D290" s="14" t="s">
        <v>512</v>
      </c>
      <c r="E290" s="12" t="s">
        <v>332</v>
      </c>
      <c r="F290" s="12" t="s">
        <v>216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/>
      <c r="N290" s="13">
        <f t="shared" si="25"/>
        <v>15900</v>
      </c>
      <c r="O290" s="13">
        <v>6309.38</v>
      </c>
      <c r="P290" s="13">
        <v>25</v>
      </c>
      <c r="Q290" s="13">
        <v>3397.36</v>
      </c>
      <c r="R290" s="13">
        <f t="shared" si="24"/>
        <v>14164.240000000002</v>
      </c>
      <c r="S290" s="13">
        <f t="shared" si="23"/>
        <v>11467.5</v>
      </c>
      <c r="T290" s="13">
        <f t="shared" si="22"/>
        <v>60835.759999999995</v>
      </c>
      <c r="U290" s="19"/>
      <c r="V290" s="20"/>
    </row>
    <row r="291" spans="1:22" s="9" customFormat="1" ht="53.25" customHeight="1" x14ac:dyDescent="0.2">
      <c r="A291" s="51">
        <v>280</v>
      </c>
      <c r="B291" s="12" t="s">
        <v>260</v>
      </c>
      <c r="C291" s="12" t="s">
        <v>60</v>
      </c>
      <c r="D291" s="14" t="s">
        <v>512</v>
      </c>
      <c r="E291" s="12" t="s">
        <v>332</v>
      </c>
      <c r="F291" s="12" t="s">
        <v>216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/>
      <c r="N291" s="13">
        <f t="shared" si="25"/>
        <v>15900</v>
      </c>
      <c r="O291" s="13">
        <v>6309.38</v>
      </c>
      <c r="P291" s="13">
        <v>25</v>
      </c>
      <c r="Q291" s="13">
        <v>3100</v>
      </c>
      <c r="R291" s="13">
        <f t="shared" si="24"/>
        <v>13866.880000000001</v>
      </c>
      <c r="S291" s="13">
        <f t="shared" si="23"/>
        <v>11467.5</v>
      </c>
      <c r="T291" s="13">
        <f t="shared" si="22"/>
        <v>61133.119999999995</v>
      </c>
      <c r="U291" s="19"/>
      <c r="V291" s="20"/>
    </row>
    <row r="292" spans="1:22" s="9" customFormat="1" ht="53.25" customHeight="1" x14ac:dyDescent="0.2">
      <c r="A292" s="51">
        <v>281</v>
      </c>
      <c r="B292" s="12" t="s">
        <v>171</v>
      </c>
      <c r="C292" s="12" t="s">
        <v>60</v>
      </c>
      <c r="D292" s="14" t="s">
        <v>512</v>
      </c>
      <c r="E292" s="12" t="s">
        <v>332</v>
      </c>
      <c r="F292" s="12" t="s">
        <v>38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>
        <v>1715.46</v>
      </c>
      <c r="N292" s="13">
        <f t="shared" si="25"/>
        <v>17615.46</v>
      </c>
      <c r="O292" s="13">
        <v>5966.28</v>
      </c>
      <c r="P292" s="13">
        <v>25</v>
      </c>
      <c r="Q292" s="13">
        <v>3530.92</v>
      </c>
      <c r="R292" s="13">
        <f t="shared" si="24"/>
        <v>15670.16</v>
      </c>
      <c r="S292" s="13">
        <f t="shared" si="23"/>
        <v>11467.5</v>
      </c>
      <c r="T292" s="13">
        <f t="shared" si="22"/>
        <v>59329.84</v>
      </c>
      <c r="U292" s="19"/>
      <c r="V292" s="20"/>
    </row>
    <row r="293" spans="1:22" s="9" customFormat="1" ht="53.25" customHeight="1" x14ac:dyDescent="0.2">
      <c r="A293" s="51">
        <v>282</v>
      </c>
      <c r="B293" s="12" t="s">
        <v>239</v>
      </c>
      <c r="C293" s="12" t="s">
        <v>60</v>
      </c>
      <c r="D293" s="15" t="s">
        <v>512</v>
      </c>
      <c r="E293" s="12" t="s">
        <v>332</v>
      </c>
      <c r="F293" s="12" t="s">
        <v>216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/>
      <c r="N293" s="13">
        <f t="shared" si="25"/>
        <v>15900</v>
      </c>
      <c r="O293" s="13">
        <v>6309.38</v>
      </c>
      <c r="P293" s="13">
        <v>25</v>
      </c>
      <c r="Q293" s="13">
        <v>5548.19</v>
      </c>
      <c r="R293" s="13">
        <f t="shared" si="24"/>
        <v>16315.07</v>
      </c>
      <c r="S293" s="13">
        <f t="shared" si="23"/>
        <v>11467.5</v>
      </c>
      <c r="T293" s="13">
        <f t="shared" si="22"/>
        <v>58684.93</v>
      </c>
      <c r="U293" s="19"/>
      <c r="V293" s="20"/>
    </row>
    <row r="294" spans="1:22" s="9" customFormat="1" ht="53.25" customHeight="1" x14ac:dyDescent="0.2">
      <c r="A294" s="51">
        <v>283</v>
      </c>
      <c r="B294" s="12" t="s">
        <v>262</v>
      </c>
      <c r="C294" s="12" t="s">
        <v>60</v>
      </c>
      <c r="D294" s="14" t="s">
        <v>512</v>
      </c>
      <c r="E294" s="12" t="s">
        <v>332</v>
      </c>
      <c r="F294" s="12" t="s">
        <v>216</v>
      </c>
      <c r="G294" s="13">
        <v>70000</v>
      </c>
      <c r="H294" s="13">
        <v>2009</v>
      </c>
      <c r="I294" s="13">
        <v>4970</v>
      </c>
      <c r="J294" s="13">
        <v>770</v>
      </c>
      <c r="K294" s="13">
        <v>2128</v>
      </c>
      <c r="L294" s="13">
        <v>4963</v>
      </c>
      <c r="M294" s="16"/>
      <c r="N294" s="13">
        <f t="shared" si="25"/>
        <v>14840</v>
      </c>
      <c r="O294" s="13">
        <v>5368.48</v>
      </c>
      <c r="P294" s="13">
        <v>25</v>
      </c>
      <c r="Q294" s="13">
        <v>200</v>
      </c>
      <c r="R294" s="13">
        <f t="shared" si="24"/>
        <v>9730.48</v>
      </c>
      <c r="S294" s="13">
        <f t="shared" si="23"/>
        <v>10703</v>
      </c>
      <c r="T294" s="13">
        <f t="shared" si="22"/>
        <v>60269.520000000004</v>
      </c>
      <c r="U294" s="19"/>
      <c r="V294" s="20"/>
    </row>
    <row r="295" spans="1:22" s="2" customFormat="1" ht="53.25" customHeight="1" x14ac:dyDescent="0.2">
      <c r="A295" s="51">
        <v>284</v>
      </c>
      <c r="B295" s="12" t="s">
        <v>288</v>
      </c>
      <c r="C295" s="12" t="s">
        <v>59</v>
      </c>
      <c r="D295" s="14" t="s">
        <v>512</v>
      </c>
      <c r="E295" s="12" t="s">
        <v>289</v>
      </c>
      <c r="F295" s="12" t="s">
        <v>216</v>
      </c>
      <c r="G295" s="13">
        <v>70000</v>
      </c>
      <c r="H295" s="13">
        <v>2009</v>
      </c>
      <c r="I295" s="13">
        <v>4970</v>
      </c>
      <c r="J295" s="13">
        <v>770</v>
      </c>
      <c r="K295" s="13">
        <v>2128</v>
      </c>
      <c r="L295" s="13">
        <v>4963</v>
      </c>
      <c r="M295" s="16">
        <v>1715.46</v>
      </c>
      <c r="N295" s="13">
        <f t="shared" si="25"/>
        <v>16555.46</v>
      </c>
      <c r="O295" s="13">
        <v>5025.38</v>
      </c>
      <c r="P295" s="13">
        <v>25</v>
      </c>
      <c r="Q295" s="13">
        <v>8197.59</v>
      </c>
      <c r="R295" s="13">
        <f t="shared" si="24"/>
        <v>19100.43</v>
      </c>
      <c r="S295" s="13">
        <f t="shared" si="23"/>
        <v>10703</v>
      </c>
      <c r="T295" s="13">
        <f t="shared" si="22"/>
        <v>50899.57</v>
      </c>
      <c r="U295" s="19"/>
      <c r="V295" s="20"/>
    </row>
    <row r="296" spans="1:22" s="9" customFormat="1" ht="53.25" customHeight="1" x14ac:dyDescent="0.2">
      <c r="A296" s="51">
        <v>285</v>
      </c>
      <c r="B296" s="15" t="s">
        <v>240</v>
      </c>
      <c r="C296" s="15" t="s">
        <v>60</v>
      </c>
      <c r="D296" s="15" t="s">
        <v>512</v>
      </c>
      <c r="E296" s="15" t="s">
        <v>332</v>
      </c>
      <c r="F296" s="12" t="s">
        <v>216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si="25"/>
        <v>14840</v>
      </c>
      <c r="O296" s="13">
        <v>5368.48</v>
      </c>
      <c r="P296" s="13">
        <v>25</v>
      </c>
      <c r="Q296" s="13">
        <v>1966.67</v>
      </c>
      <c r="R296" s="13">
        <f t="shared" si="24"/>
        <v>11497.15</v>
      </c>
      <c r="S296" s="13">
        <f t="shared" si="23"/>
        <v>10703</v>
      </c>
      <c r="T296" s="13">
        <f t="shared" si="22"/>
        <v>58502.85</v>
      </c>
      <c r="U296" s="19"/>
      <c r="V296" s="20"/>
    </row>
    <row r="297" spans="1:22" s="2" customFormat="1" ht="53.25" customHeight="1" x14ac:dyDescent="0.2">
      <c r="A297" s="51">
        <v>286</v>
      </c>
      <c r="B297" s="12" t="s">
        <v>334</v>
      </c>
      <c r="C297" s="12" t="s">
        <v>60</v>
      </c>
      <c r="D297" s="15" t="s">
        <v>512</v>
      </c>
      <c r="E297" s="12" t="s">
        <v>332</v>
      </c>
      <c r="F297" s="12" t="s">
        <v>216</v>
      </c>
      <c r="G297" s="13">
        <v>60000</v>
      </c>
      <c r="H297" s="13">
        <v>1722</v>
      </c>
      <c r="I297" s="13">
        <v>4260</v>
      </c>
      <c r="J297" s="13">
        <v>660</v>
      </c>
      <c r="K297" s="13">
        <v>1824</v>
      </c>
      <c r="L297" s="13">
        <v>4254</v>
      </c>
      <c r="M297" s="16"/>
      <c r="N297" s="13">
        <f t="shared" si="25"/>
        <v>12720</v>
      </c>
      <c r="O297" s="13">
        <v>3486.68</v>
      </c>
      <c r="P297" s="13">
        <v>25</v>
      </c>
      <c r="Q297" s="13">
        <v>4429.1400000000003</v>
      </c>
      <c r="R297" s="13">
        <f t="shared" si="24"/>
        <v>11486.82</v>
      </c>
      <c r="S297" s="13">
        <f t="shared" si="23"/>
        <v>9174</v>
      </c>
      <c r="T297" s="13">
        <f t="shared" si="22"/>
        <v>48513.18</v>
      </c>
      <c r="U297" s="19"/>
      <c r="V297" s="20"/>
    </row>
    <row r="298" spans="1:22" s="9" customFormat="1" ht="53.25" customHeight="1" x14ac:dyDescent="0.2">
      <c r="A298" s="51">
        <v>287</v>
      </c>
      <c r="B298" s="15" t="s">
        <v>473</v>
      </c>
      <c r="C298" s="15" t="s">
        <v>59</v>
      </c>
      <c r="D298" s="15" t="s">
        <v>512</v>
      </c>
      <c r="E298" s="15" t="s">
        <v>332</v>
      </c>
      <c r="F298" s="15" t="s">
        <v>216</v>
      </c>
      <c r="G298" s="13">
        <v>70000</v>
      </c>
      <c r="H298" s="13">
        <v>2009</v>
      </c>
      <c r="I298" s="13">
        <v>4970</v>
      </c>
      <c r="J298" s="13">
        <v>770</v>
      </c>
      <c r="K298" s="13">
        <v>2128</v>
      </c>
      <c r="L298" s="13">
        <v>4963</v>
      </c>
      <c r="M298" s="16"/>
      <c r="N298" s="13">
        <f t="shared" si="25"/>
        <v>14840</v>
      </c>
      <c r="O298" s="13">
        <v>5368.48</v>
      </c>
      <c r="P298" s="13">
        <v>25</v>
      </c>
      <c r="Q298" s="13">
        <v>5181.5200000000004</v>
      </c>
      <c r="R298" s="13">
        <f t="shared" si="24"/>
        <v>14712</v>
      </c>
      <c r="S298" s="13">
        <f t="shared" si="23"/>
        <v>10703</v>
      </c>
      <c r="T298" s="13">
        <f t="shared" si="22"/>
        <v>55288</v>
      </c>
      <c r="U298" s="19"/>
      <c r="V298" s="20"/>
    </row>
    <row r="299" spans="1:22" s="9" customFormat="1" ht="53.25" customHeight="1" x14ac:dyDescent="0.2">
      <c r="A299" s="51">
        <v>288</v>
      </c>
      <c r="B299" s="12" t="s">
        <v>388</v>
      </c>
      <c r="C299" s="12" t="s">
        <v>60</v>
      </c>
      <c r="D299" s="15" t="s">
        <v>512</v>
      </c>
      <c r="E299" s="12" t="s">
        <v>228</v>
      </c>
      <c r="F299" s="12" t="s">
        <v>216</v>
      </c>
      <c r="G299" s="13">
        <v>60000</v>
      </c>
      <c r="H299" s="13">
        <v>1722</v>
      </c>
      <c r="I299" s="13">
        <v>4260</v>
      </c>
      <c r="J299" s="13">
        <v>660</v>
      </c>
      <c r="K299" s="13">
        <v>1824</v>
      </c>
      <c r="L299" s="13">
        <v>4254</v>
      </c>
      <c r="M299" s="16"/>
      <c r="N299" s="13">
        <f t="shared" si="25"/>
        <v>12720</v>
      </c>
      <c r="O299" s="13">
        <v>3486.68</v>
      </c>
      <c r="P299" s="13">
        <v>25</v>
      </c>
      <c r="Q299" s="13">
        <v>100</v>
      </c>
      <c r="R299" s="13">
        <f t="shared" si="24"/>
        <v>7157.68</v>
      </c>
      <c r="S299" s="13">
        <f t="shared" si="23"/>
        <v>9174</v>
      </c>
      <c r="T299" s="13">
        <f t="shared" si="22"/>
        <v>52842.32</v>
      </c>
      <c r="U299" s="19"/>
      <c r="V299" s="20"/>
    </row>
    <row r="300" spans="1:22" s="2" customFormat="1" ht="53.25" customHeight="1" x14ac:dyDescent="0.2">
      <c r="A300" s="51">
        <v>289</v>
      </c>
      <c r="B300" s="12" t="s">
        <v>503</v>
      </c>
      <c r="C300" s="12" t="s">
        <v>60</v>
      </c>
      <c r="D300" s="15" t="s">
        <v>512</v>
      </c>
      <c r="E300" s="12" t="s">
        <v>228</v>
      </c>
      <c r="F300" s="12" t="s">
        <v>216</v>
      </c>
      <c r="G300" s="13">
        <v>50000</v>
      </c>
      <c r="H300" s="13">
        <v>1435</v>
      </c>
      <c r="I300" s="13">
        <v>3550</v>
      </c>
      <c r="J300" s="13">
        <v>550</v>
      </c>
      <c r="K300" s="13">
        <v>1520</v>
      </c>
      <c r="L300" s="13">
        <v>3545</v>
      </c>
      <c r="M300" s="16"/>
      <c r="N300" s="13">
        <f t="shared" si="25"/>
        <v>10600</v>
      </c>
      <c r="O300" s="13">
        <v>0</v>
      </c>
      <c r="P300" s="13">
        <v>25</v>
      </c>
      <c r="Q300" s="13">
        <v>3363.78</v>
      </c>
      <c r="R300" s="13">
        <f t="shared" si="24"/>
        <v>6343.7800000000007</v>
      </c>
      <c r="S300" s="13">
        <f t="shared" si="23"/>
        <v>7645</v>
      </c>
      <c r="T300" s="13">
        <f t="shared" si="22"/>
        <v>43656.22</v>
      </c>
      <c r="U300" s="19"/>
      <c r="V300" s="20"/>
    </row>
    <row r="301" spans="1:22" s="9" customFormat="1" ht="53.25" customHeight="1" x14ac:dyDescent="0.2">
      <c r="A301" s="51">
        <v>290</v>
      </c>
      <c r="B301" s="12" t="s">
        <v>504</v>
      </c>
      <c r="C301" s="12" t="s">
        <v>60</v>
      </c>
      <c r="D301" s="15" t="s">
        <v>512</v>
      </c>
      <c r="E301" s="12" t="s">
        <v>228</v>
      </c>
      <c r="F301" s="12" t="s">
        <v>216</v>
      </c>
      <c r="G301" s="13">
        <v>55000</v>
      </c>
      <c r="H301" s="13">
        <v>1578.5</v>
      </c>
      <c r="I301" s="13">
        <v>3905</v>
      </c>
      <c r="J301" s="13">
        <v>605</v>
      </c>
      <c r="K301" s="13">
        <v>1672</v>
      </c>
      <c r="L301" s="13">
        <v>3899.5</v>
      </c>
      <c r="M301" s="16"/>
      <c r="N301" s="13">
        <f t="shared" si="25"/>
        <v>11660</v>
      </c>
      <c r="O301" s="13">
        <v>0</v>
      </c>
      <c r="P301" s="13">
        <v>25</v>
      </c>
      <c r="Q301" s="13">
        <v>1586.8</v>
      </c>
      <c r="R301" s="13">
        <f t="shared" si="24"/>
        <v>4862.3</v>
      </c>
      <c r="S301" s="13">
        <f t="shared" si="23"/>
        <v>8409.5</v>
      </c>
      <c r="T301" s="13">
        <f t="shared" si="22"/>
        <v>50137.7</v>
      </c>
      <c r="U301" s="19"/>
      <c r="V301" s="20"/>
    </row>
    <row r="302" spans="1:22" s="9" customFormat="1" ht="53.25" customHeight="1" x14ac:dyDescent="0.2">
      <c r="A302" s="51">
        <v>291</v>
      </c>
      <c r="B302" s="15" t="s">
        <v>505</v>
      </c>
      <c r="C302" s="15" t="s">
        <v>60</v>
      </c>
      <c r="D302" s="15" t="s">
        <v>512</v>
      </c>
      <c r="E302" s="15" t="s">
        <v>228</v>
      </c>
      <c r="F302" s="12" t="s">
        <v>216</v>
      </c>
      <c r="G302" s="13">
        <v>50000</v>
      </c>
      <c r="H302" s="13">
        <v>1435</v>
      </c>
      <c r="I302" s="13">
        <v>3550</v>
      </c>
      <c r="J302" s="13">
        <v>550</v>
      </c>
      <c r="K302" s="13">
        <v>1520</v>
      </c>
      <c r="L302" s="13">
        <v>3545</v>
      </c>
      <c r="M302" s="16"/>
      <c r="N302" s="13">
        <f t="shared" si="25"/>
        <v>10600</v>
      </c>
      <c r="O302" s="13">
        <v>0</v>
      </c>
      <c r="P302" s="13">
        <v>25</v>
      </c>
      <c r="Q302" s="13">
        <v>397.36</v>
      </c>
      <c r="R302" s="13">
        <f t="shared" si="24"/>
        <v>3377.36</v>
      </c>
      <c r="S302" s="13">
        <f t="shared" si="23"/>
        <v>7645</v>
      </c>
      <c r="T302" s="13">
        <f t="shared" si="22"/>
        <v>46622.64</v>
      </c>
      <c r="U302" s="19"/>
      <c r="V302" s="20"/>
    </row>
    <row r="303" spans="1:22" s="9" customFormat="1" ht="53.25" customHeight="1" x14ac:dyDescent="0.2">
      <c r="A303" s="51">
        <v>292</v>
      </c>
      <c r="B303" s="12" t="s">
        <v>256</v>
      </c>
      <c r="C303" s="12" t="s">
        <v>60</v>
      </c>
      <c r="D303" s="15" t="s">
        <v>528</v>
      </c>
      <c r="E303" s="12" t="s">
        <v>471</v>
      </c>
      <c r="F303" s="12" t="s">
        <v>216</v>
      </c>
      <c r="G303" s="13">
        <v>100000</v>
      </c>
      <c r="H303" s="13">
        <v>2870</v>
      </c>
      <c r="I303" s="13">
        <v>7100</v>
      </c>
      <c r="J303" s="13">
        <v>953.69</v>
      </c>
      <c r="K303" s="13">
        <v>3040</v>
      </c>
      <c r="L303" s="13">
        <v>7090</v>
      </c>
      <c r="M303" s="16"/>
      <c r="N303" s="13">
        <f t="shared" si="25"/>
        <v>21053.690000000002</v>
      </c>
      <c r="O303" s="13">
        <v>12105.37</v>
      </c>
      <c r="P303" s="13">
        <v>25</v>
      </c>
      <c r="Q303" s="13">
        <v>1140.76</v>
      </c>
      <c r="R303" s="13">
        <f t="shared" si="24"/>
        <v>19181.13</v>
      </c>
      <c r="S303" s="13">
        <f t="shared" si="23"/>
        <v>15143.69</v>
      </c>
      <c r="T303" s="13">
        <f t="shared" si="22"/>
        <v>80818.87</v>
      </c>
      <c r="U303" s="19"/>
      <c r="V303" s="20"/>
    </row>
    <row r="304" spans="1:22" s="9" customFormat="1" ht="53.25" customHeight="1" x14ac:dyDescent="0.2">
      <c r="A304" s="51">
        <v>293</v>
      </c>
      <c r="B304" s="12" t="s">
        <v>162</v>
      </c>
      <c r="C304" s="12" t="s">
        <v>60</v>
      </c>
      <c r="D304" s="15" t="s">
        <v>528</v>
      </c>
      <c r="E304" s="12" t="s">
        <v>332</v>
      </c>
      <c r="F304" s="12" t="s">
        <v>53</v>
      </c>
      <c r="G304" s="13">
        <v>75000</v>
      </c>
      <c r="H304" s="13">
        <v>2152.5</v>
      </c>
      <c r="I304" s="13">
        <v>5325</v>
      </c>
      <c r="J304" s="13">
        <v>825</v>
      </c>
      <c r="K304" s="13">
        <v>2280</v>
      </c>
      <c r="L304" s="13">
        <v>5317.5</v>
      </c>
      <c r="M304" s="16"/>
      <c r="N304" s="13">
        <f t="shared" si="25"/>
        <v>15900</v>
      </c>
      <c r="O304" s="13">
        <v>6309.38</v>
      </c>
      <c r="P304" s="13">
        <v>25</v>
      </c>
      <c r="Q304" s="13">
        <v>3692.96</v>
      </c>
      <c r="R304" s="13">
        <f t="shared" si="24"/>
        <v>14459.84</v>
      </c>
      <c r="S304" s="13">
        <f t="shared" si="23"/>
        <v>11467.5</v>
      </c>
      <c r="T304" s="13">
        <f t="shared" si="22"/>
        <v>60540.160000000003</v>
      </c>
      <c r="U304" s="19"/>
      <c r="V304" s="20"/>
    </row>
    <row r="305" spans="1:22" s="9" customFormat="1" ht="53.25" customHeight="1" x14ac:dyDescent="0.2">
      <c r="A305" s="51">
        <v>294</v>
      </c>
      <c r="B305" s="15" t="s">
        <v>335</v>
      </c>
      <c r="C305" s="15" t="s">
        <v>60</v>
      </c>
      <c r="D305" s="15" t="s">
        <v>528</v>
      </c>
      <c r="E305" s="15" t="s">
        <v>332</v>
      </c>
      <c r="F305" s="12" t="s">
        <v>216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25"/>
        <v>12720</v>
      </c>
      <c r="O305" s="13">
        <v>0</v>
      </c>
      <c r="P305" s="13">
        <v>25</v>
      </c>
      <c r="Q305" s="13">
        <v>6746.45</v>
      </c>
      <c r="R305" s="13">
        <f t="shared" si="24"/>
        <v>10317.450000000001</v>
      </c>
      <c r="S305" s="13">
        <f t="shared" si="23"/>
        <v>9174</v>
      </c>
      <c r="T305" s="13">
        <f t="shared" si="22"/>
        <v>49682.55</v>
      </c>
      <c r="U305" s="19"/>
      <c r="V305" s="20"/>
    </row>
    <row r="306" spans="1:22" s="9" customFormat="1" ht="53.25" customHeight="1" x14ac:dyDescent="0.2">
      <c r="A306" s="51">
        <v>295</v>
      </c>
      <c r="B306" s="15" t="s">
        <v>261</v>
      </c>
      <c r="C306" s="15" t="s">
        <v>60</v>
      </c>
      <c r="D306" s="15" t="s">
        <v>528</v>
      </c>
      <c r="E306" s="15" t="s">
        <v>332</v>
      </c>
      <c r="F306" s="12" t="s">
        <v>216</v>
      </c>
      <c r="G306" s="13">
        <v>75000</v>
      </c>
      <c r="H306" s="13">
        <v>2152.5</v>
      </c>
      <c r="I306" s="13">
        <v>5325</v>
      </c>
      <c r="J306" s="13">
        <v>825</v>
      </c>
      <c r="K306" s="13">
        <v>2280</v>
      </c>
      <c r="L306" s="13">
        <v>5317.5</v>
      </c>
      <c r="M306" s="16"/>
      <c r="N306" s="13">
        <f t="shared" si="25"/>
        <v>15900</v>
      </c>
      <c r="O306" s="13">
        <v>6309.38</v>
      </c>
      <c r="P306" s="13">
        <v>25</v>
      </c>
      <c r="Q306" s="13">
        <v>100</v>
      </c>
      <c r="R306" s="13">
        <f t="shared" si="24"/>
        <v>10866.880000000001</v>
      </c>
      <c r="S306" s="13">
        <f t="shared" si="23"/>
        <v>11467.5</v>
      </c>
      <c r="T306" s="13">
        <f t="shared" si="22"/>
        <v>64133.119999999995</v>
      </c>
      <c r="U306" s="19"/>
      <c r="V306" s="20"/>
    </row>
    <row r="307" spans="1:22" s="9" customFormat="1" ht="53.25" customHeight="1" x14ac:dyDescent="0.2">
      <c r="A307" s="51">
        <v>296</v>
      </c>
      <c r="B307" s="15" t="s">
        <v>414</v>
      </c>
      <c r="C307" s="15" t="s">
        <v>60</v>
      </c>
      <c r="D307" s="15" t="s">
        <v>528</v>
      </c>
      <c r="E307" s="15" t="s">
        <v>62</v>
      </c>
      <c r="F307" s="12" t="s">
        <v>64</v>
      </c>
      <c r="G307" s="13">
        <v>40000</v>
      </c>
      <c r="H307" s="13">
        <v>1148</v>
      </c>
      <c r="I307" s="13">
        <v>2840</v>
      </c>
      <c r="J307" s="13">
        <v>440</v>
      </c>
      <c r="K307" s="13">
        <v>1216</v>
      </c>
      <c r="L307" s="13">
        <v>2836</v>
      </c>
      <c r="M307" s="16"/>
      <c r="N307" s="13">
        <f t="shared" si="25"/>
        <v>8480</v>
      </c>
      <c r="O307" s="13">
        <v>0</v>
      </c>
      <c r="P307" s="13">
        <v>25</v>
      </c>
      <c r="Q307" s="13">
        <v>200</v>
      </c>
      <c r="R307" s="13">
        <f t="shared" si="24"/>
        <v>2589</v>
      </c>
      <c r="S307" s="13">
        <f t="shared" si="23"/>
        <v>6116</v>
      </c>
      <c r="T307" s="13">
        <f t="shared" si="22"/>
        <v>37411</v>
      </c>
      <c r="U307" s="19"/>
      <c r="V307" s="20"/>
    </row>
    <row r="308" spans="1:22" s="2" customFormat="1" ht="53.25" customHeight="1" x14ac:dyDescent="0.2">
      <c r="A308" s="51">
        <v>297</v>
      </c>
      <c r="B308" s="12" t="s">
        <v>417</v>
      </c>
      <c r="C308" s="12" t="s">
        <v>59</v>
      </c>
      <c r="D308" s="15" t="s">
        <v>528</v>
      </c>
      <c r="E308" s="15" t="s">
        <v>228</v>
      </c>
      <c r="F308" s="12" t="s">
        <v>216</v>
      </c>
      <c r="G308" s="13">
        <v>55000</v>
      </c>
      <c r="H308" s="24">
        <v>1578.5</v>
      </c>
      <c r="I308" s="13">
        <v>3905</v>
      </c>
      <c r="J308" s="13">
        <v>605</v>
      </c>
      <c r="K308" s="24">
        <v>1672</v>
      </c>
      <c r="L308" s="13">
        <v>3899.5</v>
      </c>
      <c r="M308" s="31"/>
      <c r="N308" s="13">
        <f t="shared" si="25"/>
        <v>11660</v>
      </c>
      <c r="O308" s="13">
        <v>2559.6799999999998</v>
      </c>
      <c r="P308" s="13">
        <v>25</v>
      </c>
      <c r="Q308" s="13">
        <v>4071.7</v>
      </c>
      <c r="R308" s="13">
        <f t="shared" si="24"/>
        <v>9906.880000000001</v>
      </c>
      <c r="S308" s="13">
        <f t="shared" si="23"/>
        <v>8409.5</v>
      </c>
      <c r="T308" s="13">
        <f t="shared" si="22"/>
        <v>45093.119999999995</v>
      </c>
      <c r="U308" s="19"/>
      <c r="V308" s="20"/>
    </row>
    <row r="309" spans="1:22" s="9" customFormat="1" ht="53.25" customHeight="1" x14ac:dyDescent="0.2">
      <c r="A309" s="51">
        <v>298</v>
      </c>
      <c r="B309" s="15" t="s">
        <v>177</v>
      </c>
      <c r="C309" s="15" t="s">
        <v>60</v>
      </c>
      <c r="D309" s="15" t="s">
        <v>513</v>
      </c>
      <c r="E309" s="15" t="s">
        <v>51</v>
      </c>
      <c r="F309" s="12" t="s">
        <v>523</v>
      </c>
      <c r="G309" s="13">
        <v>175000</v>
      </c>
      <c r="H309" s="13">
        <v>5022.5</v>
      </c>
      <c r="I309" s="13">
        <v>12425</v>
      </c>
      <c r="J309" s="13">
        <v>2321.69</v>
      </c>
      <c r="K309" s="13">
        <v>5320</v>
      </c>
      <c r="L309" s="13">
        <v>12407.5</v>
      </c>
      <c r="M309" s="16"/>
      <c r="N309" s="13">
        <f t="shared" si="25"/>
        <v>37496.69</v>
      </c>
      <c r="O309" s="13">
        <v>29747.239999999998</v>
      </c>
      <c r="P309" s="13">
        <v>25</v>
      </c>
      <c r="Q309" s="13">
        <v>3591.5</v>
      </c>
      <c r="R309" s="13">
        <f t="shared" si="24"/>
        <v>43706.239999999998</v>
      </c>
      <c r="S309" s="13">
        <f t="shared" si="23"/>
        <v>27154.190000000002</v>
      </c>
      <c r="T309" s="13">
        <f t="shared" si="22"/>
        <v>131293.76000000001</v>
      </c>
      <c r="U309" s="19"/>
      <c r="V309" s="20"/>
    </row>
    <row r="310" spans="1:22" s="2" customFormat="1" ht="53.25" customHeight="1" x14ac:dyDescent="0.2">
      <c r="A310" s="51">
        <v>299</v>
      </c>
      <c r="B310" s="12" t="s">
        <v>338</v>
      </c>
      <c r="C310" s="12" t="s">
        <v>59</v>
      </c>
      <c r="D310" s="15" t="s">
        <v>513</v>
      </c>
      <c r="E310" s="15" t="s">
        <v>339</v>
      </c>
      <c r="F310" s="12" t="s">
        <v>37</v>
      </c>
      <c r="G310" s="13">
        <v>140000</v>
      </c>
      <c r="H310" s="13">
        <v>4018</v>
      </c>
      <c r="I310" s="13">
        <v>9940</v>
      </c>
      <c r="J310" s="13">
        <v>953.69</v>
      </c>
      <c r="K310" s="13">
        <v>4256</v>
      </c>
      <c r="L310" s="13">
        <v>9926</v>
      </c>
      <c r="M310" s="16"/>
      <c r="N310" s="13">
        <f t="shared" si="25"/>
        <v>29093.690000000002</v>
      </c>
      <c r="O310" s="13">
        <v>21514.37</v>
      </c>
      <c r="P310" s="13">
        <v>25</v>
      </c>
      <c r="Q310" s="13">
        <v>200</v>
      </c>
      <c r="R310" s="13">
        <f t="shared" si="24"/>
        <v>30013.37</v>
      </c>
      <c r="S310" s="13">
        <f t="shared" si="23"/>
        <v>20819.690000000002</v>
      </c>
      <c r="T310" s="13">
        <f t="shared" si="22"/>
        <v>109986.63</v>
      </c>
      <c r="U310" s="19"/>
      <c r="V310" s="20"/>
    </row>
    <row r="311" spans="1:22" s="9" customFormat="1" ht="53.25" customHeight="1" x14ac:dyDescent="0.2">
      <c r="A311" s="51">
        <v>300</v>
      </c>
      <c r="B311" s="15" t="s">
        <v>487</v>
      </c>
      <c r="C311" s="15" t="s">
        <v>60</v>
      </c>
      <c r="D311" s="15" t="s">
        <v>513</v>
      </c>
      <c r="E311" s="15" t="s">
        <v>26</v>
      </c>
      <c r="F311" s="12" t="s">
        <v>216</v>
      </c>
      <c r="G311" s="13">
        <v>60000</v>
      </c>
      <c r="H311" s="13">
        <v>1722</v>
      </c>
      <c r="I311" s="13">
        <v>4260</v>
      </c>
      <c r="J311" s="13">
        <v>660</v>
      </c>
      <c r="K311" s="13">
        <v>1824</v>
      </c>
      <c r="L311" s="13">
        <v>4254</v>
      </c>
      <c r="M311" s="16"/>
      <c r="N311" s="13">
        <f t="shared" si="25"/>
        <v>12720</v>
      </c>
      <c r="O311" s="13">
        <v>0</v>
      </c>
      <c r="P311" s="13">
        <v>25</v>
      </c>
      <c r="Q311" s="13">
        <v>7071.45</v>
      </c>
      <c r="R311" s="13">
        <f t="shared" si="24"/>
        <v>10642.45</v>
      </c>
      <c r="S311" s="13">
        <f t="shared" si="23"/>
        <v>9174</v>
      </c>
      <c r="T311" s="13">
        <f t="shared" si="22"/>
        <v>49357.55</v>
      </c>
      <c r="U311" s="19"/>
      <c r="V311" s="20"/>
    </row>
    <row r="312" spans="1:22" s="2" customFormat="1" ht="53.25" customHeight="1" x14ac:dyDescent="0.2">
      <c r="A312" s="51">
        <v>301</v>
      </c>
      <c r="B312" s="12" t="s">
        <v>333</v>
      </c>
      <c r="C312" s="12" t="s">
        <v>59</v>
      </c>
      <c r="D312" s="15" t="s">
        <v>513</v>
      </c>
      <c r="E312" s="12" t="s">
        <v>332</v>
      </c>
      <c r="F312" s="12" t="s">
        <v>216</v>
      </c>
      <c r="G312" s="13">
        <v>70000</v>
      </c>
      <c r="H312" s="13">
        <v>2009</v>
      </c>
      <c r="I312" s="13">
        <v>4970</v>
      </c>
      <c r="J312" s="13">
        <v>770</v>
      </c>
      <c r="K312" s="13">
        <v>2128</v>
      </c>
      <c r="L312" s="13">
        <v>4963</v>
      </c>
      <c r="M312" s="16"/>
      <c r="N312" s="13">
        <f t="shared" si="25"/>
        <v>14840</v>
      </c>
      <c r="O312" s="13">
        <v>5368.48</v>
      </c>
      <c r="P312" s="13">
        <v>25</v>
      </c>
      <c r="Q312" s="13">
        <v>2081.52</v>
      </c>
      <c r="R312" s="13">
        <f t="shared" si="24"/>
        <v>11612</v>
      </c>
      <c r="S312" s="13">
        <f t="shared" si="23"/>
        <v>10703</v>
      </c>
      <c r="T312" s="13">
        <f t="shared" si="22"/>
        <v>58388</v>
      </c>
      <c r="U312" s="19"/>
      <c r="V312" s="20"/>
    </row>
    <row r="313" spans="1:22" s="2" customFormat="1" ht="53.25" customHeight="1" x14ac:dyDescent="0.2">
      <c r="A313" s="51">
        <v>302</v>
      </c>
      <c r="B313" s="12" t="s">
        <v>208</v>
      </c>
      <c r="C313" s="12" t="s">
        <v>59</v>
      </c>
      <c r="D313" s="15" t="s">
        <v>513</v>
      </c>
      <c r="E313" s="12" t="s">
        <v>332</v>
      </c>
      <c r="F313" s="12" t="s">
        <v>53</v>
      </c>
      <c r="G313" s="13">
        <v>80000</v>
      </c>
      <c r="H313" s="13">
        <v>2296</v>
      </c>
      <c r="I313" s="13">
        <v>5680</v>
      </c>
      <c r="J313" s="13">
        <v>880</v>
      </c>
      <c r="K313" s="13">
        <v>2432</v>
      </c>
      <c r="L313" s="13">
        <v>5672</v>
      </c>
      <c r="M313" s="16"/>
      <c r="N313" s="13">
        <f t="shared" si="25"/>
        <v>16960</v>
      </c>
      <c r="O313" s="13">
        <v>7400.87</v>
      </c>
      <c r="P313" s="13">
        <v>25</v>
      </c>
      <c r="Q313" s="13">
        <v>3709.5</v>
      </c>
      <c r="R313" s="13">
        <f t="shared" si="24"/>
        <v>15863.369999999999</v>
      </c>
      <c r="S313" s="13">
        <f t="shared" si="23"/>
        <v>12232</v>
      </c>
      <c r="T313" s="13">
        <f t="shared" si="22"/>
        <v>64136.630000000005</v>
      </c>
      <c r="U313" s="19"/>
      <c r="V313" s="20"/>
    </row>
    <row r="314" spans="1:22" s="2" customFormat="1" ht="53.25" customHeight="1" x14ac:dyDescent="0.2">
      <c r="A314" s="51">
        <v>303</v>
      </c>
      <c r="B314" s="15" t="s">
        <v>389</v>
      </c>
      <c r="C314" s="15" t="s">
        <v>60</v>
      </c>
      <c r="D314" s="15" t="s">
        <v>513</v>
      </c>
      <c r="E314" s="15" t="s">
        <v>228</v>
      </c>
      <c r="F314" s="12" t="s">
        <v>216</v>
      </c>
      <c r="G314" s="13">
        <v>50000</v>
      </c>
      <c r="H314" s="13">
        <v>1435</v>
      </c>
      <c r="I314" s="13">
        <v>3550</v>
      </c>
      <c r="J314" s="13">
        <v>550</v>
      </c>
      <c r="K314" s="13">
        <v>1520</v>
      </c>
      <c r="L314" s="13">
        <v>3545</v>
      </c>
      <c r="M314" s="16"/>
      <c r="N314" s="13">
        <f t="shared" si="25"/>
        <v>10600</v>
      </c>
      <c r="O314" s="13">
        <v>1304.8800000000001</v>
      </c>
      <c r="P314" s="13">
        <v>25</v>
      </c>
      <c r="Q314" s="13">
        <v>3373.33</v>
      </c>
      <c r="R314" s="13">
        <f t="shared" si="24"/>
        <v>7658.21</v>
      </c>
      <c r="S314" s="13">
        <f t="shared" si="23"/>
        <v>7645</v>
      </c>
      <c r="T314" s="13">
        <f t="shared" si="22"/>
        <v>42341.79</v>
      </c>
      <c r="U314" s="19"/>
      <c r="V314" s="20"/>
    </row>
    <row r="315" spans="1:22" s="2" customFormat="1" ht="53.25" customHeight="1" x14ac:dyDescent="0.2">
      <c r="A315" s="51">
        <v>304</v>
      </c>
      <c r="B315" s="12" t="s">
        <v>318</v>
      </c>
      <c r="C315" s="12" t="s">
        <v>60</v>
      </c>
      <c r="D315" s="15" t="s">
        <v>513</v>
      </c>
      <c r="E315" s="12" t="s">
        <v>201</v>
      </c>
      <c r="F315" s="12" t="s">
        <v>64</v>
      </c>
      <c r="G315" s="13">
        <v>26500</v>
      </c>
      <c r="H315" s="13">
        <v>760.55</v>
      </c>
      <c r="I315" s="13">
        <v>1881.5</v>
      </c>
      <c r="J315" s="13">
        <v>291.5</v>
      </c>
      <c r="K315" s="13">
        <v>805.6</v>
      </c>
      <c r="L315" s="13">
        <v>1878.85</v>
      </c>
      <c r="M315" s="16"/>
      <c r="N315" s="13">
        <f t="shared" si="25"/>
        <v>5618</v>
      </c>
      <c r="O315" s="13">
        <v>0</v>
      </c>
      <c r="P315" s="13">
        <v>25</v>
      </c>
      <c r="Q315" s="13">
        <v>5715.77</v>
      </c>
      <c r="R315" s="13">
        <f t="shared" si="24"/>
        <v>7306.92</v>
      </c>
      <c r="S315" s="13">
        <f t="shared" si="23"/>
        <v>4051.85</v>
      </c>
      <c r="T315" s="13">
        <f t="shared" si="22"/>
        <v>19193.080000000002</v>
      </c>
      <c r="U315" s="19"/>
      <c r="V315" s="20"/>
    </row>
    <row r="316" spans="1:22" s="2" customFormat="1" ht="53.25" customHeight="1" x14ac:dyDescent="0.2">
      <c r="A316" s="51">
        <v>305</v>
      </c>
      <c r="B316" s="15" t="s">
        <v>149</v>
      </c>
      <c r="C316" s="15" t="s">
        <v>60</v>
      </c>
      <c r="D316" s="15" t="s">
        <v>514</v>
      </c>
      <c r="E316" s="15" t="s">
        <v>330</v>
      </c>
      <c r="F316" s="12" t="s">
        <v>53</v>
      </c>
      <c r="G316" s="13">
        <v>130000</v>
      </c>
      <c r="H316" s="13">
        <v>3731</v>
      </c>
      <c r="I316" s="13">
        <v>9230</v>
      </c>
      <c r="J316" s="13">
        <v>953.69</v>
      </c>
      <c r="K316" s="13">
        <v>3952</v>
      </c>
      <c r="L316" s="13">
        <v>9217</v>
      </c>
      <c r="M316" s="16"/>
      <c r="N316" s="13">
        <f t="shared" si="25"/>
        <v>27083.690000000002</v>
      </c>
      <c r="O316" s="13">
        <v>19162.12</v>
      </c>
      <c r="P316" s="13">
        <v>25</v>
      </c>
      <c r="Q316" s="13">
        <v>15236.01</v>
      </c>
      <c r="R316" s="13">
        <f t="shared" si="24"/>
        <v>42106.13</v>
      </c>
      <c r="S316" s="13">
        <f t="shared" si="23"/>
        <v>19400.690000000002</v>
      </c>
      <c r="T316" s="13">
        <f t="shared" si="22"/>
        <v>87893.87</v>
      </c>
      <c r="U316" s="19"/>
      <c r="V316" s="20"/>
    </row>
    <row r="317" spans="1:22" s="2" customFormat="1" ht="53.25" customHeight="1" x14ac:dyDescent="0.2">
      <c r="A317" s="51">
        <v>306</v>
      </c>
      <c r="B317" s="12" t="s">
        <v>167</v>
      </c>
      <c r="C317" s="12" t="s">
        <v>59</v>
      </c>
      <c r="D317" s="15" t="s">
        <v>514</v>
      </c>
      <c r="E317" s="12" t="s">
        <v>28</v>
      </c>
      <c r="F317" s="12" t="s">
        <v>53</v>
      </c>
      <c r="G317" s="13">
        <v>90000</v>
      </c>
      <c r="H317" s="13">
        <v>2583</v>
      </c>
      <c r="I317" s="13">
        <v>6390</v>
      </c>
      <c r="J317" s="13">
        <v>953.69</v>
      </c>
      <c r="K317" s="13">
        <v>2736</v>
      </c>
      <c r="L317" s="13">
        <v>6381</v>
      </c>
      <c r="M317" s="16"/>
      <c r="N317" s="13">
        <f t="shared" si="25"/>
        <v>19043.690000000002</v>
      </c>
      <c r="O317" s="13">
        <v>9753.1200000000008</v>
      </c>
      <c r="P317" s="13">
        <v>25</v>
      </c>
      <c r="Q317" s="13">
        <v>16409.87</v>
      </c>
      <c r="R317" s="13">
        <f t="shared" si="24"/>
        <v>31506.989999999998</v>
      </c>
      <c r="S317" s="13">
        <f t="shared" si="23"/>
        <v>13724.69</v>
      </c>
      <c r="T317" s="13">
        <f t="shared" si="22"/>
        <v>58493.01</v>
      </c>
      <c r="U317" s="19"/>
      <c r="V317" s="20"/>
    </row>
    <row r="318" spans="1:22" s="2" customFormat="1" ht="53.25" customHeight="1" x14ac:dyDescent="0.2">
      <c r="A318" s="51">
        <v>307</v>
      </c>
      <c r="B318" s="12" t="s">
        <v>183</v>
      </c>
      <c r="C318" s="12" t="s">
        <v>60</v>
      </c>
      <c r="D318" s="15" t="s">
        <v>514</v>
      </c>
      <c r="E318" s="12" t="s">
        <v>63</v>
      </c>
      <c r="F318" s="12" t="s">
        <v>38</v>
      </c>
      <c r="G318" s="13">
        <v>80000</v>
      </c>
      <c r="H318" s="13">
        <v>2296</v>
      </c>
      <c r="I318" s="13">
        <v>5680</v>
      </c>
      <c r="J318" s="13">
        <v>880</v>
      </c>
      <c r="K318" s="13">
        <v>2432</v>
      </c>
      <c r="L318" s="13">
        <v>5672</v>
      </c>
      <c r="M318" s="16"/>
      <c r="N318" s="13">
        <f t="shared" si="25"/>
        <v>16960</v>
      </c>
      <c r="O318" s="13">
        <v>7400.87</v>
      </c>
      <c r="P318" s="13">
        <v>25</v>
      </c>
      <c r="Q318" s="13">
        <v>19927.919999999998</v>
      </c>
      <c r="R318" s="13">
        <f t="shared" si="24"/>
        <v>32081.789999999997</v>
      </c>
      <c r="S318" s="13">
        <f t="shared" si="23"/>
        <v>12232</v>
      </c>
      <c r="T318" s="13">
        <f t="shared" si="22"/>
        <v>47918.210000000006</v>
      </c>
      <c r="U318" s="19"/>
      <c r="V318" s="20"/>
    </row>
    <row r="319" spans="1:22" s="2" customFormat="1" ht="53.25" customHeight="1" x14ac:dyDescent="0.2">
      <c r="A319" s="51">
        <v>308</v>
      </c>
      <c r="B319" s="12" t="s">
        <v>282</v>
      </c>
      <c r="C319" s="12" t="s">
        <v>60</v>
      </c>
      <c r="D319" s="15" t="s">
        <v>514</v>
      </c>
      <c r="E319" s="12" t="s">
        <v>63</v>
      </c>
      <c r="F319" s="12" t="s">
        <v>216</v>
      </c>
      <c r="G319" s="13">
        <v>80000</v>
      </c>
      <c r="H319" s="13">
        <v>2296</v>
      </c>
      <c r="I319" s="13">
        <v>5680</v>
      </c>
      <c r="J319" s="13">
        <v>880</v>
      </c>
      <c r="K319" s="13">
        <v>2432</v>
      </c>
      <c r="L319" s="13">
        <v>5672</v>
      </c>
      <c r="M319" s="16"/>
      <c r="N319" s="13">
        <f t="shared" si="25"/>
        <v>16960</v>
      </c>
      <c r="O319" s="13">
        <v>7400.87</v>
      </c>
      <c r="P319" s="13">
        <v>25</v>
      </c>
      <c r="Q319" s="13">
        <v>9388.81</v>
      </c>
      <c r="R319" s="13">
        <f t="shared" si="24"/>
        <v>21542.68</v>
      </c>
      <c r="S319" s="13">
        <f t="shared" si="23"/>
        <v>12232</v>
      </c>
      <c r="T319" s="13">
        <f t="shared" si="22"/>
        <v>58457.32</v>
      </c>
      <c r="U319" s="19"/>
      <c r="V319" s="20"/>
    </row>
    <row r="320" spans="1:22" s="2" customFormat="1" ht="53.25" customHeight="1" x14ac:dyDescent="0.2">
      <c r="A320" s="51">
        <v>309</v>
      </c>
      <c r="B320" s="12" t="s">
        <v>287</v>
      </c>
      <c r="C320" s="12" t="s">
        <v>59</v>
      </c>
      <c r="D320" s="15" t="s">
        <v>514</v>
      </c>
      <c r="E320" s="12" t="s">
        <v>63</v>
      </c>
      <c r="F320" s="12" t="s">
        <v>216</v>
      </c>
      <c r="G320" s="13">
        <v>80000</v>
      </c>
      <c r="H320" s="13">
        <v>2296</v>
      </c>
      <c r="I320" s="13">
        <v>5680</v>
      </c>
      <c r="J320" s="13">
        <v>880</v>
      </c>
      <c r="K320" s="13">
        <v>2432</v>
      </c>
      <c r="L320" s="13">
        <v>5672</v>
      </c>
      <c r="M320" s="16"/>
      <c r="N320" s="13">
        <f t="shared" si="25"/>
        <v>16960</v>
      </c>
      <c r="O320" s="13">
        <v>7400.87</v>
      </c>
      <c r="P320" s="13">
        <v>25</v>
      </c>
      <c r="Q320" s="13">
        <v>1000</v>
      </c>
      <c r="R320" s="13">
        <f t="shared" si="24"/>
        <v>13153.869999999999</v>
      </c>
      <c r="S320" s="13">
        <f t="shared" si="23"/>
        <v>12232</v>
      </c>
      <c r="T320" s="13">
        <f t="shared" si="22"/>
        <v>66846.13</v>
      </c>
      <c r="U320" s="19"/>
      <c r="V320" s="20"/>
    </row>
    <row r="321" spans="1:22" s="2" customFormat="1" ht="53.25" customHeight="1" x14ac:dyDescent="0.2">
      <c r="A321" s="51">
        <v>310</v>
      </c>
      <c r="B321" s="12" t="s">
        <v>283</v>
      </c>
      <c r="C321" s="12" t="s">
        <v>60</v>
      </c>
      <c r="D321" s="15" t="s">
        <v>514</v>
      </c>
      <c r="E321" s="12" t="s">
        <v>26</v>
      </c>
      <c r="F321" s="12" t="s">
        <v>216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f t="shared" si="25"/>
        <v>14840</v>
      </c>
      <c r="O321" s="13">
        <v>5368.48</v>
      </c>
      <c r="P321" s="13">
        <v>25</v>
      </c>
      <c r="Q321" s="13">
        <v>4788.32</v>
      </c>
      <c r="R321" s="13">
        <f t="shared" si="24"/>
        <v>14318.8</v>
      </c>
      <c r="S321" s="13">
        <f t="shared" si="23"/>
        <v>10703</v>
      </c>
      <c r="T321" s="13">
        <f t="shared" si="22"/>
        <v>55681.2</v>
      </c>
      <c r="U321" s="19"/>
      <c r="V321" s="20"/>
    </row>
    <row r="322" spans="1:22" s="2" customFormat="1" ht="53.25" customHeight="1" x14ac:dyDescent="0.2">
      <c r="A322" s="51">
        <v>311</v>
      </c>
      <c r="B322" s="12" t="s">
        <v>284</v>
      </c>
      <c r="C322" s="12" t="s">
        <v>59</v>
      </c>
      <c r="D322" s="15" t="s">
        <v>514</v>
      </c>
      <c r="E322" s="12" t="s">
        <v>26</v>
      </c>
      <c r="F322" s="12" t="s">
        <v>216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5"/>
        <v>14840</v>
      </c>
      <c r="O322" s="13">
        <v>5368.48</v>
      </c>
      <c r="P322" s="13">
        <v>25</v>
      </c>
      <c r="Q322" s="13">
        <v>6625.58</v>
      </c>
      <c r="R322" s="13">
        <f t="shared" si="24"/>
        <v>16156.06</v>
      </c>
      <c r="S322" s="13">
        <f t="shared" si="23"/>
        <v>10703</v>
      </c>
      <c r="T322" s="13">
        <f t="shared" si="22"/>
        <v>53843.94</v>
      </c>
      <c r="U322" s="19"/>
      <c r="V322" s="20"/>
    </row>
    <row r="323" spans="1:22" s="2" customFormat="1" ht="53.25" customHeight="1" x14ac:dyDescent="0.2">
      <c r="A323" s="51">
        <v>312</v>
      </c>
      <c r="B323" s="12" t="s">
        <v>285</v>
      </c>
      <c r="C323" s="12" t="s">
        <v>59</v>
      </c>
      <c r="D323" s="15" t="s">
        <v>514</v>
      </c>
      <c r="E323" s="12" t="s">
        <v>26</v>
      </c>
      <c r="F323" s="12" t="s">
        <v>216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5"/>
        <v>14840</v>
      </c>
      <c r="O323" s="13">
        <v>5368.48</v>
      </c>
      <c r="P323" s="13">
        <v>25</v>
      </c>
      <c r="Q323" s="13">
        <v>100</v>
      </c>
      <c r="R323" s="13">
        <f t="shared" si="24"/>
        <v>9630.48</v>
      </c>
      <c r="S323" s="13">
        <f t="shared" si="23"/>
        <v>10703</v>
      </c>
      <c r="T323" s="13">
        <f t="shared" si="22"/>
        <v>60369.520000000004</v>
      </c>
      <c r="U323" s="19"/>
      <c r="V323" s="20"/>
    </row>
    <row r="324" spans="1:22" s="2" customFormat="1" ht="53.25" customHeight="1" x14ac:dyDescent="0.2">
      <c r="A324" s="51">
        <v>313</v>
      </c>
      <c r="B324" s="12" t="s">
        <v>286</v>
      </c>
      <c r="C324" s="12" t="s">
        <v>60</v>
      </c>
      <c r="D324" s="15" t="s">
        <v>514</v>
      </c>
      <c r="E324" s="12" t="s">
        <v>26</v>
      </c>
      <c r="F324" s="12" t="s">
        <v>216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5"/>
        <v>14840</v>
      </c>
      <c r="O324" s="13">
        <v>5368.48</v>
      </c>
      <c r="P324" s="13">
        <v>25</v>
      </c>
      <c r="Q324" s="13">
        <v>10575.87</v>
      </c>
      <c r="R324" s="13">
        <f t="shared" si="24"/>
        <v>20106.349999999999</v>
      </c>
      <c r="S324" s="13">
        <f t="shared" si="23"/>
        <v>10703</v>
      </c>
      <c r="T324" s="13">
        <f t="shared" si="22"/>
        <v>49893.65</v>
      </c>
      <c r="U324" s="19"/>
      <c r="V324" s="20"/>
    </row>
    <row r="325" spans="1:22" s="2" customFormat="1" ht="53.25" customHeight="1" x14ac:dyDescent="0.2">
      <c r="A325" s="51">
        <v>314</v>
      </c>
      <c r="B325" s="12" t="s">
        <v>267</v>
      </c>
      <c r="C325" s="12" t="s">
        <v>60</v>
      </c>
      <c r="D325" s="15" t="s">
        <v>514</v>
      </c>
      <c r="E325" s="12" t="s">
        <v>289</v>
      </c>
      <c r="F325" s="12" t="s">
        <v>216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5"/>
        <v>14840</v>
      </c>
      <c r="O325" s="13">
        <v>5368.48</v>
      </c>
      <c r="P325" s="13">
        <v>25</v>
      </c>
      <c r="Q325" s="13">
        <v>100</v>
      </c>
      <c r="R325" s="13">
        <f t="shared" si="24"/>
        <v>9630.48</v>
      </c>
      <c r="S325" s="13">
        <f t="shared" si="23"/>
        <v>10703</v>
      </c>
      <c r="T325" s="13">
        <f t="shared" si="22"/>
        <v>60369.520000000004</v>
      </c>
      <c r="U325" s="19"/>
      <c r="V325" s="20"/>
    </row>
    <row r="326" spans="1:22" s="2" customFormat="1" ht="53.25" customHeight="1" x14ac:dyDescent="0.2">
      <c r="A326" s="51">
        <v>315</v>
      </c>
      <c r="B326" s="15" t="s">
        <v>340</v>
      </c>
      <c r="C326" s="15" t="s">
        <v>59</v>
      </c>
      <c r="D326" s="15" t="s">
        <v>514</v>
      </c>
      <c r="E326" s="15" t="s">
        <v>26</v>
      </c>
      <c r="F326" s="15" t="s">
        <v>216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5"/>
        <v>14840</v>
      </c>
      <c r="O326" s="13">
        <v>5368.48</v>
      </c>
      <c r="P326" s="13">
        <v>25</v>
      </c>
      <c r="Q326" s="13">
        <v>5100</v>
      </c>
      <c r="R326" s="13">
        <f t="shared" si="24"/>
        <v>14630.48</v>
      </c>
      <c r="S326" s="13">
        <f t="shared" si="23"/>
        <v>10703</v>
      </c>
      <c r="T326" s="13">
        <f t="shared" si="22"/>
        <v>55369.520000000004</v>
      </c>
      <c r="U326" s="19"/>
      <c r="V326" s="20"/>
    </row>
    <row r="327" spans="1:22" s="2" customFormat="1" ht="53.25" customHeight="1" x14ac:dyDescent="0.2">
      <c r="A327" s="51">
        <v>316</v>
      </c>
      <c r="B327" s="12" t="s">
        <v>341</v>
      </c>
      <c r="C327" s="12" t="s">
        <v>59</v>
      </c>
      <c r="D327" s="15" t="s">
        <v>514</v>
      </c>
      <c r="E327" s="12" t="s">
        <v>26</v>
      </c>
      <c r="F327" s="12" t="s">
        <v>216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5368.48</v>
      </c>
      <c r="P327" s="13">
        <v>25</v>
      </c>
      <c r="Q327" s="13">
        <v>199.12</v>
      </c>
      <c r="R327" s="13">
        <f t="shared" si="24"/>
        <v>9729.6</v>
      </c>
      <c r="S327" s="13">
        <f t="shared" si="23"/>
        <v>10703</v>
      </c>
      <c r="T327" s="13">
        <f t="shared" si="22"/>
        <v>60270.400000000001</v>
      </c>
      <c r="U327" s="19"/>
      <c r="V327" s="20"/>
    </row>
    <row r="328" spans="1:22" s="2" customFormat="1" ht="53.25" customHeight="1" x14ac:dyDescent="0.2">
      <c r="A328" s="51">
        <v>317</v>
      </c>
      <c r="B328" s="12" t="s">
        <v>342</v>
      </c>
      <c r="C328" s="12" t="s">
        <v>59</v>
      </c>
      <c r="D328" s="15" t="s">
        <v>514</v>
      </c>
      <c r="E328" s="12" t="s">
        <v>26</v>
      </c>
      <c r="F328" s="12" t="s">
        <v>216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5368.48</v>
      </c>
      <c r="P328" s="13">
        <v>25</v>
      </c>
      <c r="Q328" s="13">
        <v>5976.99</v>
      </c>
      <c r="R328" s="13">
        <f t="shared" si="24"/>
        <v>15507.47</v>
      </c>
      <c r="S328" s="13">
        <f t="shared" si="23"/>
        <v>10703</v>
      </c>
      <c r="T328" s="13">
        <f t="shared" si="22"/>
        <v>54492.53</v>
      </c>
      <c r="U328" s="19"/>
      <c r="V328" s="20"/>
    </row>
    <row r="329" spans="1:22" s="2" customFormat="1" ht="53.25" customHeight="1" x14ac:dyDescent="0.2">
      <c r="A329" s="51">
        <v>318</v>
      </c>
      <c r="B329" s="12" t="s">
        <v>343</v>
      </c>
      <c r="C329" s="12" t="s">
        <v>60</v>
      </c>
      <c r="D329" s="15" t="s">
        <v>514</v>
      </c>
      <c r="E329" s="12" t="s">
        <v>26</v>
      </c>
      <c r="F329" s="12" t="s">
        <v>216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5"/>
        <v>14840</v>
      </c>
      <c r="O329" s="13">
        <v>5368.48</v>
      </c>
      <c r="P329" s="13">
        <v>25</v>
      </c>
      <c r="Q329" s="13">
        <v>5800</v>
      </c>
      <c r="R329" s="13">
        <f t="shared" si="24"/>
        <v>15330.48</v>
      </c>
      <c r="S329" s="13">
        <f t="shared" si="23"/>
        <v>10703</v>
      </c>
      <c r="T329" s="13">
        <f t="shared" ref="T329:T353" si="26">+G329-R329</f>
        <v>54669.520000000004</v>
      </c>
      <c r="U329" s="19"/>
      <c r="V329" s="20"/>
    </row>
    <row r="330" spans="1:22" s="2" customFormat="1" ht="53.25" customHeight="1" x14ac:dyDescent="0.2">
      <c r="A330" s="51">
        <v>319</v>
      </c>
      <c r="B330" s="12" t="s">
        <v>263</v>
      </c>
      <c r="C330" s="12" t="s">
        <v>60</v>
      </c>
      <c r="D330" s="15" t="s">
        <v>514</v>
      </c>
      <c r="E330" s="12" t="s">
        <v>332</v>
      </c>
      <c r="F330" s="12" t="s">
        <v>216</v>
      </c>
      <c r="G330" s="13">
        <v>75000</v>
      </c>
      <c r="H330" s="13">
        <v>2152.5</v>
      </c>
      <c r="I330" s="13">
        <v>5325</v>
      </c>
      <c r="J330" s="13">
        <v>825</v>
      </c>
      <c r="K330" s="13">
        <v>2280</v>
      </c>
      <c r="L330" s="13">
        <v>5317.5</v>
      </c>
      <c r="M330" s="16">
        <v>1715.46</v>
      </c>
      <c r="N330" s="13">
        <f t="shared" si="25"/>
        <v>17615.46</v>
      </c>
      <c r="O330" s="13">
        <v>5966.28</v>
      </c>
      <c r="P330" s="13">
        <v>25</v>
      </c>
      <c r="Q330" s="13">
        <v>8056.33</v>
      </c>
      <c r="R330" s="13">
        <f t="shared" si="24"/>
        <v>20195.57</v>
      </c>
      <c r="S330" s="13">
        <f t="shared" ref="S330:S353" si="27">SUM(I330,J330,L330)</f>
        <v>11467.5</v>
      </c>
      <c r="T330" s="13">
        <f t="shared" si="26"/>
        <v>54804.43</v>
      </c>
      <c r="U330" s="19"/>
      <c r="V330" s="20"/>
    </row>
    <row r="331" spans="1:22" s="2" customFormat="1" ht="53.25" customHeight="1" x14ac:dyDescent="0.2">
      <c r="A331" s="51">
        <v>320</v>
      </c>
      <c r="B331" s="12" t="s">
        <v>279</v>
      </c>
      <c r="C331" s="12" t="s">
        <v>60</v>
      </c>
      <c r="D331" s="15" t="s">
        <v>517</v>
      </c>
      <c r="E331" s="12" t="s">
        <v>351</v>
      </c>
      <c r="F331" s="12" t="s">
        <v>216</v>
      </c>
      <c r="G331" s="13">
        <v>110000</v>
      </c>
      <c r="H331" s="13">
        <v>3157</v>
      </c>
      <c r="I331" s="13">
        <v>7810</v>
      </c>
      <c r="J331" s="13">
        <v>953.69</v>
      </c>
      <c r="K331" s="13">
        <v>3344</v>
      </c>
      <c r="L331" s="13">
        <v>7799</v>
      </c>
      <c r="M331" s="16">
        <v>3430.92</v>
      </c>
      <c r="N331" s="13">
        <f t="shared" si="25"/>
        <v>26494.61</v>
      </c>
      <c r="O331" s="13">
        <v>13599.89</v>
      </c>
      <c r="P331" s="13">
        <v>25</v>
      </c>
      <c r="Q331" s="13">
        <v>6961.84</v>
      </c>
      <c r="R331" s="13">
        <f t="shared" ref="R331:R370" si="28">+H331+K331+M331+O331+P331+Q331</f>
        <v>30518.649999999998</v>
      </c>
      <c r="S331" s="13">
        <f t="shared" si="27"/>
        <v>16562.690000000002</v>
      </c>
      <c r="T331" s="13">
        <f t="shared" si="26"/>
        <v>79481.350000000006</v>
      </c>
      <c r="U331" s="19"/>
      <c r="V331" s="20"/>
    </row>
    <row r="332" spans="1:22" s="2" customFormat="1" ht="53.25" customHeight="1" x14ac:dyDescent="0.2">
      <c r="A332" s="51">
        <v>321</v>
      </c>
      <c r="B332" s="12" t="s">
        <v>189</v>
      </c>
      <c r="C332" s="12" t="s">
        <v>59</v>
      </c>
      <c r="D332" s="15" t="s">
        <v>517</v>
      </c>
      <c r="E332" s="12" t="s">
        <v>63</v>
      </c>
      <c r="F332" s="12" t="s">
        <v>53</v>
      </c>
      <c r="G332" s="13">
        <v>80000</v>
      </c>
      <c r="H332" s="13">
        <v>2296</v>
      </c>
      <c r="I332" s="13">
        <v>5680</v>
      </c>
      <c r="J332" s="13">
        <v>880</v>
      </c>
      <c r="K332" s="13">
        <v>2432</v>
      </c>
      <c r="L332" s="13">
        <v>5672</v>
      </c>
      <c r="M332" s="16"/>
      <c r="N332" s="13">
        <f t="shared" ref="N332:N371" si="29">H332+I332+J332+K332+L332+M332</f>
        <v>16960</v>
      </c>
      <c r="O332" s="13">
        <v>7400.87</v>
      </c>
      <c r="P332" s="13">
        <v>25</v>
      </c>
      <c r="Q332" s="13">
        <v>100</v>
      </c>
      <c r="R332" s="13">
        <f t="shared" si="28"/>
        <v>12253.869999999999</v>
      </c>
      <c r="S332" s="13">
        <f t="shared" si="27"/>
        <v>12232</v>
      </c>
      <c r="T332" s="13">
        <f t="shared" si="26"/>
        <v>67746.13</v>
      </c>
      <c r="U332" s="19"/>
      <c r="V332" s="20"/>
    </row>
    <row r="333" spans="1:22" s="2" customFormat="1" ht="53.25" customHeight="1" x14ac:dyDescent="0.2">
      <c r="A333" s="51">
        <v>322</v>
      </c>
      <c r="B333" s="12" t="s">
        <v>190</v>
      </c>
      <c r="C333" s="12" t="s">
        <v>60</v>
      </c>
      <c r="D333" s="15" t="s">
        <v>517</v>
      </c>
      <c r="E333" s="12" t="s">
        <v>63</v>
      </c>
      <c r="F333" s="12" t="s">
        <v>53</v>
      </c>
      <c r="G333" s="13">
        <v>80000</v>
      </c>
      <c r="H333" s="13">
        <v>2296</v>
      </c>
      <c r="I333" s="13">
        <v>5680</v>
      </c>
      <c r="J333" s="13">
        <v>880</v>
      </c>
      <c r="K333" s="13">
        <v>2432</v>
      </c>
      <c r="L333" s="13">
        <v>5672</v>
      </c>
      <c r="M333" s="16">
        <v>1715.46</v>
      </c>
      <c r="N333" s="13">
        <f t="shared" si="29"/>
        <v>18675.46</v>
      </c>
      <c r="O333" s="13">
        <v>6972</v>
      </c>
      <c r="P333" s="13">
        <v>25</v>
      </c>
      <c r="Q333" s="13">
        <v>24131.399999999998</v>
      </c>
      <c r="R333" s="13">
        <f t="shared" si="28"/>
        <v>37571.86</v>
      </c>
      <c r="S333" s="13">
        <f t="shared" si="27"/>
        <v>12232</v>
      </c>
      <c r="T333" s="13">
        <f t="shared" si="26"/>
        <v>42428.14</v>
      </c>
      <c r="U333" s="19"/>
      <c r="V333" s="20"/>
    </row>
    <row r="334" spans="1:22" s="2" customFormat="1" ht="53.25" customHeight="1" x14ac:dyDescent="0.2">
      <c r="A334" s="51">
        <v>323</v>
      </c>
      <c r="B334" s="12" t="s">
        <v>134</v>
      </c>
      <c r="C334" s="12" t="s">
        <v>59</v>
      </c>
      <c r="D334" s="15" t="s">
        <v>517</v>
      </c>
      <c r="E334" s="12" t="s">
        <v>63</v>
      </c>
      <c r="F334" s="12" t="s">
        <v>53</v>
      </c>
      <c r="G334" s="13">
        <v>80000</v>
      </c>
      <c r="H334" s="13">
        <v>2296</v>
      </c>
      <c r="I334" s="13">
        <v>5680</v>
      </c>
      <c r="J334" s="13">
        <v>880</v>
      </c>
      <c r="K334" s="13">
        <v>2432</v>
      </c>
      <c r="L334" s="13">
        <v>5672</v>
      </c>
      <c r="M334" s="16">
        <v>1715.46</v>
      </c>
      <c r="N334" s="13">
        <f t="shared" si="29"/>
        <v>18675.46</v>
      </c>
      <c r="O334" s="13">
        <v>6972</v>
      </c>
      <c r="P334" s="13">
        <v>25</v>
      </c>
      <c r="Q334" s="13">
        <v>26288.129999999997</v>
      </c>
      <c r="R334" s="13">
        <f t="shared" si="28"/>
        <v>39728.589999999997</v>
      </c>
      <c r="S334" s="13">
        <f t="shared" si="27"/>
        <v>12232</v>
      </c>
      <c r="T334" s="13">
        <f t="shared" si="26"/>
        <v>40271.410000000003</v>
      </c>
      <c r="U334" s="19"/>
      <c r="V334" s="20"/>
    </row>
    <row r="335" spans="1:22" s="2" customFormat="1" ht="53.25" customHeight="1" x14ac:dyDescent="0.2">
      <c r="A335" s="51">
        <v>324</v>
      </c>
      <c r="B335" s="12" t="s">
        <v>277</v>
      </c>
      <c r="C335" s="12" t="s">
        <v>59</v>
      </c>
      <c r="D335" s="15" t="s">
        <v>517</v>
      </c>
      <c r="E335" s="12" t="s">
        <v>52</v>
      </c>
      <c r="F335" s="12" t="s">
        <v>216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9"/>
        <v>14840</v>
      </c>
      <c r="O335" s="13">
        <v>5368.48</v>
      </c>
      <c r="P335" s="13">
        <v>25</v>
      </c>
      <c r="Q335" s="13">
        <v>100</v>
      </c>
      <c r="R335" s="13">
        <f t="shared" si="28"/>
        <v>9630.48</v>
      </c>
      <c r="S335" s="13">
        <f t="shared" si="27"/>
        <v>10703</v>
      </c>
      <c r="T335" s="13">
        <f t="shared" si="26"/>
        <v>60369.520000000004</v>
      </c>
      <c r="U335" s="19"/>
      <c r="V335" s="20"/>
    </row>
    <row r="336" spans="1:22" s="2" customFormat="1" ht="53.25" customHeight="1" x14ac:dyDescent="0.2">
      <c r="A336" s="51">
        <v>325</v>
      </c>
      <c r="B336" s="12" t="s">
        <v>185</v>
      </c>
      <c r="C336" s="12" t="s">
        <v>60</v>
      </c>
      <c r="D336" s="15" t="s">
        <v>517</v>
      </c>
      <c r="E336" s="12" t="s">
        <v>52</v>
      </c>
      <c r="F336" s="12" t="s">
        <v>53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9"/>
        <v>14840</v>
      </c>
      <c r="O336" s="13">
        <v>5368.48</v>
      </c>
      <c r="P336" s="13">
        <v>25</v>
      </c>
      <c r="Q336" s="13">
        <v>2684.06</v>
      </c>
      <c r="R336" s="13">
        <f t="shared" si="28"/>
        <v>12214.539999999999</v>
      </c>
      <c r="S336" s="13">
        <f t="shared" si="27"/>
        <v>10703</v>
      </c>
      <c r="T336" s="13">
        <f t="shared" si="26"/>
        <v>57785.46</v>
      </c>
      <c r="U336" s="19"/>
      <c r="V336" s="20"/>
    </row>
    <row r="337" spans="1:22" s="2" customFormat="1" ht="53.25" customHeight="1" x14ac:dyDescent="0.2">
      <c r="A337" s="51">
        <v>326</v>
      </c>
      <c r="B337" s="12" t="s">
        <v>169</v>
      </c>
      <c r="C337" s="12" t="s">
        <v>59</v>
      </c>
      <c r="D337" s="15" t="s">
        <v>517</v>
      </c>
      <c r="E337" s="12" t="s">
        <v>26</v>
      </c>
      <c r="F337" s="12" t="s">
        <v>53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9"/>
        <v>14840</v>
      </c>
      <c r="O337" s="13">
        <v>5368.48</v>
      </c>
      <c r="P337" s="13">
        <v>25</v>
      </c>
      <c r="Q337" s="13">
        <v>100</v>
      </c>
      <c r="R337" s="13">
        <f t="shared" si="28"/>
        <v>9630.48</v>
      </c>
      <c r="S337" s="13">
        <f t="shared" si="27"/>
        <v>10703</v>
      </c>
      <c r="T337" s="13">
        <f t="shared" si="26"/>
        <v>60369.520000000004</v>
      </c>
      <c r="U337" s="19"/>
      <c r="V337" s="20"/>
    </row>
    <row r="338" spans="1:22" s="9" customFormat="1" ht="53.25" customHeight="1" x14ac:dyDescent="0.2">
      <c r="A338" s="51">
        <v>327</v>
      </c>
      <c r="B338" s="15" t="s">
        <v>186</v>
      </c>
      <c r="C338" s="15" t="s">
        <v>59</v>
      </c>
      <c r="D338" s="15" t="s">
        <v>517</v>
      </c>
      <c r="E338" s="15" t="s">
        <v>52</v>
      </c>
      <c r="F338" s="15" t="s">
        <v>53</v>
      </c>
      <c r="G338" s="13">
        <v>65000</v>
      </c>
      <c r="H338" s="24">
        <v>1865.5</v>
      </c>
      <c r="I338" s="13">
        <v>4615</v>
      </c>
      <c r="J338" s="13">
        <v>715</v>
      </c>
      <c r="K338" s="24">
        <v>1976</v>
      </c>
      <c r="L338" s="13">
        <v>4608.5</v>
      </c>
      <c r="M338" s="31"/>
      <c r="N338" s="13">
        <f t="shared" si="29"/>
        <v>13780</v>
      </c>
      <c r="O338" s="13">
        <v>4427.58</v>
      </c>
      <c r="P338" s="13">
        <v>25</v>
      </c>
      <c r="Q338" s="13">
        <v>15450.64</v>
      </c>
      <c r="R338" s="13">
        <f t="shared" si="28"/>
        <v>23744.720000000001</v>
      </c>
      <c r="S338" s="13">
        <f t="shared" si="27"/>
        <v>9938.5</v>
      </c>
      <c r="T338" s="13">
        <f t="shared" si="26"/>
        <v>41255.279999999999</v>
      </c>
      <c r="U338" s="19"/>
      <c r="V338" s="20"/>
    </row>
    <row r="339" spans="1:22" s="9" customFormat="1" ht="53.25" customHeight="1" x14ac:dyDescent="0.2">
      <c r="A339" s="51">
        <v>328</v>
      </c>
      <c r="B339" s="12" t="s">
        <v>464</v>
      </c>
      <c r="C339" s="12" t="s">
        <v>59</v>
      </c>
      <c r="D339" s="15" t="s">
        <v>517</v>
      </c>
      <c r="E339" s="15" t="s">
        <v>332</v>
      </c>
      <c r="F339" s="12" t="s">
        <v>53</v>
      </c>
      <c r="G339" s="13">
        <v>75000</v>
      </c>
      <c r="H339" s="13">
        <v>2152.5</v>
      </c>
      <c r="I339" s="13">
        <v>5325</v>
      </c>
      <c r="J339" s="13">
        <v>825</v>
      </c>
      <c r="K339" s="13">
        <v>2280</v>
      </c>
      <c r="L339" s="13">
        <v>5317.5</v>
      </c>
      <c r="M339" s="16">
        <v>3430.92</v>
      </c>
      <c r="N339" s="13">
        <f t="shared" si="29"/>
        <v>19330.919999999998</v>
      </c>
      <c r="O339" s="13">
        <v>5623.19</v>
      </c>
      <c r="P339" s="13">
        <v>25</v>
      </c>
      <c r="Q339" s="13">
        <v>6961.84</v>
      </c>
      <c r="R339" s="13">
        <f t="shared" si="28"/>
        <v>20473.45</v>
      </c>
      <c r="S339" s="13">
        <f t="shared" si="27"/>
        <v>11467.5</v>
      </c>
      <c r="T339" s="13">
        <f t="shared" si="26"/>
        <v>54526.55</v>
      </c>
      <c r="U339" s="19"/>
      <c r="V339" s="20"/>
    </row>
    <row r="340" spans="1:22" s="9" customFormat="1" ht="53.25" customHeight="1" x14ac:dyDescent="0.2">
      <c r="A340" s="51">
        <v>329</v>
      </c>
      <c r="B340" s="12" t="s">
        <v>474</v>
      </c>
      <c r="C340" s="12" t="s">
        <v>59</v>
      </c>
      <c r="D340" s="15" t="s">
        <v>517</v>
      </c>
      <c r="E340" s="15" t="s">
        <v>52</v>
      </c>
      <c r="F340" s="12" t="s">
        <v>216</v>
      </c>
      <c r="G340" s="13">
        <v>65000</v>
      </c>
      <c r="H340" s="13">
        <v>1865.5</v>
      </c>
      <c r="I340" s="13">
        <v>4615</v>
      </c>
      <c r="J340" s="13">
        <v>715</v>
      </c>
      <c r="K340" s="13">
        <v>1976</v>
      </c>
      <c r="L340" s="13">
        <v>4608.5</v>
      </c>
      <c r="M340" s="16">
        <v>1715.46</v>
      </c>
      <c r="N340" s="13">
        <f t="shared" si="29"/>
        <v>15495.46</v>
      </c>
      <c r="O340" s="13">
        <v>4084.48</v>
      </c>
      <c r="P340" s="13">
        <v>25</v>
      </c>
      <c r="Q340" s="13">
        <v>3530.92</v>
      </c>
      <c r="R340" s="13">
        <f t="shared" si="28"/>
        <v>13197.36</v>
      </c>
      <c r="S340" s="13">
        <f t="shared" si="27"/>
        <v>9938.5</v>
      </c>
      <c r="T340" s="13">
        <f t="shared" si="26"/>
        <v>51802.64</v>
      </c>
      <c r="U340" s="19"/>
      <c r="V340" s="20"/>
    </row>
    <row r="341" spans="1:22" s="2" customFormat="1" ht="53.25" customHeight="1" x14ac:dyDescent="0.2">
      <c r="A341" s="51">
        <v>330</v>
      </c>
      <c r="B341" s="12" t="s">
        <v>420</v>
      </c>
      <c r="C341" s="12" t="s">
        <v>60</v>
      </c>
      <c r="D341" s="15" t="s">
        <v>517</v>
      </c>
      <c r="E341" s="12" t="s">
        <v>20</v>
      </c>
      <c r="F341" s="12" t="s">
        <v>64</v>
      </c>
      <c r="G341" s="13">
        <v>45000</v>
      </c>
      <c r="H341" s="13">
        <v>1291.5</v>
      </c>
      <c r="I341" s="13">
        <v>3195</v>
      </c>
      <c r="J341" s="13">
        <v>495</v>
      </c>
      <c r="K341" s="13">
        <v>1368</v>
      </c>
      <c r="L341" s="13">
        <v>3190.5</v>
      </c>
      <c r="M341" s="16">
        <v>1715.46</v>
      </c>
      <c r="N341" s="13">
        <f t="shared" si="29"/>
        <v>11255.46</v>
      </c>
      <c r="O341" s="13">
        <v>0</v>
      </c>
      <c r="P341" s="13">
        <v>25</v>
      </c>
      <c r="Q341" s="13">
        <v>4670.92</v>
      </c>
      <c r="R341" s="13">
        <f t="shared" si="28"/>
        <v>9070.880000000001</v>
      </c>
      <c r="S341" s="13">
        <f t="shared" si="27"/>
        <v>6880.5</v>
      </c>
      <c r="T341" s="13">
        <f t="shared" si="26"/>
        <v>35929.119999999995</v>
      </c>
      <c r="U341" s="19"/>
      <c r="V341" s="20"/>
    </row>
    <row r="342" spans="1:22" s="9" customFormat="1" ht="53.25" customHeight="1" x14ac:dyDescent="0.2">
      <c r="A342" s="51">
        <v>331</v>
      </c>
      <c r="B342" s="12" t="s">
        <v>178</v>
      </c>
      <c r="C342" s="12" t="s">
        <v>60</v>
      </c>
      <c r="D342" s="15" t="s">
        <v>515</v>
      </c>
      <c r="E342" s="15" t="s">
        <v>51</v>
      </c>
      <c r="F342" s="12" t="s">
        <v>53</v>
      </c>
      <c r="G342" s="13">
        <v>175000</v>
      </c>
      <c r="H342" s="13">
        <v>5022.5</v>
      </c>
      <c r="I342" s="13">
        <v>12425</v>
      </c>
      <c r="J342" s="13">
        <v>953.69</v>
      </c>
      <c r="K342" s="13">
        <v>5320</v>
      </c>
      <c r="L342" s="13">
        <v>12407.5</v>
      </c>
      <c r="M342" s="16">
        <v>3430.92</v>
      </c>
      <c r="N342" s="13">
        <f t="shared" si="29"/>
        <v>39559.61</v>
      </c>
      <c r="O342" s="13">
        <v>28889.51</v>
      </c>
      <c r="P342" s="13">
        <v>25</v>
      </c>
      <c r="Q342" s="13">
        <v>41221.9</v>
      </c>
      <c r="R342" s="13">
        <f t="shared" si="28"/>
        <v>83909.83</v>
      </c>
      <c r="S342" s="13">
        <f t="shared" si="27"/>
        <v>25786.190000000002</v>
      </c>
      <c r="T342" s="13">
        <f t="shared" si="26"/>
        <v>91090.17</v>
      </c>
      <c r="U342" s="19"/>
      <c r="V342" s="20"/>
    </row>
    <row r="343" spans="1:22" s="9" customFormat="1" ht="53.25" customHeight="1" x14ac:dyDescent="0.2">
      <c r="A343" s="51">
        <v>332</v>
      </c>
      <c r="B343" s="12" t="s">
        <v>180</v>
      </c>
      <c r="C343" s="12" t="s">
        <v>59</v>
      </c>
      <c r="D343" s="15" t="s">
        <v>515</v>
      </c>
      <c r="E343" s="15" t="s">
        <v>198</v>
      </c>
      <c r="F343" s="12" t="s">
        <v>53</v>
      </c>
      <c r="G343" s="13">
        <v>130000</v>
      </c>
      <c r="H343" s="13">
        <v>3731</v>
      </c>
      <c r="I343" s="13">
        <v>9230</v>
      </c>
      <c r="J343" s="13">
        <v>953.69</v>
      </c>
      <c r="K343" s="13">
        <v>3952</v>
      </c>
      <c r="L343" s="13">
        <v>9217</v>
      </c>
      <c r="M343" s="16"/>
      <c r="N343" s="13">
        <f t="shared" si="29"/>
        <v>27083.690000000002</v>
      </c>
      <c r="O343" s="13">
        <v>19162.12</v>
      </c>
      <c r="P343" s="13">
        <v>25</v>
      </c>
      <c r="Q343" s="13">
        <v>91428.17</v>
      </c>
      <c r="R343" s="13">
        <f t="shared" si="28"/>
        <v>118298.29</v>
      </c>
      <c r="S343" s="13">
        <f t="shared" si="27"/>
        <v>19400.690000000002</v>
      </c>
      <c r="T343" s="13">
        <f t="shared" si="26"/>
        <v>11701.710000000006</v>
      </c>
      <c r="U343" s="19"/>
      <c r="V343" s="20"/>
    </row>
    <row r="344" spans="1:22" s="9" customFormat="1" ht="53.25" customHeight="1" x14ac:dyDescent="0.2">
      <c r="A344" s="51">
        <v>333</v>
      </c>
      <c r="B344" s="12" t="s">
        <v>184</v>
      </c>
      <c r="C344" s="12" t="s">
        <v>60</v>
      </c>
      <c r="D344" s="15" t="s">
        <v>515</v>
      </c>
      <c r="E344" s="15" t="s">
        <v>33</v>
      </c>
      <c r="F344" s="12" t="s">
        <v>53</v>
      </c>
      <c r="G344" s="13">
        <v>125000</v>
      </c>
      <c r="H344" s="13">
        <v>3587.5</v>
      </c>
      <c r="I344" s="13">
        <v>8875</v>
      </c>
      <c r="J344" s="13">
        <v>953.69</v>
      </c>
      <c r="K344" s="13">
        <v>3800</v>
      </c>
      <c r="L344" s="13">
        <v>8862.5</v>
      </c>
      <c r="M344" s="16">
        <v>1715.46</v>
      </c>
      <c r="N344" s="13">
        <f t="shared" si="29"/>
        <v>27794.15</v>
      </c>
      <c r="O344" s="13">
        <v>17557.13</v>
      </c>
      <c r="P344" s="13">
        <v>25</v>
      </c>
      <c r="Q344" s="13">
        <v>19206.129999999997</v>
      </c>
      <c r="R344" s="13">
        <f t="shared" si="28"/>
        <v>45891.22</v>
      </c>
      <c r="S344" s="13">
        <f t="shared" si="27"/>
        <v>18691.190000000002</v>
      </c>
      <c r="T344" s="13">
        <f t="shared" si="26"/>
        <v>79108.78</v>
      </c>
      <c r="U344" s="19"/>
      <c r="V344" s="20"/>
    </row>
    <row r="345" spans="1:22" s="9" customFormat="1" ht="53.25" customHeight="1" x14ac:dyDescent="0.2">
      <c r="A345" s="51">
        <v>334</v>
      </c>
      <c r="B345" s="12" t="s">
        <v>182</v>
      </c>
      <c r="C345" s="12" t="s">
        <v>60</v>
      </c>
      <c r="D345" s="15" t="s">
        <v>515</v>
      </c>
      <c r="E345" s="15" t="s">
        <v>63</v>
      </c>
      <c r="F345" s="12" t="s">
        <v>53</v>
      </c>
      <c r="G345" s="13">
        <v>100000</v>
      </c>
      <c r="H345" s="13">
        <v>2870</v>
      </c>
      <c r="I345" s="13">
        <v>7100</v>
      </c>
      <c r="J345" s="13">
        <v>953.69</v>
      </c>
      <c r="K345" s="13">
        <v>3040</v>
      </c>
      <c r="L345" s="13">
        <v>7090</v>
      </c>
      <c r="M345" s="16">
        <v>1715.46</v>
      </c>
      <c r="N345" s="13">
        <f t="shared" si="29"/>
        <v>22769.15</v>
      </c>
      <c r="O345" s="13">
        <v>11676.5</v>
      </c>
      <c r="P345" s="13">
        <v>25</v>
      </c>
      <c r="Q345" s="13">
        <v>41800.620000000003</v>
      </c>
      <c r="R345" s="13">
        <f t="shared" si="28"/>
        <v>61127.58</v>
      </c>
      <c r="S345" s="13">
        <f t="shared" si="27"/>
        <v>15143.69</v>
      </c>
      <c r="T345" s="13">
        <f t="shared" si="26"/>
        <v>38872.42</v>
      </c>
      <c r="U345" s="19"/>
      <c r="V345" s="20"/>
    </row>
    <row r="346" spans="1:22" s="9" customFormat="1" ht="53.25" customHeight="1" x14ac:dyDescent="0.2">
      <c r="A346" s="51">
        <v>335</v>
      </c>
      <c r="B346" s="12" t="s">
        <v>152</v>
      </c>
      <c r="C346" s="12" t="s">
        <v>60</v>
      </c>
      <c r="D346" s="15" t="s">
        <v>515</v>
      </c>
      <c r="E346" s="15" t="s">
        <v>63</v>
      </c>
      <c r="F346" s="12" t="s">
        <v>53</v>
      </c>
      <c r="G346" s="13">
        <v>80000</v>
      </c>
      <c r="H346" s="13">
        <v>2296</v>
      </c>
      <c r="I346" s="13">
        <v>5680</v>
      </c>
      <c r="J346" s="13">
        <v>880</v>
      </c>
      <c r="K346" s="13">
        <v>2432</v>
      </c>
      <c r="L346" s="13">
        <v>5672</v>
      </c>
      <c r="M346" s="16"/>
      <c r="N346" s="13">
        <f t="shared" si="29"/>
        <v>16960</v>
      </c>
      <c r="O346" s="13">
        <v>7400.87</v>
      </c>
      <c r="P346" s="13">
        <v>25</v>
      </c>
      <c r="Q346" s="13">
        <v>8602.68</v>
      </c>
      <c r="R346" s="13">
        <f t="shared" si="28"/>
        <v>20756.55</v>
      </c>
      <c r="S346" s="13">
        <f t="shared" si="27"/>
        <v>12232</v>
      </c>
      <c r="T346" s="13">
        <f t="shared" si="26"/>
        <v>59243.45</v>
      </c>
      <c r="U346" s="19"/>
      <c r="V346" s="20"/>
    </row>
    <row r="347" spans="1:22" s="9" customFormat="1" ht="53.25" customHeight="1" x14ac:dyDescent="0.2">
      <c r="A347" s="51">
        <v>336</v>
      </c>
      <c r="B347" s="12" t="s">
        <v>272</v>
      </c>
      <c r="C347" s="12" t="s">
        <v>60</v>
      </c>
      <c r="D347" s="15" t="s">
        <v>515</v>
      </c>
      <c r="E347" s="15" t="s">
        <v>63</v>
      </c>
      <c r="F347" s="12" t="s">
        <v>216</v>
      </c>
      <c r="G347" s="13">
        <v>80000</v>
      </c>
      <c r="H347" s="13">
        <v>2296</v>
      </c>
      <c r="I347" s="13">
        <v>5680</v>
      </c>
      <c r="J347" s="13">
        <v>880</v>
      </c>
      <c r="K347" s="13">
        <v>2432</v>
      </c>
      <c r="L347" s="13">
        <v>5672</v>
      </c>
      <c r="M347" s="16"/>
      <c r="N347" s="13">
        <f t="shared" si="29"/>
        <v>16960</v>
      </c>
      <c r="O347" s="13">
        <v>7400.87</v>
      </c>
      <c r="P347" s="13">
        <v>25</v>
      </c>
      <c r="Q347" s="13">
        <v>11210.58</v>
      </c>
      <c r="R347" s="13">
        <f t="shared" si="28"/>
        <v>23364.449999999997</v>
      </c>
      <c r="S347" s="13">
        <f t="shared" si="27"/>
        <v>12232</v>
      </c>
      <c r="T347" s="13">
        <f t="shared" si="26"/>
        <v>56635.55</v>
      </c>
      <c r="U347" s="19"/>
      <c r="V347" s="20"/>
    </row>
    <row r="348" spans="1:22" s="9" customFormat="1" ht="53.25" customHeight="1" x14ac:dyDescent="0.2">
      <c r="A348" s="51">
        <v>337</v>
      </c>
      <c r="B348" s="12" t="s">
        <v>465</v>
      </c>
      <c r="C348" s="12" t="s">
        <v>59</v>
      </c>
      <c r="D348" s="15" t="s">
        <v>515</v>
      </c>
      <c r="E348" s="15" t="s">
        <v>332</v>
      </c>
      <c r="F348" s="12" t="s">
        <v>53</v>
      </c>
      <c r="G348" s="13">
        <v>75000</v>
      </c>
      <c r="H348" s="13">
        <v>2152.5</v>
      </c>
      <c r="I348" s="13">
        <v>5325</v>
      </c>
      <c r="J348" s="13">
        <v>825</v>
      </c>
      <c r="K348" s="13">
        <v>2280</v>
      </c>
      <c r="L348" s="13">
        <v>5317.5</v>
      </c>
      <c r="M348" s="16"/>
      <c r="N348" s="13">
        <f t="shared" si="29"/>
        <v>15900</v>
      </c>
      <c r="O348" s="13">
        <v>6309.38</v>
      </c>
      <c r="P348" s="13">
        <v>25</v>
      </c>
      <c r="Q348" s="13">
        <v>5269.56</v>
      </c>
      <c r="R348" s="13">
        <f t="shared" si="28"/>
        <v>16036.440000000002</v>
      </c>
      <c r="S348" s="13">
        <f t="shared" si="27"/>
        <v>11467.5</v>
      </c>
      <c r="T348" s="13">
        <f t="shared" si="26"/>
        <v>58963.56</v>
      </c>
      <c r="U348" s="19"/>
      <c r="V348" s="20"/>
    </row>
    <row r="349" spans="1:22" s="9" customFormat="1" ht="53.25" customHeight="1" x14ac:dyDescent="0.2">
      <c r="A349" s="51">
        <v>338</v>
      </c>
      <c r="B349" s="12" t="s">
        <v>270</v>
      </c>
      <c r="C349" s="12" t="s">
        <v>59</v>
      </c>
      <c r="D349" s="15" t="s">
        <v>515</v>
      </c>
      <c r="E349" s="15" t="s">
        <v>40</v>
      </c>
      <c r="F349" s="12" t="s">
        <v>216</v>
      </c>
      <c r="G349" s="13">
        <v>70000</v>
      </c>
      <c r="H349" s="13">
        <v>2009</v>
      </c>
      <c r="I349" s="13">
        <v>4970</v>
      </c>
      <c r="J349" s="13">
        <v>770</v>
      </c>
      <c r="K349" s="13">
        <v>2128</v>
      </c>
      <c r="L349" s="13">
        <v>4963</v>
      </c>
      <c r="M349" s="16"/>
      <c r="N349" s="13">
        <f t="shared" si="29"/>
        <v>14840</v>
      </c>
      <c r="O349" s="13">
        <v>5368.48</v>
      </c>
      <c r="P349" s="13">
        <v>25</v>
      </c>
      <c r="Q349" s="13">
        <v>3279.76</v>
      </c>
      <c r="R349" s="13">
        <f t="shared" si="28"/>
        <v>12810.24</v>
      </c>
      <c r="S349" s="13">
        <f t="shared" si="27"/>
        <v>10703</v>
      </c>
      <c r="T349" s="13">
        <f t="shared" si="26"/>
        <v>57189.760000000002</v>
      </c>
      <c r="U349" s="19"/>
      <c r="V349" s="20"/>
    </row>
    <row r="350" spans="1:22" s="9" customFormat="1" ht="53.25" customHeight="1" x14ac:dyDescent="0.2">
      <c r="A350" s="51">
        <v>339</v>
      </c>
      <c r="B350" s="12" t="s">
        <v>281</v>
      </c>
      <c r="C350" s="12" t="s">
        <v>60</v>
      </c>
      <c r="D350" s="15" t="s">
        <v>515</v>
      </c>
      <c r="E350" s="15" t="s">
        <v>26</v>
      </c>
      <c r="F350" s="12" t="s">
        <v>216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/>
      <c r="N350" s="13">
        <f t="shared" si="29"/>
        <v>14840</v>
      </c>
      <c r="O350" s="13">
        <v>5368.48</v>
      </c>
      <c r="P350" s="13">
        <v>25</v>
      </c>
      <c r="Q350" s="13">
        <v>3570.23</v>
      </c>
      <c r="R350" s="13">
        <f t="shared" si="28"/>
        <v>13100.71</v>
      </c>
      <c r="S350" s="13">
        <f t="shared" si="27"/>
        <v>10703</v>
      </c>
      <c r="T350" s="13">
        <f t="shared" si="26"/>
        <v>56899.29</v>
      </c>
      <c r="U350" s="19"/>
      <c r="V350" s="20"/>
    </row>
    <row r="351" spans="1:22" s="9" customFormat="1" ht="53.25" customHeight="1" x14ac:dyDescent="0.2">
      <c r="A351" s="51">
        <v>340</v>
      </c>
      <c r="B351" s="12" t="s">
        <v>466</v>
      </c>
      <c r="C351" s="12" t="s">
        <v>60</v>
      </c>
      <c r="D351" s="15" t="s">
        <v>515</v>
      </c>
      <c r="E351" s="15" t="s">
        <v>40</v>
      </c>
      <c r="F351" s="12" t="s">
        <v>216</v>
      </c>
      <c r="G351" s="13">
        <v>60000</v>
      </c>
      <c r="H351" s="13">
        <v>1722</v>
      </c>
      <c r="I351" s="13">
        <v>4260</v>
      </c>
      <c r="J351" s="13">
        <v>660</v>
      </c>
      <c r="K351" s="13">
        <v>1824</v>
      </c>
      <c r="L351" s="13">
        <v>4254</v>
      </c>
      <c r="M351" s="16"/>
      <c r="N351" s="13">
        <f t="shared" si="29"/>
        <v>12720</v>
      </c>
      <c r="O351" s="13">
        <v>3486.68</v>
      </c>
      <c r="P351" s="13">
        <v>25</v>
      </c>
      <c r="Q351" s="13">
        <v>7228.72</v>
      </c>
      <c r="R351" s="13">
        <f t="shared" si="28"/>
        <v>14286.400000000001</v>
      </c>
      <c r="S351" s="13">
        <f t="shared" si="27"/>
        <v>9174</v>
      </c>
      <c r="T351" s="13">
        <f t="shared" si="26"/>
        <v>45713.599999999999</v>
      </c>
      <c r="U351" s="19"/>
      <c r="V351" s="20"/>
    </row>
    <row r="352" spans="1:22" s="9" customFormat="1" ht="53.25" customHeight="1" x14ac:dyDescent="0.2">
      <c r="A352" s="51">
        <v>341</v>
      </c>
      <c r="B352" s="12" t="s">
        <v>468</v>
      </c>
      <c r="C352" s="12" t="s">
        <v>60</v>
      </c>
      <c r="D352" s="15" t="s">
        <v>515</v>
      </c>
      <c r="E352" s="15" t="s">
        <v>40</v>
      </c>
      <c r="F352" s="12" t="s">
        <v>216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f t="shared" si="29"/>
        <v>12720</v>
      </c>
      <c r="O352" s="13">
        <v>3486.68</v>
      </c>
      <c r="P352" s="13">
        <v>25</v>
      </c>
      <c r="Q352" s="13">
        <v>5323.02</v>
      </c>
      <c r="R352" s="13">
        <f t="shared" si="28"/>
        <v>12380.7</v>
      </c>
      <c r="S352" s="13">
        <f t="shared" si="27"/>
        <v>9174</v>
      </c>
      <c r="T352" s="13">
        <f t="shared" si="26"/>
        <v>47619.3</v>
      </c>
      <c r="U352" s="19"/>
      <c r="V352" s="20"/>
    </row>
    <row r="353" spans="1:22" s="2" customFormat="1" ht="53.25" customHeight="1" x14ac:dyDescent="0.2">
      <c r="A353" s="51">
        <v>342</v>
      </c>
      <c r="B353" s="12" t="s">
        <v>441</v>
      </c>
      <c r="C353" s="12" t="s">
        <v>60</v>
      </c>
      <c r="D353" s="15" t="s">
        <v>515</v>
      </c>
      <c r="E353" s="12" t="s">
        <v>20</v>
      </c>
      <c r="F353" s="12" t="s">
        <v>64</v>
      </c>
      <c r="G353" s="13">
        <v>30000</v>
      </c>
      <c r="H353" s="13">
        <v>861</v>
      </c>
      <c r="I353" s="13">
        <v>2130</v>
      </c>
      <c r="J353" s="13">
        <v>330</v>
      </c>
      <c r="K353" s="13">
        <v>912</v>
      </c>
      <c r="L353" s="13">
        <v>2127</v>
      </c>
      <c r="M353" s="16"/>
      <c r="N353" s="13">
        <f t="shared" si="29"/>
        <v>6360</v>
      </c>
      <c r="O353" s="13">
        <v>0</v>
      </c>
      <c r="P353" s="13">
        <v>25</v>
      </c>
      <c r="Q353" s="13">
        <v>5100</v>
      </c>
      <c r="R353" s="13">
        <f t="shared" si="28"/>
        <v>6898</v>
      </c>
      <c r="S353" s="13">
        <f t="shared" si="27"/>
        <v>4587</v>
      </c>
      <c r="T353" s="13">
        <f t="shared" si="26"/>
        <v>23102</v>
      </c>
      <c r="U353" s="19"/>
      <c r="V353" s="20"/>
    </row>
    <row r="354" spans="1:22" s="2" customFormat="1" ht="53.25" customHeight="1" x14ac:dyDescent="0.2">
      <c r="A354" s="51">
        <v>343</v>
      </c>
      <c r="B354" s="12" t="s">
        <v>175</v>
      </c>
      <c r="C354" s="12" t="s">
        <v>60</v>
      </c>
      <c r="D354" s="15" t="s">
        <v>529</v>
      </c>
      <c r="E354" s="12" t="s">
        <v>366</v>
      </c>
      <c r="F354" s="12" t="s">
        <v>53</v>
      </c>
      <c r="G354" s="13">
        <v>125000</v>
      </c>
      <c r="H354" s="13">
        <v>3587.5</v>
      </c>
      <c r="I354" s="13">
        <v>8875</v>
      </c>
      <c r="J354" s="13">
        <v>953.69</v>
      </c>
      <c r="K354" s="13">
        <v>3800</v>
      </c>
      <c r="L354" s="13">
        <v>8862.5</v>
      </c>
      <c r="M354" s="16"/>
      <c r="N354" s="13">
        <f t="shared" si="29"/>
        <v>26078.690000000002</v>
      </c>
      <c r="O354" s="13">
        <v>17985.990000000002</v>
      </c>
      <c r="P354" s="13">
        <v>25</v>
      </c>
      <c r="Q354" s="13">
        <v>21455.14</v>
      </c>
      <c r="R354" s="13">
        <f t="shared" si="28"/>
        <v>46853.630000000005</v>
      </c>
      <c r="S354" s="13">
        <f t="shared" ref="S354:S370" si="30">SUM(I354,J354,L354)</f>
        <v>18691.190000000002</v>
      </c>
      <c r="T354" s="13">
        <f t="shared" ref="T354:T370" si="31">+G354-R354</f>
        <v>78146.37</v>
      </c>
      <c r="U354" s="19"/>
      <c r="V354" s="20"/>
    </row>
    <row r="355" spans="1:22" s="2" customFormat="1" ht="53.25" customHeight="1" x14ac:dyDescent="0.2">
      <c r="A355" s="51">
        <v>344</v>
      </c>
      <c r="B355" s="12" t="s">
        <v>138</v>
      </c>
      <c r="C355" s="12" t="s">
        <v>59</v>
      </c>
      <c r="D355" s="15" t="s">
        <v>529</v>
      </c>
      <c r="E355" s="12" t="s">
        <v>63</v>
      </c>
      <c r="F355" s="12" t="s">
        <v>53</v>
      </c>
      <c r="G355" s="13">
        <v>90000</v>
      </c>
      <c r="H355" s="13">
        <v>2583</v>
      </c>
      <c r="I355" s="13">
        <v>6390</v>
      </c>
      <c r="J355" s="13">
        <v>953.69</v>
      </c>
      <c r="K355" s="13">
        <v>2736</v>
      </c>
      <c r="L355" s="13">
        <v>6381</v>
      </c>
      <c r="M355" s="16"/>
      <c r="N355" s="13">
        <f t="shared" si="29"/>
        <v>19043.690000000002</v>
      </c>
      <c r="O355" s="13">
        <v>9753.1200000000008</v>
      </c>
      <c r="P355" s="13">
        <v>25</v>
      </c>
      <c r="Q355" s="13">
        <v>3067.5</v>
      </c>
      <c r="R355" s="13">
        <f t="shared" si="28"/>
        <v>18164.620000000003</v>
      </c>
      <c r="S355" s="13">
        <f t="shared" si="30"/>
        <v>13724.69</v>
      </c>
      <c r="T355" s="13">
        <f t="shared" si="31"/>
        <v>71835.38</v>
      </c>
      <c r="U355" s="19"/>
      <c r="V355" s="20"/>
    </row>
    <row r="356" spans="1:22" s="2" customFormat="1" ht="53.25" customHeight="1" x14ac:dyDescent="0.2">
      <c r="A356" s="51">
        <v>345</v>
      </c>
      <c r="B356" s="12" t="s">
        <v>255</v>
      </c>
      <c r="C356" s="12" t="s">
        <v>59</v>
      </c>
      <c r="D356" s="15" t="s">
        <v>529</v>
      </c>
      <c r="E356" s="12" t="s">
        <v>63</v>
      </c>
      <c r="F356" s="12" t="s">
        <v>216</v>
      </c>
      <c r="G356" s="13">
        <v>80000</v>
      </c>
      <c r="H356" s="13">
        <v>2296</v>
      </c>
      <c r="I356" s="13">
        <v>5680</v>
      </c>
      <c r="J356" s="13">
        <v>880</v>
      </c>
      <c r="K356" s="13">
        <v>2432</v>
      </c>
      <c r="L356" s="13">
        <v>5672</v>
      </c>
      <c r="M356" s="16"/>
      <c r="N356" s="13">
        <f t="shared" si="29"/>
        <v>16960</v>
      </c>
      <c r="O356" s="13">
        <v>7400.87</v>
      </c>
      <c r="P356" s="13">
        <v>25</v>
      </c>
      <c r="Q356" s="13">
        <v>280</v>
      </c>
      <c r="R356" s="13">
        <f t="shared" si="28"/>
        <v>12433.869999999999</v>
      </c>
      <c r="S356" s="13">
        <f t="shared" si="30"/>
        <v>12232</v>
      </c>
      <c r="T356" s="13">
        <f t="shared" si="31"/>
        <v>67566.13</v>
      </c>
      <c r="U356" s="19"/>
      <c r="V356" s="20"/>
    </row>
    <row r="357" spans="1:22" s="2" customFormat="1" ht="53.25" customHeight="1" x14ac:dyDescent="0.2">
      <c r="A357" s="51">
        <v>346</v>
      </c>
      <c r="B357" s="12" t="s">
        <v>179</v>
      </c>
      <c r="C357" s="12" t="s">
        <v>60</v>
      </c>
      <c r="D357" s="15" t="s">
        <v>529</v>
      </c>
      <c r="E357" s="12" t="s">
        <v>63</v>
      </c>
      <c r="F357" s="12" t="s">
        <v>53</v>
      </c>
      <c r="G357" s="13">
        <v>80000</v>
      </c>
      <c r="H357" s="13">
        <v>2296</v>
      </c>
      <c r="I357" s="13">
        <v>5680</v>
      </c>
      <c r="J357" s="13">
        <v>880</v>
      </c>
      <c r="K357" s="13">
        <v>2432</v>
      </c>
      <c r="L357" s="13">
        <v>5672</v>
      </c>
      <c r="M357" s="16"/>
      <c r="N357" s="13">
        <f t="shared" si="29"/>
        <v>16960</v>
      </c>
      <c r="O357" s="13">
        <v>7400.87</v>
      </c>
      <c r="P357" s="13">
        <v>25</v>
      </c>
      <c r="Q357" s="13">
        <v>18556.46</v>
      </c>
      <c r="R357" s="13">
        <f t="shared" si="28"/>
        <v>30710.329999999998</v>
      </c>
      <c r="S357" s="13">
        <f t="shared" si="30"/>
        <v>12232</v>
      </c>
      <c r="T357" s="13">
        <f t="shared" si="31"/>
        <v>49289.67</v>
      </c>
      <c r="U357" s="19"/>
      <c r="V357" s="20"/>
    </row>
    <row r="358" spans="1:22" s="2" customFormat="1" ht="53.25" customHeight="1" x14ac:dyDescent="0.2">
      <c r="A358" s="51">
        <v>347</v>
      </c>
      <c r="B358" s="12" t="s">
        <v>275</v>
      </c>
      <c r="C358" s="12" t="s">
        <v>60</v>
      </c>
      <c r="D358" s="15" t="s">
        <v>529</v>
      </c>
      <c r="E358" s="12" t="s">
        <v>63</v>
      </c>
      <c r="F358" s="12" t="s">
        <v>216</v>
      </c>
      <c r="G358" s="13">
        <v>80000</v>
      </c>
      <c r="H358" s="13">
        <v>2296</v>
      </c>
      <c r="I358" s="13">
        <v>5680</v>
      </c>
      <c r="J358" s="13">
        <v>880</v>
      </c>
      <c r="K358" s="13">
        <v>2432</v>
      </c>
      <c r="L358" s="13">
        <v>5672</v>
      </c>
      <c r="M358" s="16"/>
      <c r="N358" s="13">
        <f t="shared" si="29"/>
        <v>16960</v>
      </c>
      <c r="O358" s="13">
        <v>7400.87</v>
      </c>
      <c r="P358" s="13">
        <v>25</v>
      </c>
      <c r="Q358" s="13">
        <v>100</v>
      </c>
      <c r="R358" s="13">
        <f t="shared" si="28"/>
        <v>12253.869999999999</v>
      </c>
      <c r="S358" s="13">
        <f t="shared" si="30"/>
        <v>12232</v>
      </c>
      <c r="T358" s="13">
        <f t="shared" si="31"/>
        <v>67746.13</v>
      </c>
      <c r="U358" s="19"/>
      <c r="V358" s="20"/>
    </row>
    <row r="359" spans="1:22" s="2" customFormat="1" ht="53.25" customHeight="1" x14ac:dyDescent="0.2">
      <c r="A359" s="51">
        <v>348</v>
      </c>
      <c r="B359" s="12" t="s">
        <v>268</v>
      </c>
      <c r="C359" s="12" t="s">
        <v>60</v>
      </c>
      <c r="D359" s="15" t="s">
        <v>529</v>
      </c>
      <c r="E359" s="12" t="s">
        <v>63</v>
      </c>
      <c r="F359" s="12" t="s">
        <v>216</v>
      </c>
      <c r="G359" s="13">
        <v>80000</v>
      </c>
      <c r="H359" s="13">
        <v>2296</v>
      </c>
      <c r="I359" s="13">
        <v>5680</v>
      </c>
      <c r="J359" s="13">
        <v>880</v>
      </c>
      <c r="K359" s="13">
        <v>2432</v>
      </c>
      <c r="L359" s="13">
        <v>5672</v>
      </c>
      <c r="M359" s="16"/>
      <c r="N359" s="13">
        <f t="shared" si="29"/>
        <v>16960</v>
      </c>
      <c r="O359" s="13">
        <v>7400.87</v>
      </c>
      <c r="P359" s="13">
        <v>25</v>
      </c>
      <c r="Q359" s="13">
        <v>100</v>
      </c>
      <c r="R359" s="13">
        <f t="shared" ref="R359:R367" si="32">+H359+K359+M359+O359+P359+Q359</f>
        <v>12253.869999999999</v>
      </c>
      <c r="S359" s="13">
        <f t="shared" ref="S359:S367" si="33">SUM(I359,J359,L359)</f>
        <v>12232</v>
      </c>
      <c r="T359" s="13">
        <f t="shared" ref="T359:T367" si="34">+G359-R359</f>
        <v>67746.13</v>
      </c>
      <c r="U359" s="19"/>
      <c r="V359" s="20"/>
    </row>
    <row r="360" spans="1:22" s="2" customFormat="1" ht="53.25" customHeight="1" x14ac:dyDescent="0.2">
      <c r="A360" s="51">
        <v>349</v>
      </c>
      <c r="B360" s="12" t="s">
        <v>280</v>
      </c>
      <c r="C360" s="12" t="s">
        <v>59</v>
      </c>
      <c r="D360" s="15" t="s">
        <v>529</v>
      </c>
      <c r="E360" s="12" t="s">
        <v>63</v>
      </c>
      <c r="F360" s="12" t="s">
        <v>216</v>
      </c>
      <c r="G360" s="13">
        <v>90000</v>
      </c>
      <c r="H360" s="13">
        <v>2583</v>
      </c>
      <c r="I360" s="13">
        <v>6390</v>
      </c>
      <c r="J360" s="13">
        <v>953.69</v>
      </c>
      <c r="K360" s="13">
        <v>2736</v>
      </c>
      <c r="L360" s="13">
        <v>6381</v>
      </c>
      <c r="M360" s="16"/>
      <c r="N360" s="13">
        <f t="shared" si="29"/>
        <v>19043.690000000002</v>
      </c>
      <c r="O360" s="13">
        <v>9753.1200000000008</v>
      </c>
      <c r="P360" s="13">
        <v>25</v>
      </c>
      <c r="Q360" s="13">
        <v>1069.5</v>
      </c>
      <c r="R360" s="13">
        <f t="shared" si="32"/>
        <v>16166.62</v>
      </c>
      <c r="S360" s="13">
        <f t="shared" si="33"/>
        <v>13724.69</v>
      </c>
      <c r="T360" s="13">
        <f t="shared" si="34"/>
        <v>73833.38</v>
      </c>
      <c r="U360" s="19"/>
      <c r="V360" s="20"/>
    </row>
    <row r="361" spans="1:22" s="2" customFormat="1" ht="53.25" customHeight="1" x14ac:dyDescent="0.2">
      <c r="A361" s="51">
        <v>350</v>
      </c>
      <c r="B361" s="12" t="s">
        <v>159</v>
      </c>
      <c r="C361" s="12" t="s">
        <v>60</v>
      </c>
      <c r="D361" s="15" t="s">
        <v>529</v>
      </c>
      <c r="E361" s="12" t="s">
        <v>332</v>
      </c>
      <c r="F361" s="12" t="s">
        <v>53</v>
      </c>
      <c r="G361" s="13">
        <v>90000</v>
      </c>
      <c r="H361" s="13">
        <v>2583</v>
      </c>
      <c r="I361" s="13">
        <v>6390</v>
      </c>
      <c r="J361" s="13">
        <v>953.69</v>
      </c>
      <c r="K361" s="13">
        <v>2736</v>
      </c>
      <c r="L361" s="13">
        <v>6381</v>
      </c>
      <c r="M361" s="16">
        <v>1715.46</v>
      </c>
      <c r="N361" s="13">
        <f t="shared" si="29"/>
        <v>20759.150000000001</v>
      </c>
      <c r="O361" s="13">
        <v>9324.25</v>
      </c>
      <c r="P361" s="13">
        <v>25</v>
      </c>
      <c r="Q361" s="13">
        <v>14139.419999999998</v>
      </c>
      <c r="R361" s="13">
        <f t="shared" si="32"/>
        <v>30523.129999999997</v>
      </c>
      <c r="S361" s="13">
        <f t="shared" si="33"/>
        <v>13724.69</v>
      </c>
      <c r="T361" s="13">
        <f t="shared" si="34"/>
        <v>59476.87</v>
      </c>
      <c r="U361" s="19"/>
      <c r="V361" s="20"/>
    </row>
    <row r="362" spans="1:22" s="2" customFormat="1" ht="53.25" customHeight="1" x14ac:dyDescent="0.2">
      <c r="A362" s="51">
        <v>351</v>
      </c>
      <c r="B362" s="12" t="s">
        <v>276</v>
      </c>
      <c r="C362" s="12" t="s">
        <v>60</v>
      </c>
      <c r="D362" s="15" t="s">
        <v>529</v>
      </c>
      <c r="E362" s="12" t="s">
        <v>40</v>
      </c>
      <c r="F362" s="12" t="s">
        <v>216</v>
      </c>
      <c r="G362" s="13">
        <v>75000</v>
      </c>
      <c r="H362" s="13">
        <v>2152.5</v>
      </c>
      <c r="I362" s="13">
        <v>5325</v>
      </c>
      <c r="J362" s="13">
        <v>825</v>
      </c>
      <c r="K362" s="13">
        <v>2280</v>
      </c>
      <c r="L362" s="13">
        <v>5317.5</v>
      </c>
      <c r="M362" s="16">
        <v>1715.46</v>
      </c>
      <c r="N362" s="13">
        <f t="shared" si="29"/>
        <v>17615.46</v>
      </c>
      <c r="O362" s="13">
        <v>5966.28</v>
      </c>
      <c r="P362" s="13">
        <v>25</v>
      </c>
      <c r="Q362" s="13">
        <v>4490.42</v>
      </c>
      <c r="R362" s="13">
        <f t="shared" si="32"/>
        <v>16629.66</v>
      </c>
      <c r="S362" s="13">
        <f t="shared" si="33"/>
        <v>11467.5</v>
      </c>
      <c r="T362" s="13">
        <f t="shared" si="34"/>
        <v>58370.34</v>
      </c>
      <c r="U362" s="19"/>
      <c r="V362" s="20"/>
    </row>
    <row r="363" spans="1:22" s="2" customFormat="1" ht="53.25" customHeight="1" x14ac:dyDescent="0.2">
      <c r="A363" s="51">
        <v>352</v>
      </c>
      <c r="B363" s="12" t="s">
        <v>174</v>
      </c>
      <c r="C363" s="12" t="s">
        <v>59</v>
      </c>
      <c r="D363" s="15" t="s">
        <v>529</v>
      </c>
      <c r="E363" s="12" t="s">
        <v>40</v>
      </c>
      <c r="F363" s="12" t="s">
        <v>53</v>
      </c>
      <c r="G363" s="13">
        <v>75000</v>
      </c>
      <c r="H363" s="13">
        <v>2152.5</v>
      </c>
      <c r="I363" s="13">
        <v>5325</v>
      </c>
      <c r="J363" s="13">
        <v>825</v>
      </c>
      <c r="K363" s="13">
        <v>2280</v>
      </c>
      <c r="L363" s="13">
        <v>5317.5</v>
      </c>
      <c r="M363" s="16"/>
      <c r="N363" s="13">
        <f t="shared" si="29"/>
        <v>15900</v>
      </c>
      <c r="O363" s="13">
        <v>6309.38</v>
      </c>
      <c r="P363" s="13">
        <v>25</v>
      </c>
      <c r="Q363" s="13">
        <v>4475.5</v>
      </c>
      <c r="R363" s="13">
        <f t="shared" si="32"/>
        <v>15242.380000000001</v>
      </c>
      <c r="S363" s="13">
        <f t="shared" si="33"/>
        <v>11467.5</v>
      </c>
      <c r="T363" s="13">
        <f t="shared" si="34"/>
        <v>59757.619999999995</v>
      </c>
      <c r="U363" s="19"/>
      <c r="V363" s="20"/>
    </row>
    <row r="364" spans="1:22" s="2" customFormat="1" ht="53.25" customHeight="1" x14ac:dyDescent="0.2">
      <c r="A364" s="51">
        <v>353</v>
      </c>
      <c r="B364" s="12" t="s">
        <v>269</v>
      </c>
      <c r="C364" s="12" t="s">
        <v>60</v>
      </c>
      <c r="D364" s="15" t="s">
        <v>529</v>
      </c>
      <c r="E364" s="12" t="s">
        <v>40</v>
      </c>
      <c r="F364" s="12" t="s">
        <v>216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f t="shared" si="29"/>
        <v>15900</v>
      </c>
      <c r="O364" s="13">
        <v>6309.38</v>
      </c>
      <c r="P364" s="13">
        <v>25</v>
      </c>
      <c r="Q364" s="13">
        <v>8148.07</v>
      </c>
      <c r="R364" s="13">
        <f t="shared" si="32"/>
        <v>18914.95</v>
      </c>
      <c r="S364" s="13">
        <f t="shared" si="33"/>
        <v>11467.5</v>
      </c>
      <c r="T364" s="13">
        <f t="shared" si="34"/>
        <v>56085.05</v>
      </c>
      <c r="U364" s="19"/>
      <c r="V364" s="20"/>
    </row>
    <row r="365" spans="1:22" s="2" customFormat="1" ht="53.25" customHeight="1" x14ac:dyDescent="0.2">
      <c r="A365" s="51">
        <v>354</v>
      </c>
      <c r="B365" s="12" t="s">
        <v>271</v>
      </c>
      <c r="C365" s="12" t="s">
        <v>60</v>
      </c>
      <c r="D365" s="15" t="s">
        <v>529</v>
      </c>
      <c r="E365" s="12" t="s">
        <v>40</v>
      </c>
      <c r="F365" s="12" t="s">
        <v>216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9"/>
        <v>15900</v>
      </c>
      <c r="O365" s="13">
        <v>6309.38</v>
      </c>
      <c r="P365" s="13">
        <v>25</v>
      </c>
      <c r="Q365" s="13">
        <v>5398.24</v>
      </c>
      <c r="R365" s="13">
        <f t="shared" si="32"/>
        <v>16165.12</v>
      </c>
      <c r="S365" s="13">
        <f t="shared" si="33"/>
        <v>11467.5</v>
      </c>
      <c r="T365" s="13">
        <f t="shared" si="34"/>
        <v>58834.879999999997</v>
      </c>
      <c r="U365" s="19"/>
      <c r="V365" s="20"/>
    </row>
    <row r="366" spans="1:22" s="2" customFormat="1" ht="53.25" customHeight="1" x14ac:dyDescent="0.2">
      <c r="A366" s="51">
        <v>355</v>
      </c>
      <c r="B366" s="12" t="s">
        <v>273</v>
      </c>
      <c r="C366" s="12" t="s">
        <v>60</v>
      </c>
      <c r="D366" s="15" t="s">
        <v>529</v>
      </c>
      <c r="E366" s="12" t="s">
        <v>40</v>
      </c>
      <c r="F366" s="12" t="s">
        <v>216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9"/>
        <v>15900</v>
      </c>
      <c r="O366" s="13">
        <v>6309.38</v>
      </c>
      <c r="P366" s="13">
        <v>25</v>
      </c>
      <c r="Q366" s="13">
        <v>100</v>
      </c>
      <c r="R366" s="13">
        <f t="shared" si="32"/>
        <v>10866.880000000001</v>
      </c>
      <c r="S366" s="13">
        <f t="shared" si="33"/>
        <v>11467.5</v>
      </c>
      <c r="T366" s="13">
        <f t="shared" si="34"/>
        <v>64133.119999999995</v>
      </c>
      <c r="U366" s="19"/>
      <c r="V366" s="20"/>
    </row>
    <row r="367" spans="1:22" s="2" customFormat="1" ht="53.25" customHeight="1" x14ac:dyDescent="0.2">
      <c r="A367" s="51">
        <v>356</v>
      </c>
      <c r="B367" s="12" t="s">
        <v>274</v>
      </c>
      <c r="C367" s="12" t="s">
        <v>59</v>
      </c>
      <c r="D367" s="15" t="s">
        <v>529</v>
      </c>
      <c r="E367" s="12" t="s">
        <v>40</v>
      </c>
      <c r="F367" s="12" t="s">
        <v>216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9"/>
        <v>15900</v>
      </c>
      <c r="O367" s="13">
        <v>6309.38</v>
      </c>
      <c r="P367" s="13">
        <v>25</v>
      </c>
      <c r="Q367" s="13">
        <v>100</v>
      </c>
      <c r="R367" s="13">
        <f t="shared" si="32"/>
        <v>10866.880000000001</v>
      </c>
      <c r="S367" s="13">
        <f t="shared" si="33"/>
        <v>11467.5</v>
      </c>
      <c r="T367" s="13">
        <f t="shared" si="34"/>
        <v>64133.119999999995</v>
      </c>
      <c r="U367" s="19"/>
      <c r="V367" s="20"/>
    </row>
    <row r="368" spans="1:22" s="2" customFormat="1" ht="53.25" customHeight="1" x14ac:dyDescent="0.2">
      <c r="A368" s="51">
        <v>357</v>
      </c>
      <c r="B368" s="12" t="s">
        <v>293</v>
      </c>
      <c r="C368" s="12" t="s">
        <v>59</v>
      </c>
      <c r="D368" s="15" t="s">
        <v>529</v>
      </c>
      <c r="E368" s="12" t="s">
        <v>40</v>
      </c>
      <c r="F368" s="12" t="s">
        <v>216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9"/>
        <v>15900</v>
      </c>
      <c r="O368" s="13">
        <v>6309.38</v>
      </c>
      <c r="P368" s="13">
        <v>25</v>
      </c>
      <c r="Q368" s="13">
        <v>1595.6</v>
      </c>
      <c r="R368" s="13">
        <f t="shared" si="28"/>
        <v>12362.480000000001</v>
      </c>
      <c r="S368" s="13">
        <f t="shared" si="30"/>
        <v>11467.5</v>
      </c>
      <c r="T368" s="13">
        <f t="shared" si="31"/>
        <v>62637.52</v>
      </c>
      <c r="U368" s="19"/>
      <c r="V368" s="20"/>
    </row>
    <row r="369" spans="1:184" s="2" customFormat="1" ht="53.25" customHeight="1" x14ac:dyDescent="0.2">
      <c r="A369" s="51">
        <v>358</v>
      </c>
      <c r="B369" s="12" t="s">
        <v>300</v>
      </c>
      <c r="C369" s="12" t="s">
        <v>60</v>
      </c>
      <c r="D369" s="15" t="s">
        <v>529</v>
      </c>
      <c r="E369" s="12" t="s">
        <v>40</v>
      </c>
      <c r="F369" s="12" t="s">
        <v>216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>
        <v>1715.46</v>
      </c>
      <c r="N369" s="13">
        <f t="shared" si="29"/>
        <v>17615.46</v>
      </c>
      <c r="O369" s="13">
        <v>5966.28</v>
      </c>
      <c r="P369" s="13">
        <v>25</v>
      </c>
      <c r="Q369" s="13">
        <v>9310.2200000000012</v>
      </c>
      <c r="R369" s="13">
        <f t="shared" si="28"/>
        <v>21449.46</v>
      </c>
      <c r="S369" s="13">
        <f t="shared" si="30"/>
        <v>11467.5</v>
      </c>
      <c r="T369" s="13">
        <f t="shared" si="31"/>
        <v>53550.54</v>
      </c>
      <c r="U369" s="19"/>
      <c r="V369" s="20"/>
    </row>
    <row r="370" spans="1:184" s="2" customFormat="1" ht="53.25" customHeight="1" thickBot="1" x14ac:dyDescent="0.25">
      <c r="A370" s="52">
        <v>359</v>
      </c>
      <c r="B370" s="47" t="s">
        <v>278</v>
      </c>
      <c r="C370" s="47" t="s">
        <v>59</v>
      </c>
      <c r="D370" s="48" t="s">
        <v>529</v>
      </c>
      <c r="E370" s="47" t="s">
        <v>332</v>
      </c>
      <c r="F370" s="47" t="s">
        <v>216</v>
      </c>
      <c r="G370" s="49">
        <v>70000</v>
      </c>
      <c r="H370" s="49">
        <v>2009</v>
      </c>
      <c r="I370" s="49">
        <v>4970</v>
      </c>
      <c r="J370" s="49">
        <v>770</v>
      </c>
      <c r="K370" s="49">
        <v>2128</v>
      </c>
      <c r="L370" s="49">
        <v>4963</v>
      </c>
      <c r="M370" s="50"/>
      <c r="N370" s="49">
        <f t="shared" si="29"/>
        <v>14840</v>
      </c>
      <c r="O370" s="49">
        <v>5368.48</v>
      </c>
      <c r="P370" s="49">
        <v>25</v>
      </c>
      <c r="Q370" s="49">
        <v>2416.67</v>
      </c>
      <c r="R370" s="49">
        <f t="shared" si="28"/>
        <v>11947.15</v>
      </c>
      <c r="S370" s="49">
        <f t="shared" si="30"/>
        <v>10703</v>
      </c>
      <c r="T370" s="49">
        <f t="shared" si="31"/>
        <v>58052.85</v>
      </c>
      <c r="U370" s="19"/>
      <c r="V370" s="20"/>
    </row>
    <row r="371" spans="1:184" s="2" customFormat="1" ht="49.5" customHeight="1" thickBot="1" x14ac:dyDescent="0.25">
      <c r="A371" s="53" t="s">
        <v>18</v>
      </c>
      <c r="B371" s="54"/>
      <c r="C371" s="54"/>
      <c r="D371" s="54"/>
      <c r="E371" s="54"/>
      <c r="F371" s="55"/>
      <c r="G371" s="46">
        <f t="shared" ref="G371:M371" si="35">SUM(G12:G370)</f>
        <v>24475750</v>
      </c>
      <c r="H371" s="46">
        <f t="shared" si="35"/>
        <v>702454.03000000014</v>
      </c>
      <c r="I371" s="46">
        <f t="shared" si="35"/>
        <v>1737778.25</v>
      </c>
      <c r="J371" s="46">
        <f t="shared" si="35"/>
        <v>245285.27000000014</v>
      </c>
      <c r="K371" s="46">
        <f t="shared" si="35"/>
        <v>741531.93999999948</v>
      </c>
      <c r="L371" s="46">
        <f t="shared" si="35"/>
        <v>1729428.11</v>
      </c>
      <c r="M371" s="46">
        <f t="shared" si="35"/>
        <v>145814.10000000009</v>
      </c>
      <c r="N371" s="46">
        <f t="shared" si="29"/>
        <v>5302291.6999999993</v>
      </c>
      <c r="O371" s="46">
        <f t="shared" ref="O371:T371" si="36">SUM(O12:O370)</f>
        <v>2049822.9399999967</v>
      </c>
      <c r="P371" s="46">
        <f t="shared" si="36"/>
        <v>8975</v>
      </c>
      <c r="Q371" s="46">
        <f t="shared" si="36"/>
        <v>2301683.3700000006</v>
      </c>
      <c r="R371" s="46">
        <f t="shared" si="36"/>
        <v>5950281.3800000083</v>
      </c>
      <c r="S371" s="46">
        <f t="shared" si="36"/>
        <v>3712491.629999999</v>
      </c>
      <c r="T371" s="46">
        <f t="shared" si="36"/>
        <v>18525468.619999994</v>
      </c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</row>
    <row r="372" spans="1:184" s="5" customFormat="1" ht="20.100000000000001" customHeight="1" x14ac:dyDescent="0.2">
      <c r="A372" s="81" t="s">
        <v>200</v>
      </c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3"/>
      <c r="B374" s="3"/>
      <c r="C374" s="3"/>
      <c r="D374" s="3"/>
      <c r="E374" s="3"/>
      <c r="F374" s="3"/>
      <c r="G374" s="3"/>
      <c r="H374" s="6"/>
      <c r="I374" s="6"/>
      <c r="J374" s="7"/>
      <c r="K374" s="6"/>
      <c r="L374" s="3"/>
      <c r="M374" s="32"/>
      <c r="N374" s="6"/>
      <c r="O374" s="3"/>
      <c r="P374" s="3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2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ht="20.100000000000001" customHeight="1" x14ac:dyDescent="0.2">
      <c r="B382" s="82"/>
      <c r="C382" s="82"/>
      <c r="D382" s="5"/>
      <c r="E382" s="5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20.100000000000001" customHeight="1" x14ac:dyDescent="0.2">
      <c r="B383" s="83" t="s">
        <v>486</v>
      </c>
      <c r="C383" s="83"/>
      <c r="D383" s="85"/>
      <c r="E383" s="8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8" x14ac:dyDescent="0.2">
      <c r="B384" s="84" t="s">
        <v>344</v>
      </c>
      <c r="C384" s="84"/>
      <c r="D384" s="85"/>
      <c r="E384" s="8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38"/>
      <c r="C385" s="27"/>
      <c r="D385" s="36"/>
      <c r="E385" s="36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38"/>
      <c r="C386" s="27"/>
      <c r="D386" s="36"/>
      <c r="E386" s="36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43"/>
      <c r="C387" s="27"/>
      <c r="D387" s="42"/>
      <c r="E387" s="42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43"/>
      <c r="C388" s="27"/>
      <c r="D388" s="42"/>
      <c r="E388" s="42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43"/>
      <c r="C389" s="27"/>
      <c r="D389" s="42"/>
      <c r="E389" s="4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38"/>
      <c r="C390" s="27"/>
      <c r="D390" s="37"/>
      <c r="E390" s="37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38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8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38"/>
      <c r="C394" s="35"/>
      <c r="D394" s="25"/>
      <c r="E394" s="2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39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39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95"/>
      <c r="C397" s="9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83" t="s">
        <v>384</v>
      </c>
      <c r="C398" s="83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94" t="s">
        <v>43</v>
      </c>
      <c r="C399" s="94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40"/>
      <c r="C400" s="21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4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4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4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0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0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0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39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39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s="8" customFormat="1" ht="20.100000000000001" customHeight="1" x14ac:dyDescent="0.2">
      <c r="B409" s="41"/>
      <c r="M409" s="33"/>
    </row>
    <row r="410" spans="2:184" s="8" customFormat="1" ht="20.100000000000001" customHeight="1" x14ac:dyDescent="0.2">
      <c r="B410" s="95"/>
      <c r="C410" s="95"/>
      <c r="M410" s="33"/>
    </row>
    <row r="411" spans="2:184" ht="20.100000000000001" customHeight="1" x14ac:dyDescent="0.2">
      <c r="B411" s="96" t="s">
        <v>345</v>
      </c>
      <c r="C411" s="96"/>
      <c r="D411" s="5"/>
      <c r="E411" s="5"/>
      <c r="F411" s="5"/>
      <c r="G411" s="5"/>
    </row>
    <row r="412" spans="2:184" s="8" customFormat="1" ht="20.100000000000001" customHeight="1" x14ac:dyDescent="0.2">
      <c r="B412" s="94" t="s">
        <v>42</v>
      </c>
      <c r="C412" s="94"/>
      <c r="M412" s="33"/>
    </row>
    <row r="413" spans="2:184" s="8" customFormat="1" x14ac:dyDescent="0.2">
      <c r="M413" s="33"/>
    </row>
    <row r="414" spans="2:184" s="8" customFormat="1" x14ac:dyDescent="0.2">
      <c r="M414" s="33"/>
    </row>
    <row r="415" spans="2:184" s="8" customFormat="1" x14ac:dyDescent="0.2">
      <c r="M415" s="33"/>
    </row>
    <row r="416" spans="2:184" s="8" customFormat="1" x14ac:dyDescent="0.2">
      <c r="M416" s="33"/>
    </row>
    <row r="417" spans="13:13" s="8" customFormat="1" x14ac:dyDescent="0.2">
      <c r="M417" s="33"/>
    </row>
    <row r="418" spans="13:13" s="8" customFormat="1" x14ac:dyDescent="0.2">
      <c r="M418" s="33"/>
    </row>
    <row r="419" spans="13:13" s="8" customFormat="1" x14ac:dyDescent="0.2">
      <c r="M419" s="33"/>
    </row>
    <row r="420" spans="13:13" s="8" customFormat="1" x14ac:dyDescent="0.2">
      <c r="M420" s="33"/>
    </row>
    <row r="422" spans="13:13" s="8" customFormat="1" x14ac:dyDescent="0.2">
      <c r="M422" s="33"/>
    </row>
    <row r="423" spans="13:13" s="8" customFormat="1" x14ac:dyDescent="0.2">
      <c r="M423" s="33"/>
    </row>
    <row r="424" spans="13:13" s="8" customFormat="1" x14ac:dyDescent="0.2">
      <c r="M424" s="33"/>
    </row>
    <row r="425" spans="13:13" s="8" customFormat="1" x14ac:dyDescent="0.2">
      <c r="M425" s="33"/>
    </row>
    <row r="426" spans="13:13" s="8" customFormat="1" x14ac:dyDescent="0.2">
      <c r="M426" s="33"/>
    </row>
    <row r="427" spans="13:13" s="8" customFormat="1" x14ac:dyDescent="0.2">
      <c r="M427" s="33"/>
    </row>
    <row r="428" spans="13:13" s="8" customFormat="1" x14ac:dyDescent="0.2">
      <c r="M428" s="33"/>
    </row>
    <row r="429" spans="13:13" s="8" customFormat="1" x14ac:dyDescent="0.2">
      <c r="M429" s="33"/>
    </row>
    <row r="430" spans="13:13" s="8" customFormat="1" x14ac:dyDescent="0.2">
      <c r="M430" s="33"/>
    </row>
    <row r="431" spans="13:13" s="8" customFormat="1" x14ac:dyDescent="0.2">
      <c r="M431" s="33"/>
    </row>
    <row r="432" spans="13:13" s="8" customFormat="1" x14ac:dyDescent="0.2">
      <c r="M432" s="33"/>
    </row>
    <row r="433" spans="13:13" s="8" customFormat="1" x14ac:dyDescent="0.2">
      <c r="M433" s="33"/>
    </row>
    <row r="434" spans="13:13" s="8" customFormat="1" x14ac:dyDescent="0.2">
      <c r="M434" s="33"/>
    </row>
    <row r="435" spans="13:13" s="8" customFormat="1" x14ac:dyDescent="0.2">
      <c r="M435" s="33"/>
    </row>
    <row r="436" spans="13:13" s="8" customFormat="1" x14ac:dyDescent="0.2">
      <c r="M436" s="33"/>
    </row>
    <row r="437" spans="13:13" s="8" customFormat="1" x14ac:dyDescent="0.2">
      <c r="M437" s="33"/>
    </row>
    <row r="438" spans="13:13" s="8" customFormat="1" x14ac:dyDescent="0.2">
      <c r="M438" s="33"/>
    </row>
    <row r="439" spans="13:13" s="8" customFormat="1" x14ac:dyDescent="0.2">
      <c r="M439" s="33"/>
    </row>
    <row r="440" spans="13:13" s="8" customFormat="1" x14ac:dyDescent="0.2">
      <c r="M440" s="33"/>
    </row>
    <row r="441" spans="13:13" s="8" customFormat="1" x14ac:dyDescent="0.2">
      <c r="M441" s="33"/>
    </row>
    <row r="442" spans="13:13" s="8" customFormat="1" x14ac:dyDescent="0.2">
      <c r="M442" s="33"/>
    </row>
    <row r="443" spans="13:13" s="8" customFormat="1" x14ac:dyDescent="0.2">
      <c r="M443" s="33"/>
    </row>
    <row r="444" spans="13:13" s="8" customFormat="1" x14ac:dyDescent="0.2">
      <c r="M444" s="33"/>
    </row>
    <row r="445" spans="13:13" s="8" customFormat="1" x14ac:dyDescent="0.2">
      <c r="M445" s="33"/>
    </row>
    <row r="446" spans="13:13" s="8" customFormat="1" x14ac:dyDescent="0.2">
      <c r="M446" s="33"/>
    </row>
    <row r="447" spans="13:13" s="8" customFormat="1" x14ac:dyDescent="0.2">
      <c r="M447" s="33"/>
    </row>
    <row r="448" spans="13:13" s="8" customFormat="1" x14ac:dyDescent="0.2">
      <c r="M448" s="33"/>
    </row>
    <row r="449" spans="13:13" s="8" customFormat="1" x14ac:dyDescent="0.2">
      <c r="M449" s="33"/>
    </row>
    <row r="450" spans="13:13" s="8" customFormat="1" x14ac:dyDescent="0.2">
      <c r="M450" s="33"/>
    </row>
    <row r="451" spans="13:13" s="8" customFormat="1" x14ac:dyDescent="0.2">
      <c r="M451" s="33"/>
    </row>
    <row r="452" spans="13:13" s="8" customFormat="1" x14ac:dyDescent="0.2">
      <c r="M452" s="33"/>
    </row>
    <row r="453" spans="13:13" s="8" customFormat="1" x14ac:dyDescent="0.2">
      <c r="M453" s="33"/>
    </row>
    <row r="454" spans="13:13" s="8" customFormat="1" x14ac:dyDescent="0.2">
      <c r="M454" s="33"/>
    </row>
    <row r="455" spans="13:13" s="8" customFormat="1" x14ac:dyDescent="0.2">
      <c r="M455" s="33"/>
    </row>
    <row r="456" spans="13:13" s="8" customFormat="1" x14ac:dyDescent="0.2">
      <c r="M456" s="33"/>
    </row>
    <row r="457" spans="13:13" s="8" customFormat="1" x14ac:dyDescent="0.2">
      <c r="M457" s="33"/>
    </row>
    <row r="458" spans="13:13" s="8" customFormat="1" x14ac:dyDescent="0.2">
      <c r="M458" s="33"/>
    </row>
    <row r="459" spans="13:13" s="8" customFormat="1" x14ac:dyDescent="0.2">
      <c r="M459" s="33"/>
    </row>
    <row r="460" spans="13:13" s="8" customFormat="1" x14ac:dyDescent="0.2">
      <c r="M460" s="33"/>
    </row>
    <row r="461" spans="13:13" s="8" customFormat="1" x14ac:dyDescent="0.2">
      <c r="M461" s="33"/>
    </row>
    <row r="462" spans="13:13" s="8" customFormat="1" x14ac:dyDescent="0.2">
      <c r="M462" s="33"/>
    </row>
    <row r="463" spans="13:13" s="8" customFormat="1" x14ac:dyDescent="0.2">
      <c r="M463" s="33"/>
    </row>
    <row r="464" spans="13:13" s="8" customFormat="1" x14ac:dyDescent="0.2">
      <c r="M464" s="33"/>
    </row>
    <row r="465" spans="13:13" s="8" customFormat="1" x14ac:dyDescent="0.2">
      <c r="M465" s="33"/>
    </row>
    <row r="466" spans="13:13" s="8" customFormat="1" x14ac:dyDescent="0.2">
      <c r="M466" s="33"/>
    </row>
    <row r="467" spans="13:13" s="8" customFormat="1" x14ac:dyDescent="0.2">
      <c r="M467" s="33"/>
    </row>
    <row r="468" spans="13:13" s="8" customFormat="1" x14ac:dyDescent="0.2">
      <c r="M468" s="33"/>
    </row>
    <row r="469" spans="13:13" s="8" customFormat="1" x14ac:dyDescent="0.2">
      <c r="M469" s="33"/>
    </row>
    <row r="470" spans="13:13" s="8" customFormat="1" x14ac:dyDescent="0.2">
      <c r="M470" s="33"/>
    </row>
    <row r="471" spans="13:13" s="8" customFormat="1" x14ac:dyDescent="0.2">
      <c r="M471" s="33"/>
    </row>
    <row r="472" spans="13:13" s="8" customFormat="1" x14ac:dyDescent="0.2">
      <c r="M472" s="33"/>
    </row>
    <row r="473" spans="13:13" s="8" customFormat="1" x14ac:dyDescent="0.2">
      <c r="M473" s="33"/>
    </row>
    <row r="474" spans="13:13" s="8" customFormat="1" x14ac:dyDescent="0.2">
      <c r="M474" s="33"/>
    </row>
    <row r="475" spans="13:13" s="8" customFormat="1" x14ac:dyDescent="0.2">
      <c r="M475" s="33"/>
    </row>
    <row r="476" spans="13:13" s="8" customFormat="1" x14ac:dyDescent="0.2">
      <c r="M476" s="33"/>
    </row>
    <row r="477" spans="13:13" s="8" customFormat="1" x14ac:dyDescent="0.2">
      <c r="M477" s="33"/>
    </row>
    <row r="478" spans="13:13" s="8" customFormat="1" x14ac:dyDescent="0.2">
      <c r="M478" s="33"/>
    </row>
    <row r="479" spans="13:13" s="8" customFormat="1" x14ac:dyDescent="0.2">
      <c r="M479" s="33"/>
    </row>
    <row r="480" spans="13:13" s="8" customFormat="1" x14ac:dyDescent="0.2">
      <c r="M480" s="33"/>
    </row>
    <row r="481" spans="13:13" s="8" customFormat="1" x14ac:dyDescent="0.2">
      <c r="M481" s="33"/>
    </row>
    <row r="482" spans="13:13" s="8" customFormat="1" x14ac:dyDescent="0.2">
      <c r="M482" s="33"/>
    </row>
    <row r="483" spans="13:13" s="8" customFormat="1" x14ac:dyDescent="0.2">
      <c r="M483" s="33"/>
    </row>
    <row r="484" spans="13:13" s="8" customFormat="1" x14ac:dyDescent="0.2">
      <c r="M484" s="33"/>
    </row>
    <row r="485" spans="13:13" s="8" customFormat="1" x14ac:dyDescent="0.2">
      <c r="M485" s="33"/>
    </row>
    <row r="486" spans="13:13" s="8" customFormat="1" x14ac:dyDescent="0.2">
      <c r="M486" s="33"/>
    </row>
    <row r="487" spans="13:13" s="8" customFormat="1" x14ac:dyDescent="0.2">
      <c r="M487" s="33"/>
    </row>
    <row r="488" spans="13:13" s="8" customFormat="1" x14ac:dyDescent="0.2">
      <c r="M488" s="33"/>
    </row>
    <row r="489" spans="13:13" s="8" customFormat="1" x14ac:dyDescent="0.2">
      <c r="M489" s="33"/>
    </row>
    <row r="490" spans="13:13" s="8" customFormat="1" x14ac:dyDescent="0.2">
      <c r="M490" s="33"/>
    </row>
    <row r="491" spans="13:13" s="8" customFormat="1" x14ac:dyDescent="0.2">
      <c r="M491" s="33"/>
    </row>
    <row r="492" spans="13:13" s="8" customFormat="1" x14ac:dyDescent="0.2">
      <c r="M492" s="33"/>
    </row>
    <row r="493" spans="13:13" s="8" customFormat="1" x14ac:dyDescent="0.2">
      <c r="M493" s="33"/>
    </row>
    <row r="494" spans="13:13" s="8" customFormat="1" x14ac:dyDescent="0.2">
      <c r="M494" s="33"/>
    </row>
    <row r="495" spans="13:13" s="8" customFormat="1" x14ac:dyDescent="0.2">
      <c r="M495" s="33"/>
    </row>
    <row r="496" spans="13:13" s="8" customFormat="1" x14ac:dyDescent="0.2">
      <c r="M496" s="33"/>
    </row>
    <row r="497" spans="13:13" s="8" customFormat="1" x14ac:dyDescent="0.2">
      <c r="M497" s="33"/>
    </row>
    <row r="498" spans="13:13" s="8" customFormat="1" x14ac:dyDescent="0.2">
      <c r="M498" s="33"/>
    </row>
    <row r="499" spans="13:13" s="8" customFormat="1" x14ac:dyDescent="0.2">
      <c r="M499" s="33"/>
    </row>
    <row r="500" spans="13:13" s="8" customFormat="1" x14ac:dyDescent="0.2">
      <c r="M500" s="33"/>
    </row>
    <row r="501" spans="13:13" s="8" customFormat="1" x14ac:dyDescent="0.2">
      <c r="M501" s="33"/>
    </row>
    <row r="502" spans="13:13" s="8" customFormat="1" x14ac:dyDescent="0.2">
      <c r="M502" s="33"/>
    </row>
    <row r="503" spans="13:13" s="8" customFormat="1" x14ac:dyDescent="0.2">
      <c r="M503" s="33"/>
    </row>
    <row r="504" spans="13:13" s="8" customFormat="1" x14ac:dyDescent="0.2">
      <c r="M504" s="33"/>
    </row>
    <row r="505" spans="13:13" s="8" customFormat="1" x14ac:dyDescent="0.2">
      <c r="M505" s="33"/>
    </row>
    <row r="506" spans="13:13" s="8" customFormat="1" x14ac:dyDescent="0.2">
      <c r="M506" s="33"/>
    </row>
    <row r="507" spans="13:13" s="8" customFormat="1" x14ac:dyDescent="0.2">
      <c r="M507" s="33"/>
    </row>
    <row r="508" spans="13:13" s="8" customFormat="1" x14ac:dyDescent="0.2">
      <c r="M508" s="33"/>
    </row>
    <row r="509" spans="13:13" s="8" customFormat="1" x14ac:dyDescent="0.2">
      <c r="M509" s="33"/>
    </row>
    <row r="510" spans="13:13" s="8" customFormat="1" x14ac:dyDescent="0.2">
      <c r="M510" s="33"/>
    </row>
    <row r="511" spans="13:13" s="8" customFormat="1" x14ac:dyDescent="0.2">
      <c r="M511" s="33"/>
    </row>
    <row r="512" spans="13:13" s="8" customFormat="1" x14ac:dyDescent="0.2">
      <c r="M512" s="33"/>
    </row>
    <row r="513" spans="13:13" s="8" customFormat="1" x14ac:dyDescent="0.2">
      <c r="M513" s="33"/>
    </row>
    <row r="514" spans="13:13" s="8" customFormat="1" x14ac:dyDescent="0.2">
      <c r="M514" s="33"/>
    </row>
    <row r="515" spans="13:13" s="8" customFormat="1" x14ac:dyDescent="0.2">
      <c r="M515" s="33"/>
    </row>
    <row r="516" spans="13:13" s="8" customFormat="1" x14ac:dyDescent="0.2">
      <c r="M516" s="33"/>
    </row>
    <row r="517" spans="13:13" s="8" customFormat="1" x14ac:dyDescent="0.2">
      <c r="M517" s="33"/>
    </row>
    <row r="518" spans="13:13" s="8" customFormat="1" x14ac:dyDescent="0.2">
      <c r="M518" s="33"/>
    </row>
    <row r="519" spans="13:13" s="8" customFormat="1" x14ac:dyDescent="0.2">
      <c r="M519" s="33"/>
    </row>
    <row r="520" spans="13:13" s="8" customFormat="1" x14ac:dyDescent="0.2">
      <c r="M520" s="33"/>
    </row>
    <row r="521" spans="13:13" s="8" customFormat="1" x14ac:dyDescent="0.2">
      <c r="M521" s="33"/>
    </row>
    <row r="522" spans="13:13" s="8" customFormat="1" x14ac:dyDescent="0.2">
      <c r="M522" s="33"/>
    </row>
    <row r="523" spans="13:13" s="8" customFormat="1" x14ac:dyDescent="0.2">
      <c r="M523" s="33"/>
    </row>
    <row r="524" spans="13:13" s="8" customFormat="1" x14ac:dyDescent="0.2">
      <c r="M524" s="33"/>
    </row>
    <row r="525" spans="13:13" s="8" customFormat="1" x14ac:dyDescent="0.2">
      <c r="M525" s="33"/>
    </row>
    <row r="526" spans="13:13" s="8" customFormat="1" x14ac:dyDescent="0.2">
      <c r="M526" s="33"/>
    </row>
    <row r="527" spans="13:13" s="8" customFormat="1" x14ac:dyDescent="0.2">
      <c r="M527" s="33"/>
    </row>
    <row r="528" spans="13:13" s="8" customFormat="1" x14ac:dyDescent="0.2">
      <c r="M528" s="33"/>
    </row>
    <row r="529" spans="13:13" s="8" customFormat="1" x14ac:dyDescent="0.2">
      <c r="M529" s="33"/>
    </row>
    <row r="530" spans="13:13" s="8" customFormat="1" x14ac:dyDescent="0.2">
      <c r="M530" s="33"/>
    </row>
    <row r="531" spans="13:13" s="8" customFormat="1" x14ac:dyDescent="0.2">
      <c r="M531" s="33"/>
    </row>
    <row r="532" spans="13:13" s="8" customFormat="1" x14ac:dyDescent="0.2">
      <c r="M532" s="33"/>
    </row>
    <row r="533" spans="13:13" s="8" customFormat="1" x14ac:dyDescent="0.2">
      <c r="M533" s="33"/>
    </row>
    <row r="534" spans="13:13" s="8" customFormat="1" x14ac:dyDescent="0.2">
      <c r="M534" s="33"/>
    </row>
    <row r="535" spans="13:13" s="8" customFormat="1" x14ac:dyDescent="0.2">
      <c r="M535" s="33"/>
    </row>
    <row r="536" spans="13:13" s="8" customFormat="1" x14ac:dyDescent="0.2">
      <c r="M536" s="33"/>
    </row>
    <row r="537" spans="13:13" s="8" customFormat="1" x14ac:dyDescent="0.2">
      <c r="M537" s="33"/>
    </row>
    <row r="538" spans="13:13" s="8" customFormat="1" x14ac:dyDescent="0.2">
      <c r="M538" s="33"/>
    </row>
    <row r="539" spans="13:13" s="8" customFormat="1" x14ac:dyDescent="0.2">
      <c r="M539" s="33"/>
    </row>
    <row r="540" spans="13:13" s="8" customFormat="1" x14ac:dyDescent="0.2">
      <c r="M540" s="33"/>
    </row>
    <row r="541" spans="13:13" s="8" customFormat="1" x14ac:dyDescent="0.2">
      <c r="M541" s="33"/>
    </row>
    <row r="542" spans="13:13" s="8" customFormat="1" x14ac:dyDescent="0.2">
      <c r="M542" s="33"/>
    </row>
    <row r="543" spans="13:13" s="8" customFormat="1" x14ac:dyDescent="0.2">
      <c r="M543" s="33"/>
    </row>
    <row r="544" spans="13:13" s="8" customFormat="1" x14ac:dyDescent="0.2">
      <c r="M544" s="33"/>
    </row>
    <row r="545" spans="13:13" s="8" customFormat="1" x14ac:dyDescent="0.2">
      <c r="M545" s="33"/>
    </row>
    <row r="546" spans="13:13" s="8" customFormat="1" x14ac:dyDescent="0.2">
      <c r="M546" s="33"/>
    </row>
    <row r="547" spans="13:13" s="8" customFormat="1" x14ac:dyDescent="0.2">
      <c r="M547" s="33"/>
    </row>
    <row r="548" spans="13:13" s="8" customFormat="1" x14ac:dyDescent="0.2">
      <c r="M548" s="33"/>
    </row>
    <row r="549" spans="13:13" s="8" customFormat="1" x14ac:dyDescent="0.2">
      <c r="M549" s="33"/>
    </row>
    <row r="550" spans="13:13" s="8" customFormat="1" x14ac:dyDescent="0.2">
      <c r="M550" s="33"/>
    </row>
    <row r="551" spans="13:13" s="8" customFormat="1" x14ac:dyDescent="0.2">
      <c r="M551" s="33"/>
    </row>
    <row r="552" spans="13:13" s="8" customFormat="1" x14ac:dyDescent="0.2">
      <c r="M552" s="33"/>
    </row>
    <row r="553" spans="13:13" s="8" customFormat="1" x14ac:dyDescent="0.2">
      <c r="M553" s="33"/>
    </row>
    <row r="554" spans="13:13" s="8" customFormat="1" x14ac:dyDescent="0.2">
      <c r="M554" s="33"/>
    </row>
    <row r="555" spans="13:13" s="8" customFormat="1" x14ac:dyDescent="0.2">
      <c r="M555" s="33"/>
    </row>
    <row r="556" spans="13:13" s="8" customFormat="1" x14ac:dyDescent="0.2">
      <c r="M556" s="33"/>
    </row>
    <row r="557" spans="13:13" s="8" customFormat="1" x14ac:dyDescent="0.2">
      <c r="M557" s="33"/>
    </row>
    <row r="558" spans="13:13" s="8" customFormat="1" x14ac:dyDescent="0.2">
      <c r="M558" s="33"/>
    </row>
    <row r="559" spans="13:13" s="8" customFormat="1" x14ac:dyDescent="0.2">
      <c r="M559" s="33"/>
    </row>
    <row r="560" spans="13:13" s="8" customFormat="1" x14ac:dyDescent="0.2">
      <c r="M560" s="33"/>
    </row>
    <row r="561" spans="13:13" s="8" customFormat="1" x14ac:dyDescent="0.2">
      <c r="M561" s="33"/>
    </row>
    <row r="562" spans="13:13" s="8" customFormat="1" x14ac:dyDescent="0.2">
      <c r="M562" s="33"/>
    </row>
    <row r="563" spans="13:13" s="8" customFormat="1" x14ac:dyDescent="0.2">
      <c r="M563" s="33"/>
    </row>
    <row r="564" spans="13:13" s="8" customFormat="1" x14ac:dyDescent="0.2">
      <c r="M564" s="33"/>
    </row>
    <row r="565" spans="13:13" s="8" customFormat="1" x14ac:dyDescent="0.2">
      <c r="M565" s="33"/>
    </row>
    <row r="566" spans="13:13" s="8" customFormat="1" x14ac:dyDescent="0.2">
      <c r="M566" s="33"/>
    </row>
    <row r="567" spans="13:13" s="8" customFormat="1" x14ac:dyDescent="0.2">
      <c r="M567" s="33"/>
    </row>
    <row r="568" spans="13:13" s="8" customFormat="1" x14ac:dyDescent="0.2">
      <c r="M568" s="33"/>
    </row>
    <row r="569" spans="13:13" s="8" customFormat="1" x14ac:dyDescent="0.2">
      <c r="M569" s="33"/>
    </row>
    <row r="570" spans="13:13" s="8" customFormat="1" x14ac:dyDescent="0.2">
      <c r="M570" s="33"/>
    </row>
    <row r="571" spans="13:13" s="8" customFormat="1" x14ac:dyDescent="0.2">
      <c r="M571" s="33"/>
    </row>
    <row r="572" spans="13:13" s="8" customFormat="1" x14ac:dyDescent="0.2">
      <c r="M572" s="33"/>
    </row>
    <row r="573" spans="13:13" s="8" customFormat="1" x14ac:dyDescent="0.2">
      <c r="M573" s="33"/>
    </row>
    <row r="574" spans="13:13" s="8" customFormat="1" x14ac:dyDescent="0.2">
      <c r="M574" s="33"/>
    </row>
    <row r="575" spans="13:13" s="8" customFormat="1" x14ac:dyDescent="0.2">
      <c r="M575" s="33"/>
    </row>
    <row r="576" spans="13:13" s="8" customFormat="1" x14ac:dyDescent="0.2">
      <c r="M576" s="33"/>
    </row>
    <row r="577" spans="13:13" s="8" customFormat="1" x14ac:dyDescent="0.2">
      <c r="M577" s="33"/>
    </row>
    <row r="578" spans="13:13" s="8" customFormat="1" x14ac:dyDescent="0.2">
      <c r="M578" s="33"/>
    </row>
    <row r="579" spans="13:13" s="8" customFormat="1" x14ac:dyDescent="0.2">
      <c r="M579" s="33"/>
    </row>
    <row r="580" spans="13:13" s="8" customFormat="1" x14ac:dyDescent="0.2">
      <c r="M580" s="33"/>
    </row>
    <row r="581" spans="13:13" s="8" customFormat="1" x14ac:dyDescent="0.2">
      <c r="M581" s="33"/>
    </row>
    <row r="582" spans="13:13" s="8" customFormat="1" x14ac:dyDescent="0.2">
      <c r="M582" s="33"/>
    </row>
    <row r="583" spans="13:13" s="8" customFormat="1" x14ac:dyDescent="0.2">
      <c r="M583" s="33"/>
    </row>
    <row r="584" spans="13:13" s="8" customFormat="1" x14ac:dyDescent="0.2">
      <c r="M584" s="33"/>
    </row>
    <row r="585" spans="13:13" s="8" customFormat="1" x14ac:dyDescent="0.2">
      <c r="M585" s="33"/>
    </row>
    <row r="586" spans="13:13" s="8" customFormat="1" x14ac:dyDescent="0.2">
      <c r="M586" s="33"/>
    </row>
    <row r="587" spans="13:13" s="8" customFormat="1" x14ac:dyDescent="0.2">
      <c r="M587" s="33"/>
    </row>
    <row r="588" spans="13:13" s="8" customFormat="1" x14ac:dyDescent="0.2">
      <c r="M588" s="33"/>
    </row>
    <row r="589" spans="13:13" s="8" customFormat="1" x14ac:dyDescent="0.2">
      <c r="M589" s="33"/>
    </row>
    <row r="590" spans="13:13" s="8" customFormat="1" x14ac:dyDescent="0.2">
      <c r="M590" s="33"/>
    </row>
    <row r="591" spans="13:13" s="8" customFormat="1" x14ac:dyDescent="0.2">
      <c r="M591" s="33"/>
    </row>
    <row r="592" spans="13:13" s="8" customFormat="1" x14ac:dyDescent="0.2">
      <c r="M592" s="33"/>
    </row>
    <row r="593" spans="13:13" s="8" customFormat="1" x14ac:dyDescent="0.2">
      <c r="M593" s="33"/>
    </row>
    <row r="594" spans="13:13" s="8" customFormat="1" x14ac:dyDescent="0.2">
      <c r="M594" s="33"/>
    </row>
    <row r="595" spans="13:13" s="8" customFormat="1" x14ac:dyDescent="0.2">
      <c r="M595" s="33"/>
    </row>
    <row r="596" spans="13:13" s="8" customFormat="1" x14ac:dyDescent="0.2">
      <c r="M596" s="33"/>
    </row>
    <row r="597" spans="13:13" s="8" customFormat="1" x14ac:dyDescent="0.2">
      <c r="M597" s="33"/>
    </row>
    <row r="598" spans="13:13" s="8" customFormat="1" x14ac:dyDescent="0.2">
      <c r="M598" s="33"/>
    </row>
    <row r="599" spans="13:13" s="8" customFormat="1" x14ac:dyDescent="0.2">
      <c r="M599" s="33"/>
    </row>
    <row r="600" spans="13:13" s="8" customFormat="1" x14ac:dyDescent="0.2">
      <c r="M600" s="33"/>
    </row>
    <row r="601" spans="13:13" s="8" customFormat="1" x14ac:dyDescent="0.2">
      <c r="M601" s="33"/>
    </row>
    <row r="602" spans="13:13" s="8" customFormat="1" x14ac:dyDescent="0.2">
      <c r="M602" s="33"/>
    </row>
    <row r="603" spans="13:13" s="8" customFormat="1" x14ac:dyDescent="0.2">
      <c r="M603" s="33"/>
    </row>
    <row r="604" spans="13:13" s="8" customFormat="1" x14ac:dyDescent="0.2">
      <c r="M604" s="33"/>
    </row>
    <row r="605" spans="13:13" s="8" customFormat="1" x14ac:dyDescent="0.2">
      <c r="M605" s="33"/>
    </row>
    <row r="606" spans="13:13" s="8" customFormat="1" x14ac:dyDescent="0.2">
      <c r="M606" s="33"/>
    </row>
    <row r="607" spans="13:13" s="8" customFormat="1" x14ac:dyDescent="0.2">
      <c r="M607" s="33"/>
    </row>
    <row r="608" spans="13:13" s="8" customFormat="1" x14ac:dyDescent="0.2">
      <c r="M608" s="33"/>
    </row>
    <row r="609" spans="13:13" s="8" customFormat="1" x14ac:dyDescent="0.2">
      <c r="M609" s="33"/>
    </row>
    <row r="610" spans="13:13" s="8" customFormat="1" x14ac:dyDescent="0.2">
      <c r="M610" s="33"/>
    </row>
    <row r="611" spans="13:13" s="8" customFormat="1" x14ac:dyDescent="0.2">
      <c r="M611" s="33"/>
    </row>
    <row r="612" spans="13:13" s="8" customFormat="1" x14ac:dyDescent="0.2">
      <c r="M612" s="33"/>
    </row>
    <row r="613" spans="13:13" s="8" customFormat="1" x14ac:dyDescent="0.2">
      <c r="M613" s="33"/>
    </row>
    <row r="614" spans="13:13" s="8" customFormat="1" x14ac:dyDescent="0.2">
      <c r="M614" s="33"/>
    </row>
    <row r="615" spans="13:13" s="8" customFormat="1" x14ac:dyDescent="0.2">
      <c r="M615" s="33"/>
    </row>
    <row r="616" spans="13:13" s="8" customFormat="1" x14ac:dyDescent="0.2">
      <c r="M616" s="33"/>
    </row>
    <row r="617" spans="13:13" s="8" customFormat="1" x14ac:dyDescent="0.2">
      <c r="M617" s="33"/>
    </row>
    <row r="618" spans="13:13" s="8" customFormat="1" x14ac:dyDescent="0.2">
      <c r="M618" s="33"/>
    </row>
    <row r="619" spans="13:13" s="8" customFormat="1" x14ac:dyDescent="0.2">
      <c r="M619" s="33"/>
    </row>
    <row r="620" spans="13:13" s="8" customFormat="1" x14ac:dyDescent="0.2">
      <c r="M620" s="33"/>
    </row>
    <row r="621" spans="13:13" s="8" customFormat="1" x14ac:dyDescent="0.2">
      <c r="M621" s="33"/>
    </row>
    <row r="622" spans="13:13" s="8" customFormat="1" x14ac:dyDescent="0.2">
      <c r="M622" s="33"/>
    </row>
    <row r="623" spans="13:13" s="8" customFormat="1" x14ac:dyDescent="0.2">
      <c r="M623" s="33"/>
    </row>
    <row r="624" spans="13:13" s="8" customFormat="1" x14ac:dyDescent="0.2">
      <c r="M624" s="33"/>
    </row>
    <row r="625" spans="13:13" s="8" customFormat="1" x14ac:dyDescent="0.2">
      <c r="M625" s="33"/>
    </row>
    <row r="626" spans="13:13" s="8" customFormat="1" x14ac:dyDescent="0.2">
      <c r="M626" s="33"/>
    </row>
    <row r="627" spans="13:13" s="8" customFormat="1" x14ac:dyDescent="0.2">
      <c r="M627" s="33"/>
    </row>
    <row r="628" spans="13:13" s="8" customFormat="1" x14ac:dyDescent="0.2">
      <c r="M628" s="33"/>
    </row>
    <row r="629" spans="13:13" s="8" customFormat="1" x14ac:dyDescent="0.2">
      <c r="M629" s="33"/>
    </row>
    <row r="630" spans="13:13" s="8" customFormat="1" x14ac:dyDescent="0.2">
      <c r="M630" s="33"/>
    </row>
    <row r="631" spans="13:13" s="8" customFormat="1" x14ac:dyDescent="0.2">
      <c r="M631" s="33"/>
    </row>
    <row r="632" spans="13:13" s="8" customFormat="1" x14ac:dyDescent="0.2">
      <c r="M632" s="33"/>
    </row>
    <row r="633" spans="13:13" s="8" customFormat="1" x14ac:dyDescent="0.2">
      <c r="M633" s="33"/>
    </row>
    <row r="634" spans="13:13" s="8" customFormat="1" x14ac:dyDescent="0.2">
      <c r="M634" s="33"/>
    </row>
    <row r="635" spans="13:13" s="8" customFormat="1" x14ac:dyDescent="0.2">
      <c r="M635" s="33"/>
    </row>
    <row r="636" spans="13:13" s="8" customFormat="1" x14ac:dyDescent="0.2">
      <c r="M636" s="33"/>
    </row>
    <row r="637" spans="13:13" s="8" customFormat="1" x14ac:dyDescent="0.2">
      <c r="M637" s="33"/>
    </row>
    <row r="638" spans="13:13" s="8" customFormat="1" x14ac:dyDescent="0.2">
      <c r="M638" s="33"/>
    </row>
    <row r="639" spans="13:13" s="8" customFormat="1" x14ac:dyDescent="0.2">
      <c r="M639" s="33"/>
    </row>
    <row r="640" spans="13:13" s="8" customFormat="1" x14ac:dyDescent="0.2">
      <c r="M640" s="33"/>
    </row>
    <row r="641" spans="13:13" s="8" customFormat="1" x14ac:dyDescent="0.2">
      <c r="M641" s="33"/>
    </row>
    <row r="642" spans="13:13" s="8" customFormat="1" x14ac:dyDescent="0.2">
      <c r="M642" s="33"/>
    </row>
    <row r="643" spans="13:13" s="8" customFormat="1" x14ac:dyDescent="0.2">
      <c r="M643" s="33"/>
    </row>
    <row r="644" spans="13:13" s="8" customFormat="1" x14ac:dyDescent="0.2">
      <c r="M644" s="33"/>
    </row>
    <row r="645" spans="13:13" s="8" customFormat="1" x14ac:dyDescent="0.2">
      <c r="M645" s="33"/>
    </row>
    <row r="646" spans="13:13" s="8" customFormat="1" x14ac:dyDescent="0.2">
      <c r="M646" s="33"/>
    </row>
    <row r="647" spans="13:13" s="8" customFormat="1" x14ac:dyDescent="0.2">
      <c r="M647" s="33"/>
    </row>
    <row r="648" spans="13:13" s="8" customFormat="1" x14ac:dyDescent="0.2">
      <c r="M648" s="33"/>
    </row>
    <row r="649" spans="13:13" s="8" customFormat="1" x14ac:dyDescent="0.2">
      <c r="M649" s="33"/>
    </row>
    <row r="650" spans="13:13" s="8" customFormat="1" x14ac:dyDescent="0.2">
      <c r="M650" s="33"/>
    </row>
    <row r="651" spans="13:13" s="8" customFormat="1" x14ac:dyDescent="0.2">
      <c r="M651" s="33"/>
    </row>
    <row r="652" spans="13:13" s="8" customFormat="1" x14ac:dyDescent="0.2">
      <c r="M652" s="33"/>
    </row>
    <row r="653" spans="13:13" s="8" customFormat="1" x14ac:dyDescent="0.2">
      <c r="M653" s="33"/>
    </row>
    <row r="654" spans="13:13" s="8" customFormat="1" x14ac:dyDescent="0.2">
      <c r="M654" s="33"/>
    </row>
    <row r="655" spans="13:13" s="8" customFormat="1" x14ac:dyDescent="0.2">
      <c r="M655" s="33"/>
    </row>
    <row r="656" spans="13:13" s="8" customFormat="1" x14ac:dyDescent="0.2">
      <c r="M656" s="33"/>
    </row>
    <row r="657" spans="13:13" s="8" customFormat="1" x14ac:dyDescent="0.2">
      <c r="M657" s="33"/>
    </row>
    <row r="658" spans="13:13" s="8" customFormat="1" x14ac:dyDescent="0.2">
      <c r="M658" s="33"/>
    </row>
    <row r="659" spans="13:13" s="8" customFormat="1" x14ac:dyDescent="0.2">
      <c r="M659" s="33"/>
    </row>
    <row r="660" spans="13:13" s="8" customFormat="1" x14ac:dyDescent="0.2">
      <c r="M660" s="33"/>
    </row>
    <row r="661" spans="13:13" s="8" customFormat="1" x14ac:dyDescent="0.2">
      <c r="M661" s="33"/>
    </row>
    <row r="662" spans="13:13" s="8" customFormat="1" x14ac:dyDescent="0.2">
      <c r="M662" s="33"/>
    </row>
    <row r="663" spans="13:13" s="8" customFormat="1" x14ac:dyDescent="0.2">
      <c r="M663" s="33"/>
    </row>
    <row r="664" spans="13:13" s="8" customFormat="1" x14ac:dyDescent="0.2">
      <c r="M664" s="33"/>
    </row>
    <row r="665" spans="13:13" s="8" customFormat="1" x14ac:dyDescent="0.2">
      <c r="M665" s="33"/>
    </row>
    <row r="666" spans="13:13" s="8" customFormat="1" x14ac:dyDescent="0.2">
      <c r="M666" s="33"/>
    </row>
    <row r="667" spans="13:13" s="8" customFormat="1" x14ac:dyDescent="0.2">
      <c r="M667" s="33"/>
    </row>
    <row r="668" spans="13:13" s="8" customFormat="1" x14ac:dyDescent="0.2">
      <c r="M668" s="33"/>
    </row>
    <row r="669" spans="13:13" s="8" customFormat="1" x14ac:dyDescent="0.2">
      <c r="M669" s="33"/>
    </row>
    <row r="670" spans="13:13" s="8" customFormat="1" x14ac:dyDescent="0.2">
      <c r="M670" s="33"/>
    </row>
    <row r="671" spans="13:13" s="8" customFormat="1" x14ac:dyDescent="0.2">
      <c r="M671" s="33"/>
    </row>
    <row r="672" spans="13:13" s="8" customFormat="1" x14ac:dyDescent="0.2">
      <c r="M672" s="33"/>
    </row>
    <row r="673" spans="13:13" s="8" customFormat="1" x14ac:dyDescent="0.2">
      <c r="M673" s="33"/>
    </row>
    <row r="674" spans="13:13" s="8" customFormat="1" x14ac:dyDescent="0.2">
      <c r="M674" s="33"/>
    </row>
    <row r="675" spans="13:13" s="8" customFormat="1" x14ac:dyDescent="0.2">
      <c r="M675" s="33"/>
    </row>
    <row r="676" spans="13:13" s="8" customFormat="1" x14ac:dyDescent="0.2">
      <c r="M676" s="33"/>
    </row>
    <row r="677" spans="13:13" s="8" customFormat="1" x14ac:dyDescent="0.2">
      <c r="M677" s="33"/>
    </row>
    <row r="678" spans="13:13" s="8" customFormat="1" x14ac:dyDescent="0.2">
      <c r="M678" s="33"/>
    </row>
    <row r="679" spans="13:13" s="8" customFormat="1" x14ac:dyDescent="0.2">
      <c r="M679" s="33"/>
    </row>
    <row r="680" spans="13:13" s="8" customFormat="1" x14ac:dyDescent="0.2">
      <c r="M680" s="33"/>
    </row>
    <row r="681" spans="13:13" s="8" customFormat="1" x14ac:dyDescent="0.2">
      <c r="M681" s="33"/>
    </row>
    <row r="682" spans="13:13" s="8" customFormat="1" x14ac:dyDescent="0.2">
      <c r="M682" s="33"/>
    </row>
    <row r="683" spans="13:13" s="8" customFormat="1" x14ac:dyDescent="0.2">
      <c r="M683" s="33"/>
    </row>
    <row r="684" spans="13:13" s="8" customFormat="1" x14ac:dyDescent="0.2">
      <c r="M684" s="33"/>
    </row>
    <row r="685" spans="13:13" s="8" customFormat="1" x14ac:dyDescent="0.2">
      <c r="M685" s="33"/>
    </row>
    <row r="686" spans="13:13" s="8" customFormat="1" x14ac:dyDescent="0.2">
      <c r="M686" s="33"/>
    </row>
    <row r="687" spans="13:13" s="8" customFormat="1" x14ac:dyDescent="0.2">
      <c r="M687" s="33"/>
    </row>
    <row r="688" spans="13:13" s="8" customFormat="1" x14ac:dyDescent="0.2">
      <c r="M688" s="33"/>
    </row>
    <row r="689" spans="13:13" s="8" customFormat="1" x14ac:dyDescent="0.2">
      <c r="M689" s="33"/>
    </row>
    <row r="690" spans="13:13" s="8" customFormat="1" x14ac:dyDescent="0.2">
      <c r="M690" s="33"/>
    </row>
    <row r="691" spans="13:13" s="8" customFormat="1" x14ac:dyDescent="0.2">
      <c r="M691" s="33"/>
    </row>
    <row r="692" spans="13:13" s="8" customFormat="1" x14ac:dyDescent="0.2">
      <c r="M692" s="33"/>
    </row>
    <row r="693" spans="13:13" s="8" customFormat="1" x14ac:dyDescent="0.2">
      <c r="M693" s="33"/>
    </row>
    <row r="694" spans="13:13" s="8" customFormat="1" x14ac:dyDescent="0.2">
      <c r="M694" s="33"/>
    </row>
    <row r="695" spans="13:13" s="8" customFormat="1" x14ac:dyDescent="0.2">
      <c r="M695" s="33"/>
    </row>
    <row r="696" spans="13:13" s="8" customFormat="1" x14ac:dyDescent="0.2">
      <c r="M696" s="33"/>
    </row>
    <row r="697" spans="13:13" s="8" customFormat="1" x14ac:dyDescent="0.2">
      <c r="M697" s="33"/>
    </row>
    <row r="698" spans="13:13" s="8" customFormat="1" x14ac:dyDescent="0.2">
      <c r="M698" s="33"/>
    </row>
    <row r="699" spans="13:13" s="8" customFormat="1" x14ac:dyDescent="0.2">
      <c r="M699" s="33"/>
    </row>
    <row r="700" spans="13:13" s="8" customFormat="1" x14ac:dyDescent="0.2">
      <c r="M700" s="33"/>
    </row>
    <row r="701" spans="13:13" s="8" customFormat="1" x14ac:dyDescent="0.2">
      <c r="M701" s="33"/>
    </row>
    <row r="702" spans="13:13" s="8" customFormat="1" x14ac:dyDescent="0.2">
      <c r="M702" s="33"/>
    </row>
    <row r="703" spans="13:13" s="8" customFormat="1" x14ac:dyDescent="0.2">
      <c r="M703" s="33"/>
    </row>
    <row r="704" spans="13:13" s="8" customFormat="1" x14ac:dyDescent="0.2">
      <c r="M704" s="33"/>
    </row>
    <row r="705" spans="13:13" s="8" customFormat="1" x14ac:dyDescent="0.2">
      <c r="M705" s="33"/>
    </row>
    <row r="706" spans="13:13" s="8" customFormat="1" x14ac:dyDescent="0.2">
      <c r="M706" s="33"/>
    </row>
    <row r="707" spans="13:13" s="8" customFormat="1" x14ac:dyDescent="0.2">
      <c r="M707" s="33"/>
    </row>
    <row r="708" spans="13:13" s="8" customFormat="1" x14ac:dyDescent="0.2">
      <c r="M708" s="33"/>
    </row>
    <row r="709" spans="13:13" s="8" customFormat="1" x14ac:dyDescent="0.2">
      <c r="M709" s="33"/>
    </row>
    <row r="710" spans="13:13" s="8" customFormat="1" x14ac:dyDescent="0.2">
      <c r="M710" s="33"/>
    </row>
    <row r="711" spans="13:13" s="8" customFormat="1" x14ac:dyDescent="0.2">
      <c r="M711" s="33"/>
    </row>
    <row r="712" spans="13:13" s="8" customFormat="1" x14ac:dyDescent="0.2">
      <c r="M712" s="33"/>
    </row>
    <row r="713" spans="13:13" s="8" customFormat="1" x14ac:dyDescent="0.2">
      <c r="M713" s="33"/>
    </row>
    <row r="714" spans="13:13" s="8" customFormat="1" x14ac:dyDescent="0.2">
      <c r="M714" s="33"/>
    </row>
    <row r="715" spans="13:13" s="8" customFormat="1" x14ac:dyDescent="0.2">
      <c r="M715" s="33"/>
    </row>
    <row r="716" spans="13:13" s="8" customFormat="1" x14ac:dyDescent="0.2">
      <c r="M716" s="33"/>
    </row>
    <row r="717" spans="13:13" s="8" customFormat="1" x14ac:dyDescent="0.2">
      <c r="M717" s="33"/>
    </row>
    <row r="718" spans="13:13" s="8" customFormat="1" x14ac:dyDescent="0.2">
      <c r="M718" s="33"/>
    </row>
    <row r="719" spans="13:13" s="8" customFormat="1" x14ac:dyDescent="0.2">
      <c r="M719" s="33"/>
    </row>
    <row r="720" spans="13:13" s="8" customFormat="1" x14ac:dyDescent="0.2">
      <c r="M720" s="33"/>
    </row>
    <row r="721" spans="13:13" s="8" customFormat="1" x14ac:dyDescent="0.2">
      <c r="M721" s="33"/>
    </row>
    <row r="722" spans="13:13" s="8" customFormat="1" x14ac:dyDescent="0.2">
      <c r="M722" s="33"/>
    </row>
    <row r="723" spans="13:13" s="8" customFormat="1" x14ac:dyDescent="0.2">
      <c r="M723" s="33"/>
    </row>
    <row r="724" spans="13:13" s="8" customFormat="1" x14ac:dyDescent="0.2">
      <c r="M724" s="33"/>
    </row>
    <row r="725" spans="13:13" s="8" customFormat="1" x14ac:dyDescent="0.2">
      <c r="M725" s="33"/>
    </row>
    <row r="726" spans="13:13" s="8" customFormat="1" x14ac:dyDescent="0.2">
      <c r="M726" s="33"/>
    </row>
    <row r="727" spans="13:13" s="8" customFormat="1" x14ac:dyDescent="0.2">
      <c r="M727" s="33"/>
    </row>
    <row r="728" spans="13:13" s="8" customFormat="1" x14ac:dyDescent="0.2">
      <c r="M728" s="33"/>
    </row>
    <row r="729" spans="13:13" s="8" customFormat="1" x14ac:dyDescent="0.2">
      <c r="M729" s="33"/>
    </row>
    <row r="730" spans="13:13" s="8" customFormat="1" x14ac:dyDescent="0.2">
      <c r="M730" s="33"/>
    </row>
    <row r="731" spans="13:13" s="8" customFormat="1" x14ac:dyDescent="0.2">
      <c r="M731" s="33"/>
    </row>
    <row r="732" spans="13:13" s="8" customFormat="1" x14ac:dyDescent="0.2">
      <c r="M732" s="33"/>
    </row>
    <row r="733" spans="13:13" s="8" customFormat="1" x14ac:dyDescent="0.2">
      <c r="M733" s="33"/>
    </row>
    <row r="734" spans="13:13" s="8" customFormat="1" x14ac:dyDescent="0.2">
      <c r="M734" s="33"/>
    </row>
    <row r="735" spans="13:13" s="8" customFormat="1" x14ac:dyDescent="0.2">
      <c r="M735" s="33"/>
    </row>
    <row r="736" spans="13:13" s="8" customFormat="1" x14ac:dyDescent="0.2">
      <c r="M736" s="33"/>
    </row>
    <row r="737" spans="13:13" s="8" customFormat="1" x14ac:dyDescent="0.2">
      <c r="M737" s="33"/>
    </row>
    <row r="738" spans="13:13" s="8" customFormat="1" x14ac:dyDescent="0.2">
      <c r="M738" s="33"/>
    </row>
    <row r="739" spans="13:13" s="8" customFormat="1" x14ac:dyDescent="0.2">
      <c r="M739" s="33"/>
    </row>
    <row r="740" spans="13:13" s="8" customFormat="1" x14ac:dyDescent="0.2">
      <c r="M740" s="33"/>
    </row>
    <row r="741" spans="13:13" s="8" customFormat="1" x14ac:dyDescent="0.2">
      <c r="M741" s="33"/>
    </row>
    <row r="742" spans="13:13" s="8" customFormat="1" x14ac:dyDescent="0.2">
      <c r="M742" s="33"/>
    </row>
    <row r="743" spans="13:13" s="8" customFormat="1" x14ac:dyDescent="0.2">
      <c r="M743" s="33"/>
    </row>
    <row r="744" spans="13:13" s="8" customFormat="1" x14ac:dyDescent="0.2">
      <c r="M744" s="33"/>
    </row>
    <row r="745" spans="13:13" s="8" customFormat="1" x14ac:dyDescent="0.2">
      <c r="M745" s="33"/>
    </row>
    <row r="746" spans="13:13" s="8" customFormat="1" x14ac:dyDescent="0.2">
      <c r="M746" s="33"/>
    </row>
    <row r="747" spans="13:13" s="8" customFormat="1" x14ac:dyDescent="0.2">
      <c r="M747" s="33"/>
    </row>
    <row r="748" spans="13:13" s="8" customFormat="1" x14ac:dyDescent="0.2">
      <c r="M748" s="33"/>
    </row>
    <row r="749" spans="13:13" s="8" customFormat="1" x14ac:dyDescent="0.2">
      <c r="M749" s="33"/>
    </row>
    <row r="750" spans="13:13" s="8" customFormat="1" x14ac:dyDescent="0.2">
      <c r="M750" s="33"/>
    </row>
    <row r="751" spans="13:13" s="8" customFormat="1" x14ac:dyDescent="0.2">
      <c r="M751" s="33"/>
    </row>
    <row r="752" spans="13:13" s="8" customFormat="1" x14ac:dyDescent="0.2">
      <c r="M752" s="33"/>
    </row>
    <row r="753" spans="13:13" s="8" customFormat="1" x14ac:dyDescent="0.2">
      <c r="M753" s="33"/>
    </row>
    <row r="754" spans="13:13" s="8" customFormat="1" x14ac:dyDescent="0.2">
      <c r="M754" s="33"/>
    </row>
    <row r="755" spans="13:13" s="8" customFormat="1" x14ac:dyDescent="0.2">
      <c r="M755" s="33"/>
    </row>
    <row r="756" spans="13:13" s="8" customFormat="1" x14ac:dyDescent="0.2">
      <c r="M756" s="33"/>
    </row>
    <row r="757" spans="13:13" s="8" customFormat="1" x14ac:dyDescent="0.2">
      <c r="M757" s="33"/>
    </row>
    <row r="758" spans="13:13" s="8" customFormat="1" x14ac:dyDescent="0.2">
      <c r="M758" s="33"/>
    </row>
    <row r="759" spans="13:13" s="8" customFormat="1" x14ac:dyDescent="0.2">
      <c r="M759" s="33"/>
    </row>
    <row r="760" spans="13:13" s="8" customFormat="1" x14ac:dyDescent="0.2">
      <c r="M760" s="33"/>
    </row>
    <row r="761" spans="13:13" s="8" customFormat="1" x14ac:dyDescent="0.2">
      <c r="M761" s="33"/>
    </row>
    <row r="762" spans="13:13" s="8" customFormat="1" x14ac:dyDescent="0.2">
      <c r="M762" s="33"/>
    </row>
    <row r="763" spans="13:13" s="8" customFormat="1" x14ac:dyDescent="0.2">
      <c r="M763" s="33"/>
    </row>
    <row r="764" spans="13:13" s="8" customFormat="1" x14ac:dyDescent="0.2">
      <c r="M764" s="33"/>
    </row>
    <row r="765" spans="13:13" s="8" customFormat="1" x14ac:dyDescent="0.2">
      <c r="M765" s="33"/>
    </row>
    <row r="766" spans="13:13" s="8" customFormat="1" x14ac:dyDescent="0.2">
      <c r="M766" s="33"/>
    </row>
    <row r="767" spans="13:13" s="8" customFormat="1" x14ac:dyDescent="0.2">
      <c r="M767" s="33"/>
    </row>
    <row r="768" spans="13:13" s="8" customFormat="1" x14ac:dyDescent="0.2">
      <c r="M768" s="33"/>
    </row>
    <row r="769" spans="13:13" s="8" customFormat="1" x14ac:dyDescent="0.2">
      <c r="M769" s="33"/>
    </row>
    <row r="770" spans="13:13" s="8" customFormat="1" x14ac:dyDescent="0.2">
      <c r="M770" s="33"/>
    </row>
    <row r="771" spans="13:13" s="8" customFormat="1" x14ac:dyDescent="0.2">
      <c r="M771" s="33"/>
    </row>
    <row r="772" spans="13:13" s="8" customFormat="1" x14ac:dyDescent="0.2">
      <c r="M772" s="33"/>
    </row>
    <row r="773" spans="13:13" s="8" customFormat="1" x14ac:dyDescent="0.2">
      <c r="M773" s="33"/>
    </row>
    <row r="774" spans="13:13" s="8" customFormat="1" x14ac:dyDescent="0.2">
      <c r="M774" s="33"/>
    </row>
    <row r="775" spans="13:13" s="8" customFormat="1" x14ac:dyDescent="0.2">
      <c r="M775" s="33"/>
    </row>
    <row r="776" spans="13:13" s="8" customFormat="1" x14ac:dyDescent="0.2">
      <c r="M776" s="33"/>
    </row>
    <row r="777" spans="13:13" s="8" customFormat="1" x14ac:dyDescent="0.2">
      <c r="M777" s="33"/>
    </row>
    <row r="778" spans="13:13" s="8" customFormat="1" x14ac:dyDescent="0.2">
      <c r="M778" s="33"/>
    </row>
    <row r="779" spans="13:13" s="8" customFormat="1" x14ac:dyDescent="0.2">
      <c r="M779" s="33"/>
    </row>
    <row r="780" spans="13:13" s="8" customFormat="1" x14ac:dyDescent="0.2">
      <c r="M780" s="33"/>
    </row>
    <row r="781" spans="13:13" s="8" customFormat="1" x14ac:dyDescent="0.2">
      <c r="M781" s="33"/>
    </row>
    <row r="782" spans="13:13" s="8" customFormat="1" x14ac:dyDescent="0.2">
      <c r="M782" s="33"/>
    </row>
    <row r="783" spans="13:13" s="8" customFormat="1" x14ac:dyDescent="0.2">
      <c r="M783" s="33"/>
    </row>
    <row r="784" spans="13:13" s="8" customFormat="1" x14ac:dyDescent="0.2">
      <c r="M784" s="33"/>
    </row>
    <row r="785" spans="13:13" s="8" customFormat="1" x14ac:dyDescent="0.2">
      <c r="M785" s="33"/>
    </row>
    <row r="786" spans="13:13" s="8" customFormat="1" x14ac:dyDescent="0.2">
      <c r="M786" s="33"/>
    </row>
    <row r="787" spans="13:13" s="8" customFormat="1" x14ac:dyDescent="0.2">
      <c r="M787" s="33"/>
    </row>
    <row r="788" spans="13:13" s="8" customFormat="1" x14ac:dyDescent="0.2">
      <c r="M788" s="33"/>
    </row>
    <row r="789" spans="13:13" s="8" customFormat="1" x14ac:dyDescent="0.2">
      <c r="M789" s="33"/>
    </row>
    <row r="790" spans="13:13" s="8" customFormat="1" x14ac:dyDescent="0.2">
      <c r="M790" s="33"/>
    </row>
    <row r="791" spans="13:13" s="8" customFormat="1" x14ac:dyDescent="0.2">
      <c r="M791" s="33"/>
    </row>
    <row r="792" spans="13:13" s="8" customFormat="1" x14ac:dyDescent="0.2">
      <c r="M792" s="33"/>
    </row>
    <row r="793" spans="13:13" s="8" customFormat="1" x14ac:dyDescent="0.2">
      <c r="M793" s="33"/>
    </row>
    <row r="794" spans="13:13" s="8" customFormat="1" x14ac:dyDescent="0.2">
      <c r="M794" s="33"/>
    </row>
    <row r="795" spans="13:13" s="8" customFormat="1" x14ac:dyDescent="0.2">
      <c r="M795" s="33"/>
    </row>
    <row r="796" spans="13:13" s="8" customFormat="1" x14ac:dyDescent="0.2">
      <c r="M796" s="33"/>
    </row>
    <row r="797" spans="13:13" s="8" customFormat="1" x14ac:dyDescent="0.2">
      <c r="M797" s="33"/>
    </row>
    <row r="798" spans="13:13" s="8" customFormat="1" x14ac:dyDescent="0.2">
      <c r="M798" s="33"/>
    </row>
    <row r="799" spans="13:13" s="8" customFormat="1" x14ac:dyDescent="0.2">
      <c r="M799" s="33"/>
    </row>
    <row r="800" spans="13:13" s="8" customFormat="1" x14ac:dyDescent="0.2">
      <c r="M800" s="33"/>
    </row>
    <row r="801" spans="13:13" s="8" customFormat="1" x14ac:dyDescent="0.2">
      <c r="M801" s="33"/>
    </row>
    <row r="802" spans="13:13" s="8" customFormat="1" x14ac:dyDescent="0.2">
      <c r="M802" s="33"/>
    </row>
    <row r="803" spans="13:13" s="8" customFormat="1" x14ac:dyDescent="0.2">
      <c r="M803" s="33"/>
    </row>
    <row r="804" spans="13:13" s="8" customFormat="1" x14ac:dyDescent="0.2">
      <c r="M804" s="33"/>
    </row>
    <row r="805" spans="13:13" s="8" customFormat="1" x14ac:dyDescent="0.2">
      <c r="M805" s="33"/>
    </row>
    <row r="806" spans="13:13" s="8" customFormat="1" x14ac:dyDescent="0.2">
      <c r="M806" s="33"/>
    </row>
    <row r="807" spans="13:13" s="8" customFormat="1" x14ac:dyDescent="0.2">
      <c r="M807" s="33"/>
    </row>
    <row r="808" spans="13:13" s="8" customFormat="1" x14ac:dyDescent="0.2">
      <c r="M808" s="33"/>
    </row>
    <row r="809" spans="13:13" s="8" customFormat="1" x14ac:dyDescent="0.2">
      <c r="M809" s="33"/>
    </row>
    <row r="810" spans="13:13" s="8" customFormat="1" x14ac:dyDescent="0.2">
      <c r="M810" s="33"/>
    </row>
    <row r="811" spans="13:13" s="8" customFormat="1" x14ac:dyDescent="0.2">
      <c r="M811" s="33"/>
    </row>
    <row r="812" spans="13:13" s="8" customFormat="1" x14ac:dyDescent="0.2">
      <c r="M812" s="33"/>
    </row>
    <row r="813" spans="13:13" s="8" customFormat="1" x14ac:dyDescent="0.2">
      <c r="M813" s="33"/>
    </row>
    <row r="814" spans="13:13" s="8" customFormat="1" x14ac:dyDescent="0.2">
      <c r="M814" s="33"/>
    </row>
    <row r="815" spans="13:13" s="8" customFormat="1" x14ac:dyDescent="0.2">
      <c r="M815" s="33"/>
    </row>
    <row r="816" spans="13:13" s="8" customFormat="1" x14ac:dyDescent="0.2">
      <c r="M816" s="33"/>
    </row>
    <row r="817" spans="13:13" s="8" customFormat="1" x14ac:dyDescent="0.2">
      <c r="M817" s="33"/>
    </row>
    <row r="818" spans="13:13" s="8" customFormat="1" x14ac:dyDescent="0.2">
      <c r="M818" s="33"/>
    </row>
    <row r="819" spans="13:13" s="8" customFormat="1" x14ac:dyDescent="0.2">
      <c r="M819" s="33"/>
    </row>
    <row r="820" spans="13:13" s="8" customFormat="1" x14ac:dyDescent="0.2">
      <c r="M820" s="33"/>
    </row>
    <row r="821" spans="13:13" s="8" customFormat="1" x14ac:dyDescent="0.2">
      <c r="M821" s="33"/>
    </row>
    <row r="822" spans="13:13" s="8" customFormat="1" x14ac:dyDescent="0.2">
      <c r="M822" s="33"/>
    </row>
    <row r="823" spans="13:13" s="8" customFormat="1" x14ac:dyDescent="0.2">
      <c r="M823" s="33"/>
    </row>
    <row r="824" spans="13:13" s="8" customFormat="1" x14ac:dyDescent="0.2">
      <c r="M824" s="33"/>
    </row>
    <row r="825" spans="13:13" s="8" customFormat="1" x14ac:dyDescent="0.2">
      <c r="M825" s="33"/>
    </row>
    <row r="826" spans="13:13" s="8" customFormat="1" x14ac:dyDescent="0.2">
      <c r="M826" s="33"/>
    </row>
    <row r="827" spans="13:13" s="8" customFormat="1" x14ac:dyDescent="0.2">
      <c r="M827" s="33"/>
    </row>
    <row r="828" spans="13:13" s="8" customFormat="1" x14ac:dyDescent="0.2">
      <c r="M828" s="33"/>
    </row>
    <row r="829" spans="13:13" s="8" customFormat="1" x14ac:dyDescent="0.2">
      <c r="M829" s="33"/>
    </row>
    <row r="830" spans="13:13" s="8" customFormat="1" x14ac:dyDescent="0.2">
      <c r="M830" s="33"/>
    </row>
    <row r="831" spans="13:13" s="8" customFormat="1" x14ac:dyDescent="0.2">
      <c r="M831" s="33"/>
    </row>
    <row r="832" spans="13:13" s="8" customFormat="1" x14ac:dyDescent="0.2">
      <c r="M832" s="33"/>
    </row>
    <row r="833" spans="13:13" s="8" customFormat="1" x14ac:dyDescent="0.2">
      <c r="M833" s="33"/>
    </row>
    <row r="834" spans="13:13" s="8" customFormat="1" x14ac:dyDescent="0.2">
      <c r="M834" s="33"/>
    </row>
    <row r="835" spans="13:13" s="8" customFormat="1" x14ac:dyDescent="0.2">
      <c r="M835" s="33"/>
    </row>
    <row r="836" spans="13:13" s="8" customFormat="1" x14ac:dyDescent="0.2">
      <c r="M836" s="33"/>
    </row>
    <row r="837" spans="13:13" s="8" customFormat="1" x14ac:dyDescent="0.2">
      <c r="M837" s="33"/>
    </row>
    <row r="838" spans="13:13" s="8" customFormat="1" x14ac:dyDescent="0.2">
      <c r="M838" s="33"/>
    </row>
    <row r="839" spans="13:13" s="8" customFormat="1" x14ac:dyDescent="0.2">
      <c r="M839" s="33"/>
    </row>
    <row r="840" spans="13:13" s="8" customFormat="1" x14ac:dyDescent="0.2">
      <c r="M840" s="33"/>
    </row>
    <row r="841" spans="13:13" s="8" customFormat="1" x14ac:dyDescent="0.2">
      <c r="M841" s="33"/>
    </row>
    <row r="842" spans="13:13" s="8" customFormat="1" x14ac:dyDescent="0.2">
      <c r="M842" s="33"/>
    </row>
    <row r="843" spans="13:13" s="8" customFormat="1" x14ac:dyDescent="0.2">
      <c r="M843" s="33"/>
    </row>
    <row r="844" spans="13:13" s="8" customFormat="1" x14ac:dyDescent="0.2">
      <c r="M844" s="33"/>
    </row>
    <row r="845" spans="13:13" s="8" customFormat="1" x14ac:dyDescent="0.2">
      <c r="M845" s="33"/>
    </row>
    <row r="846" spans="13:13" s="8" customFormat="1" x14ac:dyDescent="0.2">
      <c r="M846" s="33"/>
    </row>
    <row r="847" spans="13:13" s="8" customFormat="1" x14ac:dyDescent="0.2">
      <c r="M847" s="33"/>
    </row>
    <row r="848" spans="13:13" s="8" customFormat="1" x14ac:dyDescent="0.2">
      <c r="M848" s="33"/>
    </row>
    <row r="849" spans="13:13" s="8" customFormat="1" x14ac:dyDescent="0.2">
      <c r="M849" s="33"/>
    </row>
    <row r="850" spans="13:13" s="8" customFormat="1" x14ac:dyDescent="0.2">
      <c r="M850" s="33"/>
    </row>
    <row r="851" spans="13:13" s="8" customFormat="1" x14ac:dyDescent="0.2">
      <c r="M851" s="33"/>
    </row>
    <row r="852" spans="13:13" s="8" customFormat="1" x14ac:dyDescent="0.2">
      <c r="M852" s="33"/>
    </row>
    <row r="853" spans="13:13" s="8" customFormat="1" x14ac:dyDescent="0.2">
      <c r="M853" s="33"/>
    </row>
    <row r="854" spans="13:13" s="8" customFormat="1" x14ac:dyDescent="0.2">
      <c r="M854" s="33"/>
    </row>
    <row r="855" spans="13:13" s="8" customFormat="1" x14ac:dyDescent="0.2">
      <c r="M855" s="33"/>
    </row>
    <row r="856" spans="13:13" s="8" customFormat="1" x14ac:dyDescent="0.2">
      <c r="M856" s="33"/>
    </row>
    <row r="857" spans="13:13" s="8" customFormat="1" x14ac:dyDescent="0.2">
      <c r="M857" s="33"/>
    </row>
    <row r="858" spans="13:13" s="8" customFormat="1" x14ac:dyDescent="0.2">
      <c r="M858" s="33"/>
    </row>
    <row r="859" spans="13:13" s="8" customFormat="1" x14ac:dyDescent="0.2">
      <c r="M859" s="33"/>
    </row>
    <row r="860" spans="13:13" s="8" customFormat="1" x14ac:dyDescent="0.2">
      <c r="M860" s="33"/>
    </row>
    <row r="861" spans="13:13" s="8" customFormat="1" x14ac:dyDescent="0.2">
      <c r="M861" s="33"/>
    </row>
    <row r="862" spans="13:13" s="8" customFormat="1" x14ac:dyDescent="0.2">
      <c r="M862" s="33"/>
    </row>
    <row r="863" spans="13:13" s="8" customFormat="1" x14ac:dyDescent="0.2">
      <c r="M863" s="33"/>
    </row>
    <row r="864" spans="13:13" s="8" customFormat="1" x14ac:dyDescent="0.2">
      <c r="M864" s="33"/>
    </row>
    <row r="865" spans="13:13" s="8" customFormat="1" x14ac:dyDescent="0.2">
      <c r="M865" s="33"/>
    </row>
    <row r="866" spans="13:13" s="8" customFormat="1" x14ac:dyDescent="0.2">
      <c r="M866" s="33"/>
    </row>
    <row r="867" spans="13:13" s="8" customFormat="1" x14ac:dyDescent="0.2">
      <c r="M867" s="33"/>
    </row>
    <row r="868" spans="13:13" s="8" customFormat="1" x14ac:dyDescent="0.2">
      <c r="M868" s="33"/>
    </row>
    <row r="869" spans="13:13" s="8" customFormat="1" x14ac:dyDescent="0.2">
      <c r="M869" s="33"/>
    </row>
    <row r="870" spans="13:13" s="8" customFormat="1" x14ac:dyDescent="0.2">
      <c r="M870" s="33"/>
    </row>
    <row r="871" spans="13:13" s="8" customFormat="1" x14ac:dyDescent="0.2">
      <c r="M871" s="33"/>
    </row>
    <row r="872" spans="13:13" s="8" customFormat="1" x14ac:dyDescent="0.2">
      <c r="M872" s="33"/>
    </row>
    <row r="873" spans="13:13" s="8" customFormat="1" x14ac:dyDescent="0.2">
      <c r="M873" s="33"/>
    </row>
    <row r="874" spans="13:13" s="8" customFormat="1" x14ac:dyDescent="0.2">
      <c r="M874" s="33"/>
    </row>
    <row r="875" spans="13:13" s="8" customFormat="1" x14ac:dyDescent="0.2">
      <c r="M875" s="33"/>
    </row>
    <row r="876" spans="13:13" s="8" customFormat="1" x14ac:dyDescent="0.2">
      <c r="M876" s="33"/>
    </row>
    <row r="877" spans="13:13" s="8" customFormat="1" x14ac:dyDescent="0.2">
      <c r="M877" s="33"/>
    </row>
    <row r="878" spans="13:13" s="8" customFormat="1" x14ac:dyDescent="0.2">
      <c r="M878" s="33"/>
    </row>
    <row r="879" spans="13:13" s="8" customFormat="1" x14ac:dyDescent="0.2">
      <c r="M879" s="33"/>
    </row>
    <row r="880" spans="13:13" s="8" customFormat="1" x14ac:dyDescent="0.2">
      <c r="M880" s="33"/>
    </row>
    <row r="881" spans="13:13" s="8" customFormat="1" x14ac:dyDescent="0.2">
      <c r="M881" s="33"/>
    </row>
    <row r="882" spans="13:13" s="8" customFormat="1" x14ac:dyDescent="0.2">
      <c r="M882" s="33"/>
    </row>
    <row r="883" spans="13:13" s="8" customFormat="1" x14ac:dyDescent="0.2">
      <c r="M883" s="33"/>
    </row>
    <row r="884" spans="13:13" s="8" customFormat="1" x14ac:dyDescent="0.2">
      <c r="M884" s="33"/>
    </row>
    <row r="885" spans="13:13" s="8" customFormat="1" x14ac:dyDescent="0.2">
      <c r="M885" s="33"/>
    </row>
    <row r="886" spans="13:13" s="8" customFormat="1" x14ac:dyDescent="0.2">
      <c r="M886" s="33"/>
    </row>
    <row r="887" spans="13:13" s="8" customFormat="1" x14ac:dyDescent="0.2">
      <c r="M887" s="33"/>
    </row>
    <row r="888" spans="13:13" s="8" customFormat="1" x14ac:dyDescent="0.2">
      <c r="M888" s="33"/>
    </row>
    <row r="889" spans="13:13" s="8" customFormat="1" x14ac:dyDescent="0.2">
      <c r="M889" s="33"/>
    </row>
    <row r="890" spans="13:13" s="8" customFormat="1" x14ac:dyDescent="0.2">
      <c r="M890" s="33"/>
    </row>
    <row r="891" spans="13:13" s="8" customFormat="1" x14ac:dyDescent="0.2">
      <c r="M891" s="33"/>
    </row>
    <row r="892" spans="13:13" s="8" customFormat="1" x14ac:dyDescent="0.2">
      <c r="M892" s="33"/>
    </row>
    <row r="893" spans="13:13" s="8" customFormat="1" x14ac:dyDescent="0.2">
      <c r="M893" s="33"/>
    </row>
    <row r="894" spans="13:13" s="8" customFormat="1" x14ac:dyDescent="0.2">
      <c r="M894" s="33"/>
    </row>
    <row r="895" spans="13:13" s="8" customFormat="1" x14ac:dyDescent="0.2">
      <c r="M895" s="33"/>
    </row>
    <row r="896" spans="13:13" s="8" customFormat="1" x14ac:dyDescent="0.2">
      <c r="M896" s="33"/>
    </row>
    <row r="897" spans="13:13" s="8" customFormat="1" x14ac:dyDescent="0.2">
      <c r="M897" s="33"/>
    </row>
    <row r="898" spans="13:13" s="8" customFormat="1" x14ac:dyDescent="0.2">
      <c r="M898" s="33"/>
    </row>
    <row r="899" spans="13:13" s="8" customFormat="1" x14ac:dyDescent="0.2">
      <c r="M899" s="33"/>
    </row>
    <row r="900" spans="13:13" s="8" customFormat="1" x14ac:dyDescent="0.2">
      <c r="M900" s="33"/>
    </row>
    <row r="901" spans="13:13" s="8" customFormat="1" x14ac:dyDescent="0.2">
      <c r="M901" s="33"/>
    </row>
    <row r="902" spans="13:13" s="8" customFormat="1" x14ac:dyDescent="0.2">
      <c r="M902" s="33"/>
    </row>
    <row r="903" spans="13:13" s="8" customFormat="1" x14ac:dyDescent="0.2">
      <c r="M903" s="33"/>
    </row>
    <row r="904" spans="13:13" s="8" customFormat="1" x14ac:dyDescent="0.2">
      <c r="M904" s="33"/>
    </row>
    <row r="905" spans="13:13" s="8" customFormat="1" x14ac:dyDescent="0.2">
      <c r="M905" s="33"/>
    </row>
    <row r="906" spans="13:13" s="8" customFormat="1" x14ac:dyDescent="0.2">
      <c r="M906" s="33"/>
    </row>
    <row r="907" spans="13:13" s="8" customFormat="1" x14ac:dyDescent="0.2">
      <c r="M907" s="33"/>
    </row>
    <row r="908" spans="13:13" s="8" customFormat="1" x14ac:dyDescent="0.2">
      <c r="M908" s="33"/>
    </row>
    <row r="909" spans="13:13" s="8" customFormat="1" x14ac:dyDescent="0.2">
      <c r="M909" s="33"/>
    </row>
    <row r="910" spans="13:13" s="8" customFormat="1" x14ac:dyDescent="0.2">
      <c r="M910" s="33"/>
    </row>
    <row r="911" spans="13:13" s="8" customFormat="1" x14ac:dyDescent="0.2">
      <c r="M911" s="33"/>
    </row>
    <row r="912" spans="13:13" s="8" customFormat="1" x14ac:dyDescent="0.2">
      <c r="M912" s="33"/>
    </row>
    <row r="913" spans="13:13" s="8" customFormat="1" x14ac:dyDescent="0.2">
      <c r="M913" s="33"/>
    </row>
    <row r="914" spans="13:13" s="8" customFormat="1" x14ac:dyDescent="0.2">
      <c r="M914" s="33"/>
    </row>
    <row r="915" spans="13:13" s="8" customFormat="1" x14ac:dyDescent="0.2">
      <c r="M915" s="33"/>
    </row>
    <row r="916" spans="13:13" s="8" customFormat="1" x14ac:dyDescent="0.2">
      <c r="M916" s="33"/>
    </row>
    <row r="917" spans="13:13" s="8" customFormat="1" x14ac:dyDescent="0.2">
      <c r="M917" s="33"/>
    </row>
    <row r="918" spans="13:13" s="8" customFormat="1" x14ac:dyDescent="0.2">
      <c r="M918" s="33"/>
    </row>
    <row r="919" spans="13:13" s="8" customFormat="1" x14ac:dyDescent="0.2">
      <c r="M919" s="33"/>
    </row>
    <row r="920" spans="13:13" s="8" customFormat="1" x14ac:dyDescent="0.2">
      <c r="M920" s="33"/>
    </row>
    <row r="921" spans="13:13" s="8" customFormat="1" x14ac:dyDescent="0.2">
      <c r="M921" s="33"/>
    </row>
    <row r="922" spans="13:13" s="8" customFormat="1" x14ac:dyDescent="0.2">
      <c r="M922" s="33"/>
    </row>
    <row r="923" spans="13:13" s="8" customFormat="1" x14ac:dyDescent="0.2">
      <c r="M923" s="33"/>
    </row>
    <row r="924" spans="13:13" s="8" customFormat="1" x14ac:dyDescent="0.2">
      <c r="M924" s="33"/>
    </row>
    <row r="925" spans="13:13" s="8" customFormat="1" x14ac:dyDescent="0.2">
      <c r="M925" s="33"/>
    </row>
    <row r="926" spans="13:13" s="8" customFormat="1" x14ac:dyDescent="0.2">
      <c r="M926" s="33"/>
    </row>
    <row r="927" spans="13:13" s="8" customFormat="1" x14ac:dyDescent="0.2">
      <c r="M927" s="33"/>
    </row>
    <row r="928" spans="13:13" s="8" customFormat="1" x14ac:dyDescent="0.2">
      <c r="M928" s="33"/>
    </row>
    <row r="929" spans="13:13" s="8" customFormat="1" x14ac:dyDescent="0.2">
      <c r="M929" s="33"/>
    </row>
    <row r="930" spans="13:13" s="8" customFormat="1" x14ac:dyDescent="0.2">
      <c r="M930" s="33"/>
    </row>
    <row r="931" spans="13:13" s="8" customFormat="1" x14ac:dyDescent="0.2">
      <c r="M931" s="33"/>
    </row>
    <row r="932" spans="13:13" s="8" customFormat="1" x14ac:dyDescent="0.2">
      <c r="M932" s="33"/>
    </row>
    <row r="933" spans="13:13" s="8" customFormat="1" x14ac:dyDescent="0.2">
      <c r="M933" s="33"/>
    </row>
    <row r="934" spans="13:13" s="8" customFormat="1" x14ac:dyDescent="0.2">
      <c r="M934" s="33"/>
    </row>
    <row r="935" spans="13:13" s="8" customFormat="1" x14ac:dyDescent="0.2">
      <c r="M935" s="33"/>
    </row>
    <row r="936" spans="13:13" s="8" customFormat="1" x14ac:dyDescent="0.2">
      <c r="M936" s="33"/>
    </row>
    <row r="937" spans="13:13" s="8" customFormat="1" x14ac:dyDescent="0.2">
      <c r="M937" s="33"/>
    </row>
    <row r="938" spans="13:13" s="8" customFormat="1" x14ac:dyDescent="0.2">
      <c r="M938" s="33"/>
    </row>
    <row r="939" spans="13:13" s="8" customFormat="1" x14ac:dyDescent="0.2">
      <c r="M939" s="33"/>
    </row>
    <row r="940" spans="13:13" s="8" customFormat="1" x14ac:dyDescent="0.2">
      <c r="M940" s="33"/>
    </row>
    <row r="941" spans="13:13" s="8" customFormat="1" x14ac:dyDescent="0.2">
      <c r="M941" s="33"/>
    </row>
    <row r="942" spans="13:13" s="8" customFormat="1" x14ac:dyDescent="0.2">
      <c r="M942" s="33"/>
    </row>
    <row r="943" spans="13:13" s="8" customFormat="1" x14ac:dyDescent="0.2">
      <c r="M943" s="33"/>
    </row>
    <row r="944" spans="13:13" s="8" customFormat="1" x14ac:dyDescent="0.2">
      <c r="M944" s="33"/>
    </row>
    <row r="945" spans="13:13" s="8" customFormat="1" x14ac:dyDescent="0.2">
      <c r="M945" s="33"/>
    </row>
    <row r="946" spans="13:13" s="8" customFormat="1" x14ac:dyDescent="0.2">
      <c r="M946" s="33"/>
    </row>
    <row r="947" spans="13:13" s="8" customFormat="1" x14ac:dyDescent="0.2">
      <c r="M947" s="33"/>
    </row>
    <row r="948" spans="13:13" s="8" customFormat="1" x14ac:dyDescent="0.2">
      <c r="M948" s="33"/>
    </row>
    <row r="949" spans="13:13" s="8" customFormat="1" x14ac:dyDescent="0.2">
      <c r="M949" s="33"/>
    </row>
    <row r="950" spans="13:13" s="8" customFormat="1" x14ac:dyDescent="0.2">
      <c r="M950" s="33"/>
    </row>
    <row r="951" spans="13:13" s="8" customFormat="1" x14ac:dyDescent="0.2">
      <c r="M951" s="33"/>
    </row>
    <row r="952" spans="13:13" s="8" customFormat="1" x14ac:dyDescent="0.2">
      <c r="M952" s="33"/>
    </row>
    <row r="953" spans="13:13" s="8" customFormat="1" x14ac:dyDescent="0.2">
      <c r="M953" s="33"/>
    </row>
    <row r="954" spans="13:13" s="8" customFormat="1" x14ac:dyDescent="0.2">
      <c r="M954" s="33"/>
    </row>
    <row r="955" spans="13:13" s="8" customFormat="1" x14ac:dyDescent="0.2">
      <c r="M955" s="33"/>
    </row>
    <row r="956" spans="13:13" s="8" customFormat="1" x14ac:dyDescent="0.2">
      <c r="M956" s="33"/>
    </row>
    <row r="957" spans="13:13" s="8" customFormat="1" x14ac:dyDescent="0.2">
      <c r="M957" s="33"/>
    </row>
    <row r="958" spans="13:13" s="8" customFormat="1" x14ac:dyDescent="0.2">
      <c r="M958" s="33"/>
    </row>
    <row r="959" spans="13:13" s="8" customFormat="1" x14ac:dyDescent="0.2">
      <c r="M959" s="33"/>
    </row>
    <row r="960" spans="13:13" s="8" customFormat="1" x14ac:dyDescent="0.2">
      <c r="M960" s="33"/>
    </row>
    <row r="961" spans="13:13" s="8" customFormat="1" x14ac:dyDescent="0.2">
      <c r="M961" s="33"/>
    </row>
    <row r="962" spans="13:13" s="8" customFormat="1" x14ac:dyDescent="0.2">
      <c r="M962" s="33"/>
    </row>
    <row r="963" spans="13:13" s="8" customFormat="1" x14ac:dyDescent="0.2">
      <c r="M963" s="33"/>
    </row>
    <row r="964" spans="13:13" s="8" customFormat="1" x14ac:dyDescent="0.2">
      <c r="M964" s="33"/>
    </row>
    <row r="965" spans="13:13" s="8" customFormat="1" x14ac:dyDescent="0.2">
      <c r="M965" s="33"/>
    </row>
    <row r="966" spans="13:13" s="8" customFormat="1" x14ac:dyDescent="0.2">
      <c r="M966" s="33"/>
    </row>
    <row r="967" spans="13:13" s="8" customFormat="1" x14ac:dyDescent="0.2">
      <c r="M967" s="33"/>
    </row>
    <row r="968" spans="13:13" s="8" customFormat="1" x14ac:dyDescent="0.2">
      <c r="M968" s="33"/>
    </row>
    <row r="969" spans="13:13" s="8" customFormat="1" x14ac:dyDescent="0.2">
      <c r="M969" s="33"/>
    </row>
    <row r="970" spans="13:13" s="8" customFormat="1" x14ac:dyDescent="0.2">
      <c r="M970" s="33"/>
    </row>
    <row r="971" spans="13:13" s="8" customFormat="1" x14ac:dyDescent="0.2">
      <c r="M971" s="33"/>
    </row>
    <row r="972" spans="13:13" s="8" customFormat="1" x14ac:dyDescent="0.2">
      <c r="M972" s="33"/>
    </row>
    <row r="973" spans="13:13" s="8" customFormat="1" x14ac:dyDescent="0.2">
      <c r="M973" s="33"/>
    </row>
    <row r="974" spans="13:13" s="8" customFormat="1" x14ac:dyDescent="0.2">
      <c r="M974" s="33"/>
    </row>
    <row r="975" spans="13:13" s="8" customFormat="1" x14ac:dyDescent="0.2">
      <c r="M975" s="33"/>
    </row>
    <row r="976" spans="13:13" s="8" customFormat="1" x14ac:dyDescent="0.2">
      <c r="M976" s="33"/>
    </row>
    <row r="977" spans="13:13" s="8" customFormat="1" x14ac:dyDescent="0.2">
      <c r="M977" s="33"/>
    </row>
    <row r="978" spans="13:13" s="8" customFormat="1" x14ac:dyDescent="0.2">
      <c r="M978" s="33"/>
    </row>
    <row r="979" spans="13:13" s="8" customFormat="1" x14ac:dyDescent="0.2">
      <c r="M979" s="33"/>
    </row>
    <row r="980" spans="13:13" s="8" customFormat="1" x14ac:dyDescent="0.2">
      <c r="M980" s="33"/>
    </row>
    <row r="981" spans="13:13" s="8" customFormat="1" x14ac:dyDescent="0.2">
      <c r="M981" s="33"/>
    </row>
    <row r="982" spans="13:13" s="8" customFormat="1" x14ac:dyDescent="0.2">
      <c r="M982" s="33"/>
    </row>
    <row r="983" spans="13:13" s="8" customFormat="1" x14ac:dyDescent="0.2">
      <c r="M983" s="33"/>
    </row>
    <row r="984" spans="13:13" s="8" customFormat="1" x14ac:dyDescent="0.2">
      <c r="M984" s="33"/>
    </row>
    <row r="985" spans="13:13" s="8" customFormat="1" x14ac:dyDescent="0.2">
      <c r="M985" s="33"/>
    </row>
    <row r="986" spans="13:13" s="8" customFormat="1" x14ac:dyDescent="0.2">
      <c r="M986" s="33"/>
    </row>
    <row r="987" spans="13:13" s="8" customFormat="1" x14ac:dyDescent="0.2">
      <c r="M987" s="33"/>
    </row>
    <row r="988" spans="13:13" s="8" customFormat="1" x14ac:dyDescent="0.2">
      <c r="M988" s="33"/>
    </row>
    <row r="989" spans="13:13" s="8" customFormat="1" x14ac:dyDescent="0.2">
      <c r="M989" s="33"/>
    </row>
    <row r="990" spans="13:13" s="8" customFormat="1" x14ac:dyDescent="0.2">
      <c r="M990" s="33"/>
    </row>
    <row r="991" spans="13:13" s="8" customFormat="1" x14ac:dyDescent="0.2">
      <c r="M991" s="33"/>
    </row>
    <row r="992" spans="13:13" s="8" customFormat="1" x14ac:dyDescent="0.2">
      <c r="M992" s="33"/>
    </row>
    <row r="993" spans="13:13" s="8" customFormat="1" x14ac:dyDescent="0.2">
      <c r="M993" s="33"/>
    </row>
    <row r="994" spans="13:13" s="8" customFormat="1" x14ac:dyDescent="0.2">
      <c r="M994" s="33"/>
    </row>
    <row r="995" spans="13:13" s="8" customFormat="1" x14ac:dyDescent="0.2">
      <c r="M995" s="33"/>
    </row>
    <row r="996" spans="13:13" s="8" customFormat="1" x14ac:dyDescent="0.2">
      <c r="M996" s="33"/>
    </row>
    <row r="997" spans="13:13" s="8" customFormat="1" x14ac:dyDescent="0.2">
      <c r="M997" s="33"/>
    </row>
    <row r="998" spans="13:13" s="8" customFormat="1" x14ac:dyDescent="0.2">
      <c r="M998" s="33"/>
    </row>
    <row r="999" spans="13:13" s="8" customFormat="1" x14ac:dyDescent="0.2">
      <c r="M999" s="33"/>
    </row>
    <row r="1000" spans="13:13" s="8" customFormat="1" x14ac:dyDescent="0.2">
      <c r="M1000" s="33"/>
    </row>
    <row r="1001" spans="13:13" s="8" customFormat="1" x14ac:dyDescent="0.2">
      <c r="M1001" s="33"/>
    </row>
    <row r="1002" spans="13:13" s="8" customFormat="1" x14ac:dyDescent="0.2">
      <c r="M1002" s="33"/>
    </row>
    <row r="1003" spans="13:13" s="8" customFormat="1" x14ac:dyDescent="0.2">
      <c r="M1003" s="33"/>
    </row>
    <row r="1004" spans="13:13" s="8" customFormat="1" x14ac:dyDescent="0.2">
      <c r="M1004" s="33"/>
    </row>
    <row r="1005" spans="13:13" s="8" customFormat="1" x14ac:dyDescent="0.2">
      <c r="M1005" s="33"/>
    </row>
    <row r="1006" spans="13:13" s="8" customFormat="1" x14ac:dyDescent="0.2">
      <c r="M1006" s="33"/>
    </row>
    <row r="1007" spans="13:13" s="8" customFormat="1" x14ac:dyDescent="0.2">
      <c r="M1007" s="33"/>
    </row>
    <row r="1008" spans="13:13" s="8" customFormat="1" x14ac:dyDescent="0.2">
      <c r="M1008" s="33"/>
    </row>
    <row r="1009" spans="13:13" s="8" customFormat="1" x14ac:dyDescent="0.2">
      <c r="M1009" s="33"/>
    </row>
    <row r="1010" spans="13:13" s="8" customFormat="1" x14ac:dyDescent="0.2">
      <c r="M1010" s="33"/>
    </row>
    <row r="1011" spans="13:13" s="8" customFormat="1" x14ac:dyDescent="0.2">
      <c r="M1011" s="33"/>
    </row>
    <row r="1012" spans="13:13" s="8" customFormat="1" x14ac:dyDescent="0.2">
      <c r="M1012" s="33"/>
    </row>
    <row r="1013" spans="13:13" s="8" customFormat="1" x14ac:dyDescent="0.2">
      <c r="M1013" s="33"/>
    </row>
    <row r="1014" spans="13:13" s="8" customFormat="1" x14ac:dyDescent="0.2">
      <c r="M1014" s="33"/>
    </row>
    <row r="1015" spans="13:13" s="8" customFormat="1" x14ac:dyDescent="0.2">
      <c r="M1015" s="33"/>
    </row>
    <row r="1016" spans="13:13" s="8" customFormat="1" x14ac:dyDescent="0.2">
      <c r="M1016" s="33"/>
    </row>
    <row r="1017" spans="13:13" s="8" customFormat="1" x14ac:dyDescent="0.2">
      <c r="M1017" s="33"/>
    </row>
    <row r="1018" spans="13:13" s="8" customFormat="1" x14ac:dyDescent="0.2">
      <c r="M1018" s="33"/>
    </row>
    <row r="1019" spans="13:13" s="8" customFormat="1" x14ac:dyDescent="0.2">
      <c r="M1019" s="33"/>
    </row>
    <row r="1020" spans="13:13" s="8" customFormat="1" x14ac:dyDescent="0.2">
      <c r="M1020" s="33"/>
    </row>
    <row r="1021" spans="13:13" s="8" customFormat="1" x14ac:dyDescent="0.2">
      <c r="M1021" s="33"/>
    </row>
    <row r="1022" spans="13:13" s="8" customFormat="1" x14ac:dyDescent="0.2">
      <c r="M1022" s="33"/>
    </row>
    <row r="1023" spans="13:13" s="8" customFormat="1" x14ac:dyDescent="0.2">
      <c r="M1023" s="33"/>
    </row>
    <row r="1024" spans="13:13" s="8" customFormat="1" x14ac:dyDescent="0.2">
      <c r="M1024" s="33"/>
    </row>
    <row r="1025" spans="13:13" s="8" customFormat="1" x14ac:dyDescent="0.2">
      <c r="M1025" s="33"/>
    </row>
    <row r="1026" spans="13:13" s="8" customFormat="1" x14ac:dyDescent="0.2">
      <c r="M1026" s="33"/>
    </row>
    <row r="1027" spans="13:13" s="8" customFormat="1" x14ac:dyDescent="0.2">
      <c r="M1027" s="33"/>
    </row>
    <row r="1028" spans="13:13" s="8" customFormat="1" x14ac:dyDescent="0.2">
      <c r="M1028" s="33"/>
    </row>
    <row r="1029" spans="13:13" s="8" customFormat="1" x14ac:dyDescent="0.2">
      <c r="M1029" s="33"/>
    </row>
    <row r="1030" spans="13:13" s="8" customFormat="1" x14ac:dyDescent="0.2">
      <c r="M1030" s="33"/>
    </row>
    <row r="1031" spans="13:13" s="8" customFormat="1" x14ac:dyDescent="0.2">
      <c r="M1031" s="33"/>
    </row>
    <row r="1032" spans="13:13" s="8" customFormat="1" x14ac:dyDescent="0.2">
      <c r="M1032" s="33"/>
    </row>
    <row r="1033" spans="13:13" s="8" customFormat="1" x14ac:dyDescent="0.2">
      <c r="M1033" s="33"/>
    </row>
    <row r="1034" spans="13:13" s="8" customFormat="1" x14ac:dyDescent="0.2">
      <c r="M1034" s="33"/>
    </row>
    <row r="1035" spans="13:13" s="8" customFormat="1" x14ac:dyDescent="0.2">
      <c r="M1035" s="33"/>
    </row>
    <row r="1036" spans="13:13" s="8" customFormat="1" x14ac:dyDescent="0.2">
      <c r="M1036" s="33"/>
    </row>
    <row r="1037" spans="13:13" s="8" customFormat="1" x14ac:dyDescent="0.2">
      <c r="M1037" s="33"/>
    </row>
    <row r="1038" spans="13:13" s="8" customFormat="1" x14ac:dyDescent="0.2">
      <c r="M1038" s="33"/>
    </row>
    <row r="1039" spans="13:13" s="8" customFormat="1" x14ac:dyDescent="0.2">
      <c r="M1039" s="33"/>
    </row>
    <row r="1040" spans="13:13" s="8" customFormat="1" x14ac:dyDescent="0.2">
      <c r="M1040" s="33"/>
    </row>
    <row r="1041" spans="13:13" s="8" customFormat="1" x14ac:dyDescent="0.2">
      <c r="M1041" s="33"/>
    </row>
    <row r="1042" spans="13:13" s="8" customFormat="1" x14ac:dyDescent="0.2">
      <c r="M1042" s="33"/>
    </row>
    <row r="1043" spans="13:13" s="8" customFormat="1" x14ac:dyDescent="0.2">
      <c r="M1043" s="33"/>
    </row>
    <row r="1044" spans="13:13" s="8" customFormat="1" x14ac:dyDescent="0.2">
      <c r="M1044" s="33"/>
    </row>
    <row r="1045" spans="13:13" s="8" customFormat="1" x14ac:dyDescent="0.2">
      <c r="M1045" s="33"/>
    </row>
    <row r="1046" spans="13:13" s="8" customFormat="1" x14ac:dyDescent="0.2">
      <c r="M1046" s="33"/>
    </row>
    <row r="1047" spans="13:13" s="8" customFormat="1" x14ac:dyDescent="0.2">
      <c r="M1047" s="33"/>
    </row>
    <row r="1048" spans="13:13" s="8" customFormat="1" x14ac:dyDescent="0.2">
      <c r="M1048" s="33"/>
    </row>
    <row r="1049" spans="13:13" s="8" customFormat="1" x14ac:dyDescent="0.2">
      <c r="M1049" s="33"/>
    </row>
    <row r="1050" spans="13:13" s="8" customFormat="1" x14ac:dyDescent="0.2">
      <c r="M1050" s="33"/>
    </row>
    <row r="1051" spans="13:13" s="8" customFormat="1" x14ac:dyDescent="0.2">
      <c r="M1051" s="33"/>
    </row>
    <row r="1052" spans="13:13" s="8" customFormat="1" x14ac:dyDescent="0.2">
      <c r="M1052" s="33"/>
    </row>
    <row r="1053" spans="13:13" s="8" customFormat="1" x14ac:dyDescent="0.2">
      <c r="M1053" s="33"/>
    </row>
    <row r="1054" spans="13:13" s="8" customFormat="1" x14ac:dyDescent="0.2">
      <c r="M1054" s="33"/>
    </row>
    <row r="1055" spans="13:13" s="8" customFormat="1" x14ac:dyDescent="0.2">
      <c r="M1055" s="33"/>
    </row>
    <row r="1056" spans="13:13" s="8" customFormat="1" x14ac:dyDescent="0.2">
      <c r="M1056" s="33"/>
    </row>
    <row r="1057" spans="13:13" s="8" customFormat="1" x14ac:dyDescent="0.2">
      <c r="M1057" s="33"/>
    </row>
    <row r="1058" spans="13:13" s="8" customFormat="1" x14ac:dyDescent="0.2">
      <c r="M1058" s="33"/>
    </row>
    <row r="1059" spans="13:13" s="8" customFormat="1" x14ac:dyDescent="0.2">
      <c r="M1059" s="33"/>
    </row>
    <row r="1060" spans="13:13" s="8" customFormat="1" x14ac:dyDescent="0.2">
      <c r="M1060" s="33"/>
    </row>
    <row r="1061" spans="13:13" s="8" customFormat="1" x14ac:dyDescent="0.2">
      <c r="M1061" s="33"/>
    </row>
    <row r="1062" spans="13:13" s="8" customFormat="1" x14ac:dyDescent="0.2">
      <c r="M1062" s="33"/>
    </row>
    <row r="1063" spans="13:13" s="8" customFormat="1" x14ac:dyDescent="0.2">
      <c r="M1063" s="33"/>
    </row>
    <row r="1064" spans="13:13" s="8" customFormat="1" x14ac:dyDescent="0.2">
      <c r="M1064" s="33"/>
    </row>
    <row r="1065" spans="13:13" s="8" customFormat="1" x14ac:dyDescent="0.2">
      <c r="M1065" s="33"/>
    </row>
    <row r="1066" spans="13:13" s="8" customFormat="1" x14ac:dyDescent="0.2">
      <c r="M1066" s="33"/>
    </row>
    <row r="1067" spans="13:13" s="8" customFormat="1" x14ac:dyDescent="0.2">
      <c r="M1067" s="33"/>
    </row>
    <row r="1068" spans="13:13" s="8" customFormat="1" x14ac:dyDescent="0.2">
      <c r="M1068" s="33"/>
    </row>
    <row r="1069" spans="13:13" s="8" customFormat="1" x14ac:dyDescent="0.2">
      <c r="M1069" s="33"/>
    </row>
    <row r="1070" spans="13:13" s="8" customFormat="1" x14ac:dyDescent="0.2">
      <c r="M1070" s="33"/>
    </row>
    <row r="1071" spans="13:13" s="8" customFormat="1" x14ac:dyDescent="0.2">
      <c r="M1071" s="33"/>
    </row>
    <row r="1072" spans="13:13" s="8" customFormat="1" x14ac:dyDescent="0.2">
      <c r="M1072" s="33"/>
    </row>
    <row r="1073" spans="13:13" s="8" customFormat="1" x14ac:dyDescent="0.2">
      <c r="M1073" s="33"/>
    </row>
    <row r="1074" spans="13:13" s="8" customFormat="1" x14ac:dyDescent="0.2">
      <c r="M1074" s="33"/>
    </row>
    <row r="1075" spans="13:13" s="8" customFormat="1" x14ac:dyDescent="0.2">
      <c r="M1075" s="33"/>
    </row>
    <row r="1076" spans="13:13" s="8" customFormat="1" x14ac:dyDescent="0.2">
      <c r="M1076" s="33"/>
    </row>
    <row r="1077" spans="13:13" s="8" customFormat="1" x14ac:dyDescent="0.2">
      <c r="M1077" s="33"/>
    </row>
    <row r="1078" spans="13:13" s="8" customFormat="1" x14ac:dyDescent="0.2">
      <c r="M1078" s="33"/>
    </row>
    <row r="1079" spans="13:13" s="8" customFormat="1" x14ac:dyDescent="0.2">
      <c r="M1079" s="33"/>
    </row>
    <row r="1080" spans="13:13" s="8" customFormat="1" x14ac:dyDescent="0.2">
      <c r="M1080" s="33"/>
    </row>
    <row r="1081" spans="13:13" s="8" customFormat="1" x14ac:dyDescent="0.2">
      <c r="M1081" s="33"/>
    </row>
    <row r="1082" spans="13:13" s="8" customFormat="1" x14ac:dyDescent="0.2">
      <c r="M1082" s="33"/>
    </row>
    <row r="1083" spans="13:13" s="8" customFormat="1" x14ac:dyDescent="0.2">
      <c r="M1083" s="33"/>
    </row>
    <row r="1084" spans="13:13" s="8" customFormat="1" x14ac:dyDescent="0.2">
      <c r="M1084" s="33"/>
    </row>
    <row r="1085" spans="13:13" s="8" customFormat="1" x14ac:dyDescent="0.2">
      <c r="M1085" s="33"/>
    </row>
    <row r="1086" spans="13:13" s="8" customFormat="1" x14ac:dyDescent="0.2">
      <c r="M1086" s="33"/>
    </row>
    <row r="1087" spans="13:13" s="8" customFormat="1" x14ac:dyDescent="0.2">
      <c r="M1087" s="33"/>
    </row>
    <row r="1088" spans="13:13" s="8" customFormat="1" x14ac:dyDescent="0.2">
      <c r="M1088" s="33"/>
    </row>
    <row r="1089" spans="13:13" s="8" customFormat="1" x14ac:dyDescent="0.2">
      <c r="M1089" s="33"/>
    </row>
    <row r="1090" spans="13:13" s="8" customFormat="1" x14ac:dyDescent="0.2">
      <c r="M1090" s="33"/>
    </row>
    <row r="1091" spans="13:13" s="8" customFormat="1" x14ac:dyDescent="0.2">
      <c r="M1091" s="33"/>
    </row>
    <row r="1092" spans="13:13" s="8" customFormat="1" x14ac:dyDescent="0.2">
      <c r="M1092" s="33"/>
    </row>
    <row r="1093" spans="13:13" s="8" customFormat="1" x14ac:dyDescent="0.2">
      <c r="M1093" s="33"/>
    </row>
    <row r="1094" spans="13:13" s="8" customFormat="1" x14ac:dyDescent="0.2">
      <c r="M1094" s="33"/>
    </row>
    <row r="1095" spans="13:13" s="8" customFormat="1" x14ac:dyDescent="0.2">
      <c r="M1095" s="33"/>
    </row>
    <row r="1096" spans="13:13" s="8" customFormat="1" x14ac:dyDescent="0.2">
      <c r="M1096" s="33"/>
    </row>
    <row r="1097" spans="13:13" s="8" customFormat="1" x14ac:dyDescent="0.2">
      <c r="M1097" s="33"/>
    </row>
    <row r="1098" spans="13:13" s="8" customFormat="1" x14ac:dyDescent="0.2">
      <c r="M1098" s="33"/>
    </row>
    <row r="1099" spans="13:13" s="8" customFormat="1" x14ac:dyDescent="0.2">
      <c r="M1099" s="33"/>
    </row>
    <row r="1100" spans="13:13" s="8" customFormat="1" x14ac:dyDescent="0.2">
      <c r="M1100" s="33"/>
    </row>
    <row r="1101" spans="13:13" s="8" customFormat="1" x14ac:dyDescent="0.2">
      <c r="M1101" s="33"/>
    </row>
    <row r="1102" spans="13:13" s="8" customFormat="1" x14ac:dyDescent="0.2">
      <c r="M1102" s="33"/>
    </row>
    <row r="1103" spans="13:13" s="8" customFormat="1" x14ac:dyDescent="0.2">
      <c r="M1103" s="33"/>
    </row>
    <row r="1104" spans="13:13" s="8" customFormat="1" x14ac:dyDescent="0.2">
      <c r="M1104" s="33"/>
    </row>
    <row r="1105" spans="13:13" s="8" customFormat="1" x14ac:dyDescent="0.2">
      <c r="M1105" s="33"/>
    </row>
    <row r="1106" spans="13:13" s="8" customFormat="1" x14ac:dyDescent="0.2">
      <c r="M1106" s="33"/>
    </row>
    <row r="1107" spans="13:13" s="8" customFormat="1" x14ac:dyDescent="0.2">
      <c r="M1107" s="33"/>
    </row>
    <row r="1108" spans="13:13" s="8" customFormat="1" x14ac:dyDescent="0.2">
      <c r="M1108" s="33"/>
    </row>
    <row r="1109" spans="13:13" s="8" customFormat="1" x14ac:dyDescent="0.2">
      <c r="M1109" s="33"/>
    </row>
    <row r="1110" spans="13:13" s="8" customFormat="1" x14ac:dyDescent="0.2">
      <c r="M1110" s="33"/>
    </row>
    <row r="1111" spans="13:13" s="8" customFormat="1" x14ac:dyDescent="0.2">
      <c r="M1111" s="33"/>
    </row>
    <row r="1112" spans="13:13" s="8" customFormat="1" x14ac:dyDescent="0.2">
      <c r="M1112" s="33"/>
    </row>
    <row r="1113" spans="13:13" s="8" customFormat="1" x14ac:dyDescent="0.2">
      <c r="M1113" s="33"/>
    </row>
    <row r="1114" spans="13:13" s="8" customFormat="1" x14ac:dyDescent="0.2">
      <c r="M1114" s="33"/>
    </row>
    <row r="1115" spans="13:13" s="8" customFormat="1" x14ac:dyDescent="0.2">
      <c r="M1115" s="33"/>
    </row>
    <row r="1116" spans="13:13" s="8" customFormat="1" x14ac:dyDescent="0.2">
      <c r="M1116" s="33"/>
    </row>
    <row r="1117" spans="13:13" s="8" customFormat="1" x14ac:dyDescent="0.2">
      <c r="M1117" s="33"/>
    </row>
    <row r="1118" spans="13:13" s="8" customFormat="1" x14ac:dyDescent="0.2">
      <c r="M1118" s="33"/>
    </row>
    <row r="1119" spans="13:13" s="8" customFormat="1" x14ac:dyDescent="0.2">
      <c r="M1119" s="33"/>
    </row>
    <row r="1120" spans="13:13" s="8" customFormat="1" x14ac:dyDescent="0.2">
      <c r="M1120" s="33"/>
    </row>
    <row r="1121" spans="13:13" s="8" customFormat="1" x14ac:dyDescent="0.2">
      <c r="M1121" s="33"/>
    </row>
    <row r="1122" spans="13:13" s="8" customFormat="1" x14ac:dyDescent="0.2">
      <c r="M1122" s="33"/>
    </row>
    <row r="1123" spans="13:13" s="8" customFormat="1" x14ac:dyDescent="0.2">
      <c r="M1123" s="33"/>
    </row>
    <row r="1124" spans="13:13" s="8" customFormat="1" x14ac:dyDescent="0.2">
      <c r="M1124" s="33"/>
    </row>
    <row r="1125" spans="13:13" s="8" customFormat="1" x14ac:dyDescent="0.2">
      <c r="M1125" s="33"/>
    </row>
    <row r="1126" spans="13:13" s="8" customFormat="1" x14ac:dyDescent="0.2">
      <c r="M1126" s="33"/>
    </row>
    <row r="1127" spans="13:13" s="8" customFormat="1" x14ac:dyDescent="0.2">
      <c r="M1127" s="33"/>
    </row>
    <row r="1128" spans="13:13" s="8" customFormat="1" x14ac:dyDescent="0.2">
      <c r="M1128" s="33"/>
    </row>
    <row r="1129" spans="13:13" s="8" customFormat="1" x14ac:dyDescent="0.2">
      <c r="M1129" s="33"/>
    </row>
    <row r="1130" spans="13:13" s="8" customFormat="1" x14ac:dyDescent="0.2">
      <c r="M1130" s="33"/>
    </row>
    <row r="1131" spans="13:13" s="8" customFormat="1" x14ac:dyDescent="0.2">
      <c r="M1131" s="33"/>
    </row>
    <row r="1132" spans="13:13" s="8" customFormat="1" x14ac:dyDescent="0.2">
      <c r="M1132" s="33"/>
    </row>
    <row r="1133" spans="13:13" s="8" customFormat="1" x14ac:dyDescent="0.2">
      <c r="M1133" s="33"/>
    </row>
    <row r="1134" spans="13:13" s="8" customFormat="1" x14ac:dyDescent="0.2">
      <c r="M1134" s="33"/>
    </row>
    <row r="1135" spans="13:13" s="8" customFormat="1" x14ac:dyDescent="0.2">
      <c r="M1135" s="33"/>
    </row>
    <row r="1136" spans="13:13" s="8" customFormat="1" x14ac:dyDescent="0.2">
      <c r="M1136" s="33"/>
    </row>
    <row r="1137" spans="13:13" s="8" customFormat="1" x14ac:dyDescent="0.2">
      <c r="M1137" s="33"/>
    </row>
    <row r="1138" spans="13:13" s="8" customFormat="1" x14ac:dyDescent="0.2">
      <c r="M1138" s="33"/>
    </row>
    <row r="1139" spans="13:13" s="8" customFormat="1" x14ac:dyDescent="0.2">
      <c r="M1139" s="33"/>
    </row>
    <row r="1140" spans="13:13" s="8" customFormat="1" x14ac:dyDescent="0.2">
      <c r="M1140" s="33"/>
    </row>
    <row r="1141" spans="13:13" s="8" customFormat="1" x14ac:dyDescent="0.2">
      <c r="M1141" s="33"/>
    </row>
    <row r="1142" spans="13:13" s="8" customFormat="1" x14ac:dyDescent="0.2">
      <c r="M1142" s="33"/>
    </row>
    <row r="1143" spans="13:13" s="8" customFormat="1" x14ac:dyDescent="0.2">
      <c r="M1143" s="33"/>
    </row>
    <row r="1144" spans="13:13" s="8" customFormat="1" x14ac:dyDescent="0.2">
      <c r="M1144" s="33"/>
    </row>
    <row r="1145" spans="13:13" s="8" customFormat="1" x14ac:dyDescent="0.2">
      <c r="M1145" s="33"/>
    </row>
    <row r="1146" spans="13:13" s="8" customFormat="1" x14ac:dyDescent="0.2">
      <c r="M1146" s="33"/>
    </row>
    <row r="1147" spans="13:13" s="8" customFormat="1" x14ac:dyDescent="0.2">
      <c r="M1147" s="33"/>
    </row>
    <row r="1148" spans="13:13" s="8" customFormat="1" x14ac:dyDescent="0.2">
      <c r="M1148" s="33"/>
    </row>
    <row r="1149" spans="13:13" s="8" customFormat="1" x14ac:dyDescent="0.2">
      <c r="M1149" s="33"/>
    </row>
    <row r="1150" spans="13:13" s="8" customFormat="1" x14ac:dyDescent="0.2">
      <c r="M1150" s="33"/>
    </row>
    <row r="1151" spans="13:13" s="8" customFormat="1" x14ac:dyDescent="0.2">
      <c r="M1151" s="33"/>
    </row>
    <row r="1152" spans="13:13" s="8" customFormat="1" x14ac:dyDescent="0.2">
      <c r="M1152" s="33"/>
    </row>
    <row r="1153" spans="13:13" s="8" customFormat="1" x14ac:dyDescent="0.2">
      <c r="M1153" s="33"/>
    </row>
    <row r="1154" spans="13:13" s="8" customFormat="1" x14ac:dyDescent="0.2">
      <c r="M1154" s="33"/>
    </row>
    <row r="1155" spans="13:13" s="8" customFormat="1" x14ac:dyDescent="0.2">
      <c r="M1155" s="33"/>
    </row>
    <row r="1156" spans="13:13" s="8" customFormat="1" x14ac:dyDescent="0.2">
      <c r="M1156" s="33"/>
    </row>
    <row r="1157" spans="13:13" s="8" customFormat="1" x14ac:dyDescent="0.2">
      <c r="M1157" s="33"/>
    </row>
    <row r="1158" spans="13:13" s="8" customFormat="1" x14ac:dyDescent="0.2">
      <c r="M1158" s="33"/>
    </row>
    <row r="1159" spans="13:13" s="8" customFormat="1" x14ac:dyDescent="0.2">
      <c r="M1159" s="33"/>
    </row>
    <row r="1160" spans="13:13" s="8" customFormat="1" x14ac:dyDescent="0.2">
      <c r="M1160" s="33"/>
    </row>
    <row r="1161" spans="13:13" s="8" customFormat="1" x14ac:dyDescent="0.2">
      <c r="M1161" s="33"/>
    </row>
    <row r="1162" spans="13:13" s="8" customFormat="1" x14ac:dyDescent="0.2">
      <c r="M1162" s="33"/>
    </row>
    <row r="1163" spans="13:13" s="8" customFormat="1" x14ac:dyDescent="0.2">
      <c r="M1163" s="33"/>
    </row>
    <row r="1164" spans="13:13" s="8" customFormat="1" x14ac:dyDescent="0.2">
      <c r="M1164" s="33"/>
    </row>
    <row r="1165" spans="13:13" s="8" customFormat="1" x14ac:dyDescent="0.2">
      <c r="M1165" s="33"/>
    </row>
    <row r="1166" spans="13:13" s="8" customFormat="1" x14ac:dyDescent="0.2">
      <c r="M1166" s="33"/>
    </row>
    <row r="1167" spans="13:13" s="8" customFormat="1" x14ac:dyDescent="0.2">
      <c r="M1167" s="33"/>
    </row>
    <row r="1168" spans="13:13" s="8" customFormat="1" x14ac:dyDescent="0.2">
      <c r="M1168" s="33"/>
    </row>
    <row r="1169" spans="13:13" s="8" customFormat="1" x14ac:dyDescent="0.2">
      <c r="M1169" s="33"/>
    </row>
    <row r="1170" spans="13:13" s="8" customFormat="1" x14ac:dyDescent="0.2">
      <c r="M1170" s="33"/>
    </row>
    <row r="1171" spans="13:13" s="8" customFormat="1" x14ac:dyDescent="0.2">
      <c r="M1171" s="33"/>
    </row>
    <row r="1172" spans="13:13" s="8" customFormat="1" x14ac:dyDescent="0.2">
      <c r="M1172" s="33"/>
    </row>
    <row r="1173" spans="13:13" s="8" customFormat="1" x14ac:dyDescent="0.2">
      <c r="M1173" s="33"/>
    </row>
    <row r="1174" spans="13:13" s="8" customFormat="1" x14ac:dyDescent="0.2">
      <c r="M1174" s="33"/>
    </row>
    <row r="1175" spans="13:13" s="8" customFormat="1" x14ac:dyDescent="0.2">
      <c r="M1175" s="33"/>
    </row>
    <row r="1176" spans="13:13" s="8" customFormat="1" x14ac:dyDescent="0.2">
      <c r="M1176" s="33"/>
    </row>
    <row r="1177" spans="13:13" s="8" customFormat="1" x14ac:dyDescent="0.2">
      <c r="M1177" s="33"/>
    </row>
    <row r="1178" spans="13:13" s="8" customFormat="1" x14ac:dyDescent="0.2">
      <c r="M1178" s="33"/>
    </row>
    <row r="1179" spans="13:13" s="8" customFormat="1" x14ac:dyDescent="0.2">
      <c r="M1179" s="33"/>
    </row>
    <row r="1180" spans="13:13" s="8" customFormat="1" x14ac:dyDescent="0.2">
      <c r="M1180" s="33"/>
    </row>
    <row r="1181" spans="13:13" s="8" customFormat="1" x14ac:dyDescent="0.2">
      <c r="M1181" s="33"/>
    </row>
    <row r="1182" spans="13:13" s="8" customFormat="1" x14ac:dyDescent="0.2">
      <c r="M1182" s="33"/>
    </row>
    <row r="1183" spans="13:13" s="8" customFormat="1" x14ac:dyDescent="0.2">
      <c r="M1183" s="33"/>
    </row>
    <row r="1184" spans="13:13" s="8" customFormat="1" x14ac:dyDescent="0.2">
      <c r="M1184" s="33"/>
    </row>
    <row r="1185" spans="13:13" s="8" customFormat="1" x14ac:dyDescent="0.2">
      <c r="M1185" s="33"/>
    </row>
    <row r="1186" spans="13:13" s="8" customFormat="1" x14ac:dyDescent="0.2">
      <c r="M1186" s="33"/>
    </row>
    <row r="1187" spans="13:13" s="8" customFormat="1" x14ac:dyDescent="0.2">
      <c r="M1187" s="33"/>
    </row>
    <row r="1188" spans="13:13" s="8" customFormat="1" x14ac:dyDescent="0.2">
      <c r="M1188" s="33"/>
    </row>
    <row r="1189" spans="13:13" s="8" customFormat="1" x14ac:dyDescent="0.2">
      <c r="M1189" s="33"/>
    </row>
    <row r="1190" spans="13:13" s="8" customFormat="1" x14ac:dyDescent="0.2">
      <c r="M1190" s="33"/>
    </row>
    <row r="1191" spans="13:13" s="8" customFormat="1" x14ac:dyDescent="0.2">
      <c r="M1191" s="33"/>
    </row>
    <row r="1192" spans="13:13" s="8" customFormat="1" x14ac:dyDescent="0.2">
      <c r="M1192" s="33"/>
    </row>
    <row r="1193" spans="13:13" s="8" customFormat="1" x14ac:dyDescent="0.2">
      <c r="M1193" s="33"/>
    </row>
    <row r="1194" spans="13:13" s="8" customFormat="1" x14ac:dyDescent="0.2">
      <c r="M1194" s="33"/>
    </row>
    <row r="1195" spans="13:13" s="8" customFormat="1" x14ac:dyDescent="0.2">
      <c r="M1195" s="33"/>
    </row>
    <row r="1196" spans="13:13" s="8" customFormat="1" x14ac:dyDescent="0.2">
      <c r="M1196" s="33"/>
    </row>
    <row r="1197" spans="13:13" s="8" customFormat="1" x14ac:dyDescent="0.2">
      <c r="M1197" s="33"/>
    </row>
    <row r="1198" spans="13:13" s="8" customFormat="1" x14ac:dyDescent="0.2">
      <c r="M1198" s="33"/>
    </row>
    <row r="1199" spans="13:13" s="8" customFormat="1" x14ac:dyDescent="0.2">
      <c r="M1199" s="33"/>
    </row>
    <row r="1200" spans="13:13" s="8" customFormat="1" x14ac:dyDescent="0.2">
      <c r="M1200" s="33"/>
    </row>
    <row r="1201" spans="13:13" s="8" customFormat="1" x14ac:dyDescent="0.2">
      <c r="M1201" s="33"/>
    </row>
    <row r="1202" spans="13:13" s="8" customFormat="1" x14ac:dyDescent="0.2">
      <c r="M1202" s="33"/>
    </row>
    <row r="1203" spans="13:13" s="8" customFormat="1" x14ac:dyDescent="0.2">
      <c r="M1203" s="33"/>
    </row>
    <row r="1204" spans="13:13" s="8" customFormat="1" x14ac:dyDescent="0.2">
      <c r="M1204" s="33"/>
    </row>
    <row r="1205" spans="13:13" s="8" customFormat="1" x14ac:dyDescent="0.2">
      <c r="M1205" s="33"/>
    </row>
    <row r="1206" spans="13:13" s="8" customFormat="1" x14ac:dyDescent="0.2">
      <c r="M1206" s="33"/>
    </row>
    <row r="1207" spans="13:13" s="8" customFormat="1" x14ac:dyDescent="0.2">
      <c r="M1207" s="33"/>
    </row>
    <row r="1208" spans="13:13" s="8" customFormat="1" x14ac:dyDescent="0.2">
      <c r="M1208" s="33"/>
    </row>
    <row r="1209" spans="13:13" s="8" customFormat="1" x14ac:dyDescent="0.2">
      <c r="M1209" s="33"/>
    </row>
    <row r="1210" spans="13:13" s="8" customFormat="1" x14ac:dyDescent="0.2">
      <c r="M1210" s="33"/>
    </row>
    <row r="1211" spans="13:13" s="8" customFormat="1" x14ac:dyDescent="0.2">
      <c r="M1211" s="33"/>
    </row>
    <row r="1212" spans="13:13" s="8" customFormat="1" x14ac:dyDescent="0.2">
      <c r="M1212" s="33"/>
    </row>
    <row r="1213" spans="13:13" s="8" customFormat="1" x14ac:dyDescent="0.2">
      <c r="M1213" s="33"/>
    </row>
    <row r="1214" spans="13:13" s="8" customFormat="1" x14ac:dyDescent="0.2">
      <c r="M1214" s="33"/>
    </row>
    <row r="1215" spans="13:13" s="8" customFormat="1" x14ac:dyDescent="0.2">
      <c r="M1215" s="33"/>
    </row>
    <row r="1216" spans="13:13" s="8" customFormat="1" x14ac:dyDescent="0.2">
      <c r="M1216" s="33"/>
    </row>
    <row r="1217" spans="13:13" s="8" customFormat="1" x14ac:dyDescent="0.2">
      <c r="M1217" s="33"/>
    </row>
    <row r="1218" spans="13:13" s="8" customFormat="1" x14ac:dyDescent="0.2">
      <c r="M1218" s="33"/>
    </row>
    <row r="1219" spans="13:13" s="8" customFormat="1" x14ac:dyDescent="0.2">
      <c r="M1219" s="33"/>
    </row>
    <row r="1220" spans="13:13" s="8" customFormat="1" x14ac:dyDescent="0.2">
      <c r="M1220" s="33"/>
    </row>
    <row r="1221" spans="13:13" s="8" customFormat="1" x14ac:dyDescent="0.2">
      <c r="M1221" s="33"/>
    </row>
    <row r="1222" spans="13:13" s="8" customFormat="1" x14ac:dyDescent="0.2">
      <c r="M1222" s="33"/>
    </row>
    <row r="1223" spans="13:13" s="8" customFormat="1" x14ac:dyDescent="0.2">
      <c r="M1223" s="33"/>
    </row>
    <row r="1224" spans="13:13" s="8" customFormat="1" x14ac:dyDescent="0.2">
      <c r="M1224" s="33"/>
    </row>
    <row r="1225" spans="13:13" s="8" customFormat="1" x14ac:dyDescent="0.2">
      <c r="M1225" s="33"/>
    </row>
    <row r="1226" spans="13:13" s="8" customFormat="1" x14ac:dyDescent="0.2">
      <c r="M1226" s="33"/>
    </row>
    <row r="1227" spans="13:13" s="8" customFormat="1" x14ac:dyDescent="0.2">
      <c r="M1227" s="33"/>
    </row>
    <row r="1228" spans="13:13" s="8" customFormat="1" x14ac:dyDescent="0.2">
      <c r="M1228" s="33"/>
    </row>
    <row r="1229" spans="13:13" s="8" customFormat="1" x14ac:dyDescent="0.2">
      <c r="M1229" s="33"/>
    </row>
    <row r="1230" spans="13:13" s="8" customFormat="1" x14ac:dyDescent="0.2">
      <c r="M1230" s="33"/>
    </row>
    <row r="1231" spans="13:13" s="8" customFormat="1" x14ac:dyDescent="0.2">
      <c r="M1231" s="33"/>
    </row>
    <row r="1232" spans="13:13" s="8" customFormat="1" x14ac:dyDescent="0.2">
      <c r="M1232" s="33"/>
    </row>
    <row r="1233" spans="13:13" s="8" customFormat="1" x14ac:dyDescent="0.2">
      <c r="M1233" s="33"/>
    </row>
    <row r="1234" spans="13:13" s="8" customFormat="1" x14ac:dyDescent="0.2">
      <c r="M1234" s="33"/>
    </row>
    <row r="1235" spans="13:13" s="8" customFormat="1" x14ac:dyDescent="0.2">
      <c r="M1235" s="33"/>
    </row>
    <row r="1236" spans="13:13" s="8" customFormat="1" x14ac:dyDescent="0.2">
      <c r="M1236" s="33"/>
    </row>
    <row r="1237" spans="13:13" s="8" customFormat="1" x14ac:dyDescent="0.2">
      <c r="M1237" s="33"/>
    </row>
    <row r="1238" spans="13:13" s="8" customFormat="1" x14ac:dyDescent="0.2">
      <c r="M1238" s="33"/>
    </row>
    <row r="1239" spans="13:13" s="8" customFormat="1" x14ac:dyDescent="0.2">
      <c r="M1239" s="33"/>
    </row>
    <row r="1240" spans="13:13" s="8" customFormat="1" x14ac:dyDescent="0.2">
      <c r="M1240" s="33"/>
    </row>
    <row r="1241" spans="13:13" s="8" customFormat="1" x14ac:dyDescent="0.2">
      <c r="M1241" s="33"/>
    </row>
    <row r="1242" spans="13:13" s="8" customFormat="1" x14ac:dyDescent="0.2">
      <c r="M1242" s="33"/>
    </row>
    <row r="1243" spans="13:13" s="8" customFormat="1" x14ac:dyDescent="0.2">
      <c r="M1243" s="33"/>
    </row>
    <row r="1244" spans="13:13" s="8" customFormat="1" x14ac:dyDescent="0.2">
      <c r="M1244" s="33"/>
    </row>
    <row r="1245" spans="13:13" s="8" customFormat="1" x14ac:dyDescent="0.2">
      <c r="M1245" s="33"/>
    </row>
    <row r="1246" spans="13:13" s="8" customFormat="1" x14ac:dyDescent="0.2">
      <c r="M1246" s="33"/>
    </row>
    <row r="1247" spans="13:13" s="8" customFormat="1" x14ac:dyDescent="0.2">
      <c r="M1247" s="33"/>
    </row>
    <row r="1248" spans="13:13" s="8" customFormat="1" x14ac:dyDescent="0.2">
      <c r="M1248" s="33"/>
    </row>
    <row r="1249" spans="13:13" s="8" customFormat="1" x14ac:dyDescent="0.2">
      <c r="M1249" s="33"/>
    </row>
    <row r="1250" spans="13:13" s="8" customFormat="1" x14ac:dyDescent="0.2">
      <c r="M1250" s="33"/>
    </row>
    <row r="1251" spans="13:13" s="8" customFormat="1" x14ac:dyDescent="0.2">
      <c r="M1251" s="33"/>
    </row>
    <row r="1252" spans="13:13" s="8" customFormat="1" x14ac:dyDescent="0.2">
      <c r="M1252" s="33"/>
    </row>
    <row r="1253" spans="13:13" s="8" customFormat="1" x14ac:dyDescent="0.2">
      <c r="M1253" s="33"/>
    </row>
    <row r="1254" spans="13:13" s="8" customFormat="1" x14ac:dyDescent="0.2">
      <c r="M1254" s="33"/>
    </row>
    <row r="1255" spans="13:13" s="8" customFormat="1" x14ac:dyDescent="0.2">
      <c r="M1255" s="33"/>
    </row>
    <row r="1256" spans="13:13" s="8" customFormat="1" x14ac:dyDescent="0.2">
      <c r="M1256" s="33"/>
    </row>
    <row r="1257" spans="13:13" s="8" customFormat="1" x14ac:dyDescent="0.2">
      <c r="M1257" s="33"/>
    </row>
    <row r="1258" spans="13:13" s="8" customFormat="1" x14ac:dyDescent="0.2">
      <c r="M1258" s="33"/>
    </row>
    <row r="1259" spans="13:13" s="8" customFormat="1" x14ac:dyDescent="0.2">
      <c r="M1259" s="33"/>
    </row>
    <row r="1260" spans="13:13" s="8" customFormat="1" x14ac:dyDescent="0.2">
      <c r="M1260" s="33"/>
    </row>
    <row r="1261" spans="13:13" s="8" customFormat="1" x14ac:dyDescent="0.2">
      <c r="M1261" s="33"/>
    </row>
    <row r="1262" spans="13:13" s="8" customFormat="1" x14ac:dyDescent="0.2">
      <c r="M1262" s="33"/>
    </row>
    <row r="1263" spans="13:13" s="8" customFormat="1" x14ac:dyDescent="0.2">
      <c r="M1263" s="33"/>
    </row>
    <row r="1264" spans="13:13" s="8" customFormat="1" x14ac:dyDescent="0.2">
      <c r="M1264" s="33"/>
    </row>
    <row r="1265" spans="13:13" s="8" customFormat="1" x14ac:dyDescent="0.2">
      <c r="M1265" s="33"/>
    </row>
    <row r="1266" spans="13:13" s="8" customFormat="1" x14ac:dyDescent="0.2">
      <c r="M1266" s="33"/>
    </row>
    <row r="1267" spans="13:13" s="8" customFormat="1" x14ac:dyDescent="0.2">
      <c r="M1267" s="33"/>
    </row>
    <row r="1268" spans="13:13" s="8" customFormat="1" x14ac:dyDescent="0.2">
      <c r="M1268" s="33"/>
    </row>
    <row r="1269" spans="13:13" s="8" customFormat="1" x14ac:dyDescent="0.2">
      <c r="M1269" s="33"/>
    </row>
    <row r="1270" spans="13:13" s="8" customFormat="1" x14ac:dyDescent="0.2">
      <c r="M1270" s="33"/>
    </row>
    <row r="1271" spans="13:13" s="8" customFormat="1" x14ac:dyDescent="0.2">
      <c r="M1271" s="33"/>
    </row>
    <row r="1272" spans="13:13" s="8" customFormat="1" x14ac:dyDescent="0.2">
      <c r="M1272" s="33"/>
    </row>
    <row r="1273" spans="13:13" s="8" customFormat="1" x14ac:dyDescent="0.2">
      <c r="M1273" s="33"/>
    </row>
    <row r="1274" spans="13:13" s="8" customFormat="1" x14ac:dyDescent="0.2">
      <c r="M1274" s="33"/>
    </row>
    <row r="1275" spans="13:13" s="8" customFormat="1" x14ac:dyDescent="0.2">
      <c r="M1275" s="33"/>
    </row>
    <row r="1276" spans="13:13" s="8" customFormat="1" x14ac:dyDescent="0.2">
      <c r="M1276" s="33"/>
    </row>
    <row r="1277" spans="13:13" s="8" customFormat="1" x14ac:dyDescent="0.2">
      <c r="M1277" s="33"/>
    </row>
    <row r="1278" spans="13:13" s="8" customFormat="1" x14ac:dyDescent="0.2">
      <c r="M1278" s="33"/>
    </row>
    <row r="1279" spans="13:13" s="8" customFormat="1" x14ac:dyDescent="0.2">
      <c r="M1279" s="33"/>
    </row>
    <row r="1280" spans="13:13" s="8" customFormat="1" x14ac:dyDescent="0.2">
      <c r="M1280" s="33"/>
    </row>
    <row r="1281" spans="13:13" s="8" customFormat="1" x14ac:dyDescent="0.2">
      <c r="M1281" s="33"/>
    </row>
    <row r="1282" spans="13:13" s="8" customFormat="1" x14ac:dyDescent="0.2">
      <c r="M1282" s="33"/>
    </row>
    <row r="1283" spans="13:13" s="8" customFormat="1" x14ac:dyDescent="0.2">
      <c r="M1283" s="33"/>
    </row>
    <row r="1284" spans="13:13" s="8" customFormat="1" x14ac:dyDescent="0.2">
      <c r="M1284" s="33"/>
    </row>
    <row r="1285" spans="13:13" s="8" customFormat="1" x14ac:dyDescent="0.2">
      <c r="M1285" s="33"/>
    </row>
    <row r="1286" spans="13:13" s="8" customFormat="1" x14ac:dyDescent="0.2">
      <c r="M1286" s="33"/>
    </row>
    <row r="1287" spans="13:13" s="8" customFormat="1" x14ac:dyDescent="0.2">
      <c r="M1287" s="33"/>
    </row>
    <row r="1288" spans="13:13" s="8" customFormat="1" x14ac:dyDescent="0.2">
      <c r="M1288" s="33"/>
    </row>
    <row r="1289" spans="13:13" s="8" customFormat="1" x14ac:dyDescent="0.2">
      <c r="M1289" s="33"/>
    </row>
    <row r="1290" spans="13:13" s="8" customFormat="1" x14ac:dyDescent="0.2">
      <c r="M1290" s="33"/>
    </row>
    <row r="1291" spans="13:13" s="8" customFormat="1" x14ac:dyDescent="0.2">
      <c r="M1291" s="33"/>
    </row>
    <row r="1292" spans="13:13" s="8" customFormat="1" x14ac:dyDescent="0.2">
      <c r="M1292" s="33"/>
    </row>
    <row r="1293" spans="13:13" s="8" customFormat="1" x14ac:dyDescent="0.2">
      <c r="M1293" s="33"/>
    </row>
    <row r="1294" spans="13:13" s="8" customFormat="1" x14ac:dyDescent="0.2">
      <c r="M1294" s="33"/>
    </row>
    <row r="1295" spans="13:13" s="8" customFormat="1" x14ac:dyDescent="0.2">
      <c r="M1295" s="33"/>
    </row>
    <row r="1296" spans="13:13" s="8" customFormat="1" x14ac:dyDescent="0.2">
      <c r="M1296" s="33"/>
    </row>
    <row r="1297" spans="13:13" s="8" customFormat="1" x14ac:dyDescent="0.2">
      <c r="M1297" s="33"/>
    </row>
    <row r="1298" spans="13:13" s="8" customFormat="1" x14ac:dyDescent="0.2">
      <c r="M1298" s="33"/>
    </row>
    <row r="1299" spans="13:13" s="8" customFormat="1" x14ac:dyDescent="0.2">
      <c r="M1299" s="33"/>
    </row>
    <row r="1300" spans="13:13" s="8" customFormat="1" x14ac:dyDescent="0.2">
      <c r="M1300" s="33"/>
    </row>
    <row r="1301" spans="13:13" s="8" customFormat="1" x14ac:dyDescent="0.2">
      <c r="M1301" s="33"/>
    </row>
    <row r="1302" spans="13:13" s="8" customFormat="1" x14ac:dyDescent="0.2">
      <c r="M1302" s="33"/>
    </row>
    <row r="1303" spans="13:13" s="8" customFormat="1" x14ac:dyDescent="0.2">
      <c r="M1303" s="33"/>
    </row>
    <row r="1304" spans="13:13" s="8" customFormat="1" x14ac:dyDescent="0.2">
      <c r="M1304" s="33"/>
    </row>
    <row r="1305" spans="13:13" s="8" customFormat="1" x14ac:dyDescent="0.2">
      <c r="M1305" s="33"/>
    </row>
    <row r="1306" spans="13:13" s="8" customFormat="1" x14ac:dyDescent="0.2">
      <c r="M1306" s="33"/>
    </row>
    <row r="1307" spans="13:13" s="8" customFormat="1" x14ac:dyDescent="0.2">
      <c r="M1307" s="33"/>
    </row>
    <row r="1308" spans="13:13" s="8" customFormat="1" x14ac:dyDescent="0.2">
      <c r="M1308" s="33"/>
    </row>
    <row r="1309" spans="13:13" s="8" customFormat="1" x14ac:dyDescent="0.2">
      <c r="M1309" s="33"/>
    </row>
    <row r="1310" spans="13:13" s="8" customFormat="1" x14ac:dyDescent="0.2">
      <c r="M1310" s="33"/>
    </row>
    <row r="1311" spans="13:13" s="8" customFormat="1" x14ac:dyDescent="0.2">
      <c r="M1311" s="33"/>
    </row>
    <row r="1312" spans="13:13" s="8" customFormat="1" x14ac:dyDescent="0.2">
      <c r="M1312" s="33"/>
    </row>
    <row r="1313" spans="13:13" s="8" customFormat="1" x14ac:dyDescent="0.2">
      <c r="M1313" s="33"/>
    </row>
    <row r="1314" spans="13:13" s="8" customFormat="1" x14ac:dyDescent="0.2">
      <c r="M1314" s="33"/>
    </row>
    <row r="1315" spans="13:13" s="8" customFormat="1" x14ac:dyDescent="0.2">
      <c r="M1315" s="33"/>
    </row>
    <row r="1316" spans="13:13" s="8" customFormat="1" x14ac:dyDescent="0.2">
      <c r="M1316" s="33"/>
    </row>
    <row r="1317" spans="13:13" s="8" customFormat="1" x14ac:dyDescent="0.2">
      <c r="M1317" s="33"/>
    </row>
    <row r="1318" spans="13:13" s="8" customFormat="1" x14ac:dyDescent="0.2">
      <c r="M1318" s="33"/>
    </row>
    <row r="1319" spans="13:13" s="8" customFormat="1" x14ac:dyDescent="0.2">
      <c r="M1319" s="33"/>
    </row>
    <row r="1320" spans="13:13" s="8" customFormat="1" x14ac:dyDescent="0.2">
      <c r="M1320" s="33"/>
    </row>
    <row r="1321" spans="13:13" s="8" customFormat="1" x14ac:dyDescent="0.2">
      <c r="M1321" s="33"/>
    </row>
    <row r="1322" spans="13:13" s="8" customFormat="1" x14ac:dyDescent="0.2">
      <c r="M1322" s="33"/>
    </row>
    <row r="1323" spans="13:13" s="8" customFormat="1" x14ac:dyDescent="0.2">
      <c r="M1323" s="33"/>
    </row>
    <row r="1324" spans="13:13" s="8" customFormat="1" x14ac:dyDescent="0.2">
      <c r="M1324" s="33"/>
    </row>
    <row r="1325" spans="13:13" s="8" customFormat="1" x14ac:dyDescent="0.2">
      <c r="M1325" s="33"/>
    </row>
    <row r="1326" spans="13:13" s="8" customFormat="1" x14ac:dyDescent="0.2">
      <c r="M1326" s="33"/>
    </row>
    <row r="1327" spans="13:13" s="8" customFormat="1" x14ac:dyDescent="0.2">
      <c r="M1327" s="33"/>
    </row>
    <row r="1328" spans="13:13" s="8" customFormat="1" x14ac:dyDescent="0.2">
      <c r="M1328" s="33"/>
    </row>
    <row r="1329" spans="13:13" s="8" customFormat="1" x14ac:dyDescent="0.2">
      <c r="M1329" s="33"/>
    </row>
    <row r="1330" spans="13:13" s="8" customFormat="1" x14ac:dyDescent="0.2">
      <c r="M1330" s="33"/>
    </row>
    <row r="1331" spans="13:13" s="8" customFormat="1" x14ac:dyDescent="0.2">
      <c r="M1331" s="33"/>
    </row>
    <row r="1332" spans="13:13" s="8" customFormat="1" x14ac:dyDescent="0.2">
      <c r="M1332" s="33"/>
    </row>
    <row r="1333" spans="13:13" s="8" customFormat="1" x14ac:dyDescent="0.2">
      <c r="M1333" s="33"/>
    </row>
    <row r="1334" spans="13:13" s="8" customFormat="1" x14ac:dyDescent="0.2">
      <c r="M1334" s="33"/>
    </row>
    <row r="1335" spans="13:13" s="8" customFormat="1" x14ac:dyDescent="0.2">
      <c r="M1335" s="33"/>
    </row>
    <row r="1336" spans="13:13" s="8" customFormat="1" x14ac:dyDescent="0.2">
      <c r="M1336" s="33"/>
    </row>
    <row r="1337" spans="13:13" s="8" customFormat="1" x14ac:dyDescent="0.2">
      <c r="M1337" s="33"/>
    </row>
    <row r="1338" spans="13:13" s="8" customFormat="1" x14ac:dyDescent="0.2">
      <c r="M1338" s="33"/>
    </row>
    <row r="1339" spans="13:13" s="8" customFormat="1" x14ac:dyDescent="0.2">
      <c r="M1339" s="33"/>
    </row>
    <row r="1340" spans="13:13" s="8" customFormat="1" x14ac:dyDescent="0.2">
      <c r="M1340" s="33"/>
    </row>
    <row r="1341" spans="13:13" s="8" customFormat="1" x14ac:dyDescent="0.2">
      <c r="M1341" s="33"/>
    </row>
    <row r="1342" spans="13:13" s="8" customFormat="1" x14ac:dyDescent="0.2">
      <c r="M1342" s="33"/>
    </row>
    <row r="1343" spans="13:13" s="8" customFormat="1" x14ac:dyDescent="0.2">
      <c r="M1343" s="33"/>
    </row>
    <row r="1344" spans="13:13" s="8" customFormat="1" x14ac:dyDescent="0.2">
      <c r="M1344" s="33"/>
    </row>
    <row r="1345" spans="13:13" s="8" customFormat="1" x14ac:dyDescent="0.2">
      <c r="M1345" s="33"/>
    </row>
    <row r="1346" spans="13:13" s="8" customFormat="1" x14ac:dyDescent="0.2">
      <c r="M1346" s="33"/>
    </row>
    <row r="1347" spans="13:13" s="8" customFormat="1" x14ac:dyDescent="0.2">
      <c r="M1347" s="33"/>
    </row>
    <row r="1348" spans="13:13" s="8" customFormat="1" x14ac:dyDescent="0.2">
      <c r="M1348" s="33"/>
    </row>
    <row r="1349" spans="13:13" s="8" customFormat="1" x14ac:dyDescent="0.2">
      <c r="M1349" s="33"/>
    </row>
    <row r="1350" spans="13:13" s="8" customFormat="1" x14ac:dyDescent="0.2">
      <c r="M1350" s="33"/>
    </row>
    <row r="1351" spans="13:13" s="8" customFormat="1" x14ac:dyDescent="0.2">
      <c r="M1351" s="33"/>
    </row>
    <row r="1352" spans="13:13" s="8" customFormat="1" x14ac:dyDescent="0.2">
      <c r="M1352" s="33"/>
    </row>
    <row r="1353" spans="13:13" s="8" customFormat="1" x14ac:dyDescent="0.2">
      <c r="M1353" s="33"/>
    </row>
    <row r="1354" spans="13:13" s="8" customFormat="1" x14ac:dyDescent="0.2">
      <c r="M1354" s="33"/>
    </row>
    <row r="1355" spans="13:13" s="8" customFormat="1" x14ac:dyDescent="0.2">
      <c r="M1355" s="33"/>
    </row>
    <row r="1356" spans="13:13" s="8" customFormat="1" x14ac:dyDescent="0.2">
      <c r="M1356" s="33"/>
    </row>
    <row r="1357" spans="13:13" s="8" customFormat="1" x14ac:dyDescent="0.2">
      <c r="M1357" s="33"/>
    </row>
    <row r="1358" spans="13:13" s="8" customFormat="1" x14ac:dyDescent="0.2">
      <c r="M1358" s="33"/>
    </row>
    <row r="1359" spans="13:13" s="8" customFormat="1" x14ac:dyDescent="0.2">
      <c r="M1359" s="33"/>
    </row>
    <row r="1360" spans="13:13" s="8" customFormat="1" x14ac:dyDescent="0.2">
      <c r="M1360" s="33"/>
    </row>
    <row r="1361" spans="13:13" s="8" customFormat="1" x14ac:dyDescent="0.2">
      <c r="M1361" s="33"/>
    </row>
    <row r="1362" spans="13:13" s="8" customFormat="1" x14ac:dyDescent="0.2">
      <c r="M1362" s="33"/>
    </row>
    <row r="1363" spans="13:13" s="8" customFormat="1" x14ac:dyDescent="0.2">
      <c r="M1363" s="33"/>
    </row>
    <row r="1364" spans="13:13" s="8" customFormat="1" x14ac:dyDescent="0.2">
      <c r="M1364" s="33"/>
    </row>
    <row r="1365" spans="13:13" s="8" customFormat="1" x14ac:dyDescent="0.2">
      <c r="M1365" s="33"/>
    </row>
    <row r="1366" spans="13:13" s="8" customFormat="1" x14ac:dyDescent="0.2">
      <c r="M1366" s="33"/>
    </row>
    <row r="1367" spans="13:13" s="8" customFormat="1" x14ac:dyDescent="0.2">
      <c r="M1367" s="33"/>
    </row>
    <row r="1368" spans="13:13" s="8" customFormat="1" x14ac:dyDescent="0.2">
      <c r="M1368" s="33"/>
    </row>
    <row r="1369" spans="13:13" s="8" customFormat="1" x14ac:dyDescent="0.2">
      <c r="M1369" s="33"/>
    </row>
    <row r="1370" spans="13:13" s="8" customFormat="1" x14ac:dyDescent="0.2">
      <c r="M1370" s="33"/>
    </row>
    <row r="1371" spans="13:13" s="8" customFormat="1" x14ac:dyDescent="0.2">
      <c r="M1371" s="33"/>
    </row>
    <row r="1372" spans="13:13" s="8" customFormat="1" x14ac:dyDescent="0.2">
      <c r="M1372" s="33"/>
    </row>
    <row r="1373" spans="13:13" s="8" customFormat="1" x14ac:dyDescent="0.2">
      <c r="M1373" s="33"/>
    </row>
    <row r="1374" spans="13:13" s="8" customFormat="1" x14ac:dyDescent="0.2">
      <c r="M1374" s="33"/>
    </row>
    <row r="1375" spans="13:13" s="8" customFormat="1" x14ac:dyDescent="0.2">
      <c r="M1375" s="33"/>
    </row>
    <row r="1376" spans="13:13" s="8" customFormat="1" x14ac:dyDescent="0.2">
      <c r="M1376" s="33"/>
    </row>
    <row r="1377" spans="13:13" s="8" customFormat="1" x14ac:dyDescent="0.2">
      <c r="M1377" s="33"/>
    </row>
    <row r="1378" spans="13:13" s="8" customFormat="1" x14ac:dyDescent="0.2">
      <c r="M1378" s="33"/>
    </row>
    <row r="1379" spans="13:13" s="8" customFormat="1" x14ac:dyDescent="0.2">
      <c r="M1379" s="33"/>
    </row>
    <row r="1380" spans="13:13" s="8" customFormat="1" x14ac:dyDescent="0.2">
      <c r="M1380" s="33"/>
    </row>
    <row r="1381" spans="13:13" s="8" customFormat="1" x14ac:dyDescent="0.2">
      <c r="M1381" s="33"/>
    </row>
    <row r="1382" spans="13:13" s="8" customFormat="1" x14ac:dyDescent="0.2">
      <c r="M1382" s="33"/>
    </row>
    <row r="1383" spans="13:13" s="8" customFormat="1" x14ac:dyDescent="0.2">
      <c r="M1383" s="33"/>
    </row>
    <row r="1384" spans="13:13" s="8" customFormat="1" x14ac:dyDescent="0.2">
      <c r="M1384" s="33"/>
    </row>
    <row r="1385" spans="13:13" s="8" customFormat="1" x14ac:dyDescent="0.2">
      <c r="M1385" s="33"/>
    </row>
    <row r="1386" spans="13:13" s="8" customFormat="1" x14ac:dyDescent="0.2">
      <c r="M1386" s="33"/>
    </row>
    <row r="1387" spans="13:13" s="8" customFormat="1" x14ac:dyDescent="0.2">
      <c r="M1387" s="33"/>
    </row>
    <row r="1388" spans="13:13" s="8" customFormat="1" x14ac:dyDescent="0.2">
      <c r="M1388" s="33"/>
    </row>
    <row r="1389" spans="13:13" s="8" customFormat="1" x14ac:dyDescent="0.2">
      <c r="M1389" s="33"/>
    </row>
    <row r="1390" spans="13:13" s="8" customFormat="1" x14ac:dyDescent="0.2">
      <c r="M1390" s="33"/>
    </row>
    <row r="1391" spans="13:13" s="8" customFormat="1" x14ac:dyDescent="0.2">
      <c r="M1391" s="33"/>
    </row>
    <row r="1392" spans="13:13" s="8" customFormat="1" x14ac:dyDescent="0.2">
      <c r="M1392" s="33"/>
    </row>
    <row r="1393" spans="13:13" s="8" customFormat="1" x14ac:dyDescent="0.2">
      <c r="M1393" s="33"/>
    </row>
    <row r="1394" spans="13:13" s="8" customFormat="1" x14ac:dyDescent="0.2">
      <c r="M1394" s="33"/>
    </row>
    <row r="1395" spans="13:13" s="8" customFormat="1" x14ac:dyDescent="0.2">
      <c r="M1395" s="33"/>
    </row>
    <row r="1396" spans="13:13" s="8" customFormat="1" x14ac:dyDescent="0.2">
      <c r="M1396" s="33"/>
    </row>
    <row r="1397" spans="13:13" s="8" customFormat="1" x14ac:dyDescent="0.2">
      <c r="M1397" s="33"/>
    </row>
    <row r="1398" spans="13:13" s="8" customFormat="1" x14ac:dyDescent="0.2">
      <c r="M1398" s="33"/>
    </row>
    <row r="1399" spans="13:13" s="8" customFormat="1" x14ac:dyDescent="0.2">
      <c r="M1399" s="33"/>
    </row>
    <row r="1400" spans="13:13" s="8" customFormat="1" x14ac:dyDescent="0.2">
      <c r="M1400" s="33"/>
    </row>
    <row r="1401" spans="13:13" s="8" customFormat="1" x14ac:dyDescent="0.2">
      <c r="M1401" s="33"/>
    </row>
    <row r="1402" spans="13:13" s="8" customFormat="1" x14ac:dyDescent="0.2">
      <c r="M1402" s="33"/>
    </row>
    <row r="1403" spans="13:13" s="8" customFormat="1" x14ac:dyDescent="0.2">
      <c r="M1403" s="33"/>
    </row>
    <row r="1404" spans="13:13" s="8" customFormat="1" x14ac:dyDescent="0.2">
      <c r="M1404" s="33"/>
    </row>
    <row r="1405" spans="13:13" s="8" customFormat="1" x14ac:dyDescent="0.2">
      <c r="M1405" s="33"/>
    </row>
    <row r="1406" spans="13:13" s="8" customFormat="1" x14ac:dyDescent="0.2">
      <c r="M1406" s="33"/>
    </row>
    <row r="1407" spans="13:13" s="8" customFormat="1" x14ac:dyDescent="0.2">
      <c r="M1407" s="33"/>
    </row>
    <row r="1408" spans="13:13" s="8" customFormat="1" x14ac:dyDescent="0.2">
      <c r="M1408" s="33"/>
    </row>
    <row r="1409" spans="13:13" s="8" customFormat="1" x14ac:dyDescent="0.2">
      <c r="M1409" s="33"/>
    </row>
    <row r="1410" spans="13:13" s="8" customFormat="1" x14ac:dyDescent="0.2">
      <c r="M1410" s="33"/>
    </row>
    <row r="1411" spans="13:13" s="8" customFormat="1" x14ac:dyDescent="0.2">
      <c r="M1411" s="33"/>
    </row>
    <row r="1412" spans="13:13" s="8" customFormat="1" x14ac:dyDescent="0.2">
      <c r="M1412" s="33"/>
    </row>
    <row r="1413" spans="13:13" s="8" customFormat="1" x14ac:dyDescent="0.2">
      <c r="M1413" s="33"/>
    </row>
    <row r="1414" spans="13:13" s="8" customFormat="1" x14ac:dyDescent="0.2">
      <c r="M1414" s="33"/>
    </row>
    <row r="1415" spans="13:13" s="8" customFormat="1" x14ac:dyDescent="0.2">
      <c r="M1415" s="33"/>
    </row>
    <row r="1416" spans="13:13" s="8" customFormat="1" x14ac:dyDescent="0.2">
      <c r="M1416" s="33"/>
    </row>
    <row r="1417" spans="13:13" s="8" customFormat="1" x14ac:dyDescent="0.2">
      <c r="M1417" s="33"/>
    </row>
    <row r="1418" spans="13:13" s="8" customFormat="1" x14ac:dyDescent="0.2">
      <c r="M1418" s="33"/>
    </row>
    <row r="1419" spans="13:13" s="8" customFormat="1" x14ac:dyDescent="0.2">
      <c r="M1419" s="33"/>
    </row>
    <row r="1420" spans="13:13" s="8" customFormat="1" x14ac:dyDescent="0.2">
      <c r="M1420" s="33"/>
    </row>
    <row r="1421" spans="13:13" s="8" customFormat="1" x14ac:dyDescent="0.2">
      <c r="M1421" s="33"/>
    </row>
    <row r="1422" spans="13:13" s="8" customFormat="1" x14ac:dyDescent="0.2">
      <c r="M1422" s="33"/>
    </row>
    <row r="1423" spans="13:13" s="8" customFormat="1" x14ac:dyDescent="0.2">
      <c r="M1423" s="33"/>
    </row>
    <row r="1424" spans="13:13" s="8" customFormat="1" x14ac:dyDescent="0.2">
      <c r="M1424" s="33"/>
    </row>
    <row r="1425" spans="13:13" s="8" customFormat="1" x14ac:dyDescent="0.2">
      <c r="M1425" s="33"/>
    </row>
    <row r="1426" spans="13:13" s="8" customFormat="1" x14ac:dyDescent="0.2">
      <c r="M1426" s="33"/>
    </row>
    <row r="1427" spans="13:13" s="8" customFormat="1" x14ac:dyDescent="0.2">
      <c r="M1427" s="33"/>
    </row>
    <row r="1428" spans="13:13" s="8" customFormat="1" x14ac:dyDescent="0.2">
      <c r="M1428" s="33"/>
    </row>
    <row r="1429" spans="13:13" s="8" customFormat="1" x14ac:dyDescent="0.2">
      <c r="M1429" s="33"/>
    </row>
    <row r="1430" spans="13:13" s="8" customFormat="1" x14ac:dyDescent="0.2">
      <c r="M1430" s="33"/>
    </row>
    <row r="1431" spans="13:13" s="8" customFormat="1" x14ac:dyDescent="0.2">
      <c r="M1431" s="33"/>
    </row>
    <row r="1432" spans="13:13" s="8" customFormat="1" x14ac:dyDescent="0.2">
      <c r="M1432" s="33"/>
    </row>
    <row r="1433" spans="13:13" s="8" customFormat="1" x14ac:dyDescent="0.2">
      <c r="M1433" s="33"/>
    </row>
    <row r="1434" spans="13:13" s="8" customFormat="1" x14ac:dyDescent="0.2">
      <c r="M1434" s="33"/>
    </row>
    <row r="1435" spans="13:13" s="8" customFormat="1" x14ac:dyDescent="0.2">
      <c r="M1435" s="33"/>
    </row>
    <row r="1436" spans="13:13" s="8" customFormat="1" x14ac:dyDescent="0.2">
      <c r="M1436" s="33"/>
    </row>
    <row r="1437" spans="13:13" s="8" customFormat="1" x14ac:dyDescent="0.2">
      <c r="M1437" s="33"/>
    </row>
    <row r="1438" spans="13:13" s="8" customFormat="1" x14ac:dyDescent="0.2">
      <c r="M1438" s="33"/>
    </row>
    <row r="1439" spans="13:13" s="8" customFormat="1" x14ac:dyDescent="0.2">
      <c r="M1439" s="33"/>
    </row>
    <row r="1440" spans="13:13" s="8" customFormat="1" x14ac:dyDescent="0.2">
      <c r="M1440" s="33"/>
    </row>
    <row r="1441" spans="13:13" s="8" customFormat="1" x14ac:dyDescent="0.2">
      <c r="M1441" s="33"/>
    </row>
    <row r="1442" spans="13:13" s="8" customFormat="1" x14ac:dyDescent="0.2">
      <c r="M1442" s="33"/>
    </row>
    <row r="1443" spans="13:13" s="8" customFormat="1" x14ac:dyDescent="0.2">
      <c r="M1443" s="33"/>
    </row>
    <row r="1444" spans="13:13" s="8" customFormat="1" x14ac:dyDescent="0.2">
      <c r="M1444" s="33"/>
    </row>
    <row r="1445" spans="13:13" s="8" customFormat="1" x14ac:dyDescent="0.2">
      <c r="M1445" s="33"/>
    </row>
    <row r="1446" spans="13:13" s="8" customFormat="1" x14ac:dyDescent="0.2">
      <c r="M1446" s="33"/>
    </row>
    <row r="1447" spans="13:13" s="8" customFormat="1" x14ac:dyDescent="0.2">
      <c r="M1447" s="33"/>
    </row>
    <row r="1448" spans="13:13" s="8" customFormat="1" x14ac:dyDescent="0.2">
      <c r="M1448" s="33"/>
    </row>
    <row r="1449" spans="13:13" s="8" customFormat="1" x14ac:dyDescent="0.2">
      <c r="M1449" s="33"/>
    </row>
    <row r="1450" spans="13:13" s="8" customFormat="1" x14ac:dyDescent="0.2">
      <c r="M1450" s="33"/>
    </row>
    <row r="1451" spans="13:13" s="8" customFormat="1" x14ac:dyDescent="0.2">
      <c r="M1451" s="33"/>
    </row>
    <row r="1452" spans="13:13" s="8" customFormat="1" x14ac:dyDescent="0.2">
      <c r="M1452" s="33"/>
    </row>
    <row r="1453" spans="13:13" s="8" customFormat="1" x14ac:dyDescent="0.2">
      <c r="M1453" s="33"/>
    </row>
    <row r="1454" spans="13:13" s="8" customFormat="1" x14ac:dyDescent="0.2">
      <c r="M1454" s="33"/>
    </row>
    <row r="1455" spans="13:13" s="8" customFormat="1" x14ac:dyDescent="0.2">
      <c r="M1455" s="33"/>
    </row>
    <row r="1456" spans="13:13" s="8" customFormat="1" x14ac:dyDescent="0.2">
      <c r="M1456" s="33"/>
    </row>
    <row r="1457" spans="13:13" s="8" customFormat="1" x14ac:dyDescent="0.2">
      <c r="M1457" s="33"/>
    </row>
    <row r="1458" spans="13:13" s="8" customFormat="1" x14ac:dyDescent="0.2">
      <c r="M1458" s="33"/>
    </row>
    <row r="1459" spans="13:13" s="8" customFormat="1" x14ac:dyDescent="0.2">
      <c r="M1459" s="33"/>
    </row>
    <row r="1460" spans="13:13" s="8" customFormat="1" x14ac:dyDescent="0.2">
      <c r="M1460" s="33"/>
    </row>
    <row r="1461" spans="13:13" s="8" customFormat="1" x14ac:dyDescent="0.2">
      <c r="M1461" s="33"/>
    </row>
    <row r="1462" spans="13:13" s="8" customFormat="1" x14ac:dyDescent="0.2">
      <c r="M1462" s="33"/>
    </row>
    <row r="1463" spans="13:13" s="8" customFormat="1" x14ac:dyDescent="0.2">
      <c r="M1463" s="33"/>
    </row>
    <row r="1464" spans="13:13" s="8" customFormat="1" x14ac:dyDescent="0.2">
      <c r="M1464" s="33"/>
    </row>
    <row r="1465" spans="13:13" s="8" customFormat="1" x14ac:dyDescent="0.2">
      <c r="M1465" s="33"/>
    </row>
    <row r="1466" spans="13:13" s="8" customFormat="1" x14ac:dyDescent="0.2">
      <c r="M1466" s="33"/>
    </row>
    <row r="1467" spans="13:13" s="8" customFormat="1" x14ac:dyDescent="0.2">
      <c r="M1467" s="33"/>
    </row>
    <row r="1468" spans="13:13" s="8" customFormat="1" x14ac:dyDescent="0.2">
      <c r="M1468" s="33"/>
    </row>
    <row r="1469" spans="13:13" s="8" customFormat="1" x14ac:dyDescent="0.2">
      <c r="M1469" s="33"/>
    </row>
    <row r="1470" spans="13:13" s="8" customFormat="1" x14ac:dyDescent="0.2">
      <c r="M1470" s="33"/>
    </row>
    <row r="1471" spans="13:13" s="8" customFormat="1" x14ac:dyDescent="0.2">
      <c r="M1471" s="33"/>
    </row>
    <row r="1472" spans="13:13" s="8" customFormat="1" x14ac:dyDescent="0.2">
      <c r="M1472" s="33"/>
    </row>
    <row r="1473" spans="13:13" s="8" customFormat="1" x14ac:dyDescent="0.2">
      <c r="M1473" s="33"/>
    </row>
    <row r="1474" spans="13:13" s="8" customFormat="1" x14ac:dyDescent="0.2">
      <c r="M1474" s="33"/>
    </row>
    <row r="1475" spans="13:13" s="8" customFormat="1" x14ac:dyDescent="0.2">
      <c r="M1475" s="33"/>
    </row>
    <row r="1476" spans="13:13" s="8" customFormat="1" x14ac:dyDescent="0.2">
      <c r="M1476" s="33"/>
    </row>
    <row r="1477" spans="13:13" s="8" customFormat="1" x14ac:dyDescent="0.2">
      <c r="M1477" s="33"/>
    </row>
    <row r="1478" spans="13:13" s="8" customFormat="1" x14ac:dyDescent="0.2">
      <c r="M1478" s="33"/>
    </row>
    <row r="1479" spans="13:13" s="8" customFormat="1" x14ac:dyDescent="0.2">
      <c r="M1479" s="33"/>
    </row>
    <row r="1480" spans="13:13" s="8" customFormat="1" x14ac:dyDescent="0.2">
      <c r="M1480" s="33"/>
    </row>
    <row r="1481" spans="13:13" s="8" customFormat="1" x14ac:dyDescent="0.2">
      <c r="M1481" s="33"/>
    </row>
    <row r="1482" spans="13:13" s="8" customFormat="1" x14ac:dyDescent="0.2">
      <c r="M1482" s="33"/>
    </row>
    <row r="1483" spans="13:13" s="8" customFormat="1" x14ac:dyDescent="0.2">
      <c r="M1483" s="33"/>
    </row>
    <row r="1484" spans="13:13" s="8" customFormat="1" x14ac:dyDescent="0.2">
      <c r="M1484" s="33"/>
    </row>
    <row r="1485" spans="13:13" s="8" customFormat="1" x14ac:dyDescent="0.2">
      <c r="M1485" s="33"/>
    </row>
    <row r="1486" spans="13:13" s="8" customFormat="1" x14ac:dyDescent="0.2">
      <c r="M1486" s="33"/>
    </row>
    <row r="1487" spans="13:13" s="8" customFormat="1" x14ac:dyDescent="0.2">
      <c r="M1487" s="33"/>
    </row>
    <row r="1488" spans="13:13" s="8" customFormat="1" x14ac:dyDescent="0.2">
      <c r="M1488" s="33"/>
    </row>
    <row r="1489" spans="13:13" s="8" customFormat="1" x14ac:dyDescent="0.2">
      <c r="M1489" s="33"/>
    </row>
    <row r="1490" spans="13:13" s="8" customFormat="1" x14ac:dyDescent="0.2">
      <c r="M1490" s="33"/>
    </row>
    <row r="1491" spans="13:13" s="8" customFormat="1" x14ac:dyDescent="0.2">
      <c r="M1491" s="33"/>
    </row>
    <row r="1492" spans="13:13" s="8" customFormat="1" x14ac:dyDescent="0.2">
      <c r="M1492" s="33"/>
    </row>
    <row r="1493" spans="13:13" s="8" customFormat="1" x14ac:dyDescent="0.2">
      <c r="M1493" s="33"/>
    </row>
    <row r="1494" spans="13:13" s="8" customFormat="1" x14ac:dyDescent="0.2">
      <c r="M1494" s="33"/>
    </row>
    <row r="1495" spans="13:13" s="8" customFormat="1" x14ac:dyDescent="0.2">
      <c r="M1495" s="33"/>
    </row>
    <row r="1496" spans="13:13" s="8" customFormat="1" x14ac:dyDescent="0.2">
      <c r="M1496" s="33"/>
    </row>
    <row r="1497" spans="13:13" s="8" customFormat="1" x14ac:dyDescent="0.2">
      <c r="M1497" s="33"/>
    </row>
    <row r="1498" spans="13:13" s="8" customFormat="1" x14ac:dyDescent="0.2">
      <c r="M1498" s="33"/>
    </row>
    <row r="1499" spans="13:13" s="8" customFormat="1" x14ac:dyDescent="0.2">
      <c r="M1499" s="33"/>
    </row>
    <row r="1500" spans="13:13" s="8" customFormat="1" x14ac:dyDescent="0.2">
      <c r="M1500" s="33"/>
    </row>
    <row r="1501" spans="13:13" s="8" customFormat="1" x14ac:dyDescent="0.2">
      <c r="M1501" s="33"/>
    </row>
    <row r="1502" spans="13:13" s="8" customFormat="1" x14ac:dyDescent="0.2">
      <c r="M1502" s="33"/>
    </row>
    <row r="1503" spans="13:13" s="8" customFormat="1" x14ac:dyDescent="0.2">
      <c r="M1503" s="33"/>
    </row>
    <row r="1504" spans="13:13" s="8" customFormat="1" x14ac:dyDescent="0.2">
      <c r="M1504" s="33"/>
    </row>
    <row r="1505" spans="13:13" s="8" customFormat="1" x14ac:dyDescent="0.2">
      <c r="M1505" s="33"/>
    </row>
    <row r="1506" spans="13:13" s="8" customFormat="1" x14ac:dyDescent="0.2">
      <c r="M1506" s="33"/>
    </row>
    <row r="1507" spans="13:13" s="8" customFormat="1" x14ac:dyDescent="0.2">
      <c r="M1507" s="33"/>
    </row>
    <row r="1508" spans="13:13" s="8" customFormat="1" x14ac:dyDescent="0.2">
      <c r="M1508" s="33"/>
    </row>
    <row r="1509" spans="13:13" s="8" customFormat="1" x14ac:dyDescent="0.2">
      <c r="M1509" s="33"/>
    </row>
    <row r="1510" spans="13:13" s="8" customFormat="1" x14ac:dyDescent="0.2">
      <c r="M1510" s="33"/>
    </row>
    <row r="1511" spans="13:13" s="8" customFormat="1" x14ac:dyDescent="0.2">
      <c r="M1511" s="33"/>
    </row>
    <row r="1512" spans="13:13" s="8" customFormat="1" x14ac:dyDescent="0.2">
      <c r="M1512" s="33"/>
    </row>
    <row r="1513" spans="13:13" s="8" customFormat="1" x14ac:dyDescent="0.2">
      <c r="M1513" s="33"/>
    </row>
    <row r="1514" spans="13:13" s="8" customFormat="1" x14ac:dyDescent="0.2">
      <c r="M1514" s="33"/>
    </row>
    <row r="1515" spans="13:13" s="8" customFormat="1" x14ac:dyDescent="0.2">
      <c r="M1515" s="33"/>
    </row>
    <row r="1516" spans="13:13" s="8" customFormat="1" x14ac:dyDescent="0.2">
      <c r="M1516" s="33"/>
    </row>
    <row r="1517" spans="13:13" s="8" customFormat="1" x14ac:dyDescent="0.2">
      <c r="M1517" s="33"/>
    </row>
    <row r="1518" spans="13:13" s="8" customFormat="1" x14ac:dyDescent="0.2">
      <c r="M1518" s="33"/>
    </row>
    <row r="1519" spans="13:13" s="8" customFormat="1" x14ac:dyDescent="0.2">
      <c r="M1519" s="33"/>
    </row>
    <row r="1520" spans="13:13" s="8" customFormat="1" x14ac:dyDescent="0.2">
      <c r="M1520" s="33"/>
    </row>
    <row r="1521" spans="13:13" s="8" customFormat="1" x14ac:dyDescent="0.2">
      <c r="M1521" s="33"/>
    </row>
    <row r="1522" spans="13:13" s="8" customFormat="1" x14ac:dyDescent="0.2">
      <c r="M1522" s="33"/>
    </row>
    <row r="1523" spans="13:13" s="8" customFormat="1" x14ac:dyDescent="0.2">
      <c r="M1523" s="33"/>
    </row>
    <row r="1524" spans="13:13" s="8" customFormat="1" x14ac:dyDescent="0.2">
      <c r="M1524" s="33"/>
    </row>
    <row r="1525" spans="13:13" s="8" customFormat="1" x14ac:dyDescent="0.2">
      <c r="M1525" s="33"/>
    </row>
    <row r="1526" spans="13:13" s="8" customFormat="1" x14ac:dyDescent="0.2">
      <c r="M1526" s="33"/>
    </row>
    <row r="1527" spans="13:13" s="8" customFormat="1" x14ac:dyDescent="0.2">
      <c r="M1527" s="33"/>
    </row>
    <row r="1528" spans="13:13" s="8" customFormat="1" x14ac:dyDescent="0.2">
      <c r="M1528" s="33"/>
    </row>
    <row r="1529" spans="13:13" s="8" customFormat="1" x14ac:dyDescent="0.2">
      <c r="M1529" s="33"/>
    </row>
    <row r="1530" spans="13:13" s="8" customFormat="1" x14ac:dyDescent="0.2">
      <c r="M1530" s="33"/>
    </row>
    <row r="1531" spans="13:13" s="8" customFormat="1" x14ac:dyDescent="0.2">
      <c r="M1531" s="33"/>
    </row>
    <row r="1532" spans="13:13" s="8" customFormat="1" x14ac:dyDescent="0.2">
      <c r="M1532" s="33"/>
    </row>
    <row r="1533" spans="13:13" s="8" customFormat="1" x14ac:dyDescent="0.2">
      <c r="M1533" s="33"/>
    </row>
    <row r="1534" spans="13:13" s="8" customFormat="1" x14ac:dyDescent="0.2">
      <c r="M1534" s="33"/>
    </row>
    <row r="1535" spans="13:13" s="8" customFormat="1" x14ac:dyDescent="0.2">
      <c r="M1535" s="33"/>
    </row>
    <row r="1536" spans="13:13" s="8" customFormat="1" x14ac:dyDescent="0.2">
      <c r="M1536" s="33"/>
    </row>
    <row r="1537" spans="13:13" s="8" customFormat="1" x14ac:dyDescent="0.2">
      <c r="M1537" s="33"/>
    </row>
    <row r="1538" spans="13:13" s="8" customFormat="1" x14ac:dyDescent="0.2">
      <c r="M1538" s="33"/>
    </row>
    <row r="1539" spans="13:13" s="8" customFormat="1" x14ac:dyDescent="0.2">
      <c r="M1539" s="33"/>
    </row>
    <row r="1540" spans="13:13" s="8" customFormat="1" x14ac:dyDescent="0.2">
      <c r="M1540" s="33"/>
    </row>
    <row r="1541" spans="13:13" s="8" customFormat="1" x14ac:dyDescent="0.2">
      <c r="M1541" s="33"/>
    </row>
    <row r="1542" spans="13:13" s="8" customFormat="1" x14ac:dyDescent="0.2">
      <c r="M1542" s="33"/>
    </row>
    <row r="1543" spans="13:13" s="8" customFormat="1" x14ac:dyDescent="0.2">
      <c r="M1543" s="33"/>
    </row>
    <row r="1544" spans="13:13" s="8" customFormat="1" x14ac:dyDescent="0.2">
      <c r="M1544" s="33"/>
    </row>
    <row r="1545" spans="13:13" s="8" customFormat="1" x14ac:dyDescent="0.2">
      <c r="M1545" s="33"/>
    </row>
    <row r="1546" spans="13:13" s="8" customFormat="1" x14ac:dyDescent="0.2">
      <c r="M1546" s="33"/>
    </row>
    <row r="1547" spans="13:13" s="8" customFormat="1" x14ac:dyDescent="0.2">
      <c r="M1547" s="33"/>
    </row>
    <row r="1548" spans="13:13" s="8" customFormat="1" x14ac:dyDescent="0.2">
      <c r="M1548" s="33"/>
    </row>
    <row r="1549" spans="13:13" s="8" customFormat="1" x14ac:dyDescent="0.2">
      <c r="M1549" s="33"/>
    </row>
    <row r="1550" spans="13:13" s="8" customFormat="1" x14ac:dyDescent="0.2">
      <c r="M1550" s="33"/>
    </row>
    <row r="1551" spans="13:13" s="8" customFormat="1" x14ac:dyDescent="0.2">
      <c r="M1551" s="33"/>
    </row>
    <row r="1552" spans="13:13" s="8" customFormat="1" x14ac:dyDescent="0.2">
      <c r="M1552" s="33"/>
    </row>
    <row r="1553" spans="13:13" s="8" customFormat="1" x14ac:dyDescent="0.2">
      <c r="M1553" s="33"/>
    </row>
    <row r="1554" spans="13:13" s="8" customFormat="1" x14ac:dyDescent="0.2">
      <c r="M1554" s="33"/>
    </row>
    <row r="1555" spans="13:13" s="8" customFormat="1" x14ac:dyDescent="0.2">
      <c r="M1555" s="33"/>
    </row>
    <row r="1556" spans="13:13" s="8" customFormat="1" x14ac:dyDescent="0.2">
      <c r="M1556" s="33"/>
    </row>
    <row r="1557" spans="13:13" s="8" customFormat="1" x14ac:dyDescent="0.2">
      <c r="M1557" s="33"/>
    </row>
    <row r="1558" spans="13:13" s="8" customFormat="1" x14ac:dyDescent="0.2">
      <c r="M1558" s="33"/>
    </row>
    <row r="1559" spans="13:13" s="8" customFormat="1" x14ac:dyDescent="0.2">
      <c r="M1559" s="33"/>
    </row>
    <row r="1560" spans="13:13" s="8" customFormat="1" x14ac:dyDescent="0.2">
      <c r="M1560" s="33"/>
    </row>
    <row r="1561" spans="13:13" s="8" customFormat="1" x14ac:dyDescent="0.2">
      <c r="M1561" s="33"/>
    </row>
    <row r="1562" spans="13:13" s="8" customFormat="1" x14ac:dyDescent="0.2">
      <c r="M1562" s="33"/>
    </row>
    <row r="1563" spans="13:13" s="8" customFormat="1" x14ac:dyDescent="0.2">
      <c r="M1563" s="33"/>
    </row>
    <row r="1564" spans="13:13" s="8" customFormat="1" x14ac:dyDescent="0.2">
      <c r="M1564" s="33"/>
    </row>
    <row r="1565" spans="13:13" s="8" customFormat="1" x14ac:dyDescent="0.2">
      <c r="M1565" s="33"/>
    </row>
    <row r="1566" spans="13:13" s="8" customFormat="1" x14ac:dyDescent="0.2">
      <c r="M1566" s="33"/>
    </row>
    <row r="1567" spans="13:13" s="8" customFormat="1" x14ac:dyDescent="0.2">
      <c r="M1567" s="33"/>
    </row>
    <row r="1568" spans="13:13" s="8" customFormat="1" x14ac:dyDescent="0.2">
      <c r="M1568" s="33"/>
    </row>
    <row r="1569" spans="13:13" s="8" customFormat="1" x14ac:dyDescent="0.2">
      <c r="M1569" s="33"/>
    </row>
    <row r="1570" spans="13:13" s="8" customFormat="1" x14ac:dyDescent="0.2">
      <c r="M1570" s="33"/>
    </row>
    <row r="1571" spans="13:13" s="8" customFormat="1" x14ac:dyDescent="0.2">
      <c r="M1571" s="33"/>
    </row>
    <row r="1572" spans="13:13" s="8" customFormat="1" x14ac:dyDescent="0.2">
      <c r="M1572" s="33"/>
    </row>
    <row r="1573" spans="13:13" s="8" customFormat="1" x14ac:dyDescent="0.2">
      <c r="M1573" s="33"/>
    </row>
    <row r="1574" spans="13:13" s="8" customFormat="1" x14ac:dyDescent="0.2">
      <c r="M1574" s="33"/>
    </row>
    <row r="1575" spans="13:13" s="8" customFormat="1" x14ac:dyDescent="0.2">
      <c r="M1575" s="33"/>
    </row>
    <row r="1576" spans="13:13" s="8" customFormat="1" x14ac:dyDescent="0.2">
      <c r="M1576" s="33"/>
    </row>
    <row r="1577" spans="13:13" s="8" customFormat="1" x14ac:dyDescent="0.2">
      <c r="M1577" s="33"/>
    </row>
    <row r="1578" spans="13:13" s="8" customFormat="1" x14ac:dyDescent="0.2">
      <c r="M1578" s="33"/>
    </row>
    <row r="1579" spans="13:13" s="8" customFormat="1" x14ac:dyDescent="0.2">
      <c r="M1579" s="33"/>
    </row>
    <row r="1580" spans="13:13" s="8" customFormat="1" x14ac:dyDescent="0.2">
      <c r="M1580" s="33"/>
    </row>
    <row r="1581" spans="13:13" s="8" customFormat="1" x14ac:dyDescent="0.2">
      <c r="M1581" s="33"/>
    </row>
    <row r="1582" spans="13:13" s="8" customFormat="1" x14ac:dyDescent="0.2">
      <c r="M1582" s="33"/>
    </row>
    <row r="1583" spans="13:13" s="8" customFormat="1" x14ac:dyDescent="0.2">
      <c r="M1583" s="33"/>
    </row>
    <row r="1584" spans="13:13" s="8" customFormat="1" x14ac:dyDescent="0.2">
      <c r="M1584" s="33"/>
    </row>
    <row r="1585" spans="13:13" s="8" customFormat="1" x14ac:dyDescent="0.2">
      <c r="M1585" s="33"/>
    </row>
    <row r="1586" spans="13:13" s="8" customFormat="1" x14ac:dyDescent="0.2">
      <c r="M1586" s="33"/>
    </row>
    <row r="1587" spans="13:13" s="8" customFormat="1" x14ac:dyDescent="0.2">
      <c r="M1587" s="33"/>
    </row>
    <row r="1588" spans="13:13" s="8" customFormat="1" x14ac:dyDescent="0.2">
      <c r="M1588" s="33"/>
    </row>
    <row r="1589" spans="13:13" s="8" customFormat="1" x14ac:dyDescent="0.2">
      <c r="M1589" s="33"/>
    </row>
    <row r="1590" spans="13:13" s="8" customFormat="1" x14ac:dyDescent="0.2">
      <c r="M1590" s="33"/>
    </row>
    <row r="1591" spans="13:13" s="8" customFormat="1" x14ac:dyDescent="0.2">
      <c r="M1591" s="33"/>
    </row>
    <row r="1592" spans="13:13" s="8" customFormat="1" x14ac:dyDescent="0.2">
      <c r="M1592" s="33"/>
    </row>
    <row r="1593" spans="13:13" s="8" customFormat="1" x14ac:dyDescent="0.2">
      <c r="M1593" s="33"/>
    </row>
    <row r="1594" spans="13:13" s="8" customFormat="1" x14ac:dyDescent="0.2">
      <c r="M1594" s="33"/>
    </row>
    <row r="1595" spans="13:13" s="8" customFormat="1" x14ac:dyDescent="0.2">
      <c r="M1595" s="33"/>
    </row>
    <row r="1596" spans="13:13" s="8" customFormat="1" x14ac:dyDescent="0.2">
      <c r="M1596" s="33"/>
    </row>
    <row r="1597" spans="13:13" s="8" customFormat="1" x14ac:dyDescent="0.2">
      <c r="M1597" s="33"/>
    </row>
    <row r="1598" spans="13:13" s="8" customFormat="1" x14ac:dyDescent="0.2">
      <c r="M1598" s="33"/>
    </row>
    <row r="1599" spans="13:13" s="8" customFormat="1" x14ac:dyDescent="0.2">
      <c r="M1599" s="33"/>
    </row>
    <row r="1600" spans="13:13" s="8" customFormat="1" x14ac:dyDescent="0.2">
      <c r="M1600" s="33"/>
    </row>
    <row r="1601" spans="13:13" s="8" customFormat="1" x14ac:dyDescent="0.2">
      <c r="M1601" s="33"/>
    </row>
    <row r="1602" spans="13:13" s="8" customFormat="1" x14ac:dyDescent="0.2">
      <c r="M1602" s="33"/>
    </row>
    <row r="1603" spans="13:13" s="8" customFormat="1" x14ac:dyDescent="0.2">
      <c r="M1603" s="33"/>
    </row>
    <row r="1604" spans="13:13" s="8" customFormat="1" x14ac:dyDescent="0.2">
      <c r="M1604" s="33"/>
    </row>
    <row r="1605" spans="13:13" s="8" customFormat="1" x14ac:dyDescent="0.2">
      <c r="M1605" s="33"/>
    </row>
    <row r="1606" spans="13:13" s="8" customFormat="1" x14ac:dyDescent="0.2">
      <c r="M1606" s="33"/>
    </row>
    <row r="1607" spans="13:13" s="8" customFormat="1" x14ac:dyDescent="0.2">
      <c r="M1607" s="33"/>
    </row>
    <row r="1608" spans="13:13" s="8" customFormat="1" x14ac:dyDescent="0.2">
      <c r="M1608" s="33"/>
    </row>
    <row r="1609" spans="13:13" s="8" customFormat="1" x14ac:dyDescent="0.2">
      <c r="M1609" s="33"/>
    </row>
    <row r="1610" spans="13:13" s="8" customFormat="1" x14ac:dyDescent="0.2">
      <c r="M1610" s="33"/>
    </row>
    <row r="1611" spans="13:13" s="8" customFormat="1" x14ac:dyDescent="0.2">
      <c r="M1611" s="33"/>
    </row>
    <row r="1612" spans="13:13" s="8" customFormat="1" x14ac:dyDescent="0.2">
      <c r="M1612" s="33"/>
    </row>
    <row r="1613" spans="13:13" s="8" customFormat="1" x14ac:dyDescent="0.2">
      <c r="M1613" s="33"/>
    </row>
    <row r="1614" spans="13:13" s="8" customFormat="1" x14ac:dyDescent="0.2">
      <c r="M1614" s="33"/>
    </row>
    <row r="1615" spans="13:13" s="8" customFormat="1" x14ac:dyDescent="0.2">
      <c r="M1615" s="33"/>
    </row>
    <row r="1616" spans="13:13" s="8" customFormat="1" x14ac:dyDescent="0.2">
      <c r="M1616" s="33"/>
    </row>
    <row r="1617" spans="13:13" s="8" customFormat="1" x14ac:dyDescent="0.2">
      <c r="M1617" s="33"/>
    </row>
    <row r="1618" spans="13:13" s="8" customFormat="1" x14ac:dyDescent="0.2">
      <c r="M1618" s="33"/>
    </row>
    <row r="1619" spans="13:13" s="8" customFormat="1" x14ac:dyDescent="0.2">
      <c r="M1619" s="33"/>
    </row>
    <row r="1620" spans="13:13" s="8" customFormat="1" x14ac:dyDescent="0.2">
      <c r="M1620" s="33"/>
    </row>
    <row r="1621" spans="13:13" s="8" customFormat="1" x14ac:dyDescent="0.2">
      <c r="M1621" s="33"/>
    </row>
    <row r="1622" spans="13:13" s="8" customFormat="1" x14ac:dyDescent="0.2">
      <c r="M1622" s="33"/>
    </row>
    <row r="1623" spans="13:13" s="8" customFormat="1" x14ac:dyDescent="0.2">
      <c r="M1623" s="33"/>
    </row>
    <row r="1624" spans="13:13" s="8" customFormat="1" x14ac:dyDescent="0.2">
      <c r="M1624" s="33"/>
    </row>
    <row r="1625" spans="13:13" s="8" customFormat="1" x14ac:dyDescent="0.2">
      <c r="M1625" s="33"/>
    </row>
    <row r="1626" spans="13:13" s="8" customFormat="1" x14ac:dyDescent="0.2">
      <c r="M1626" s="33"/>
    </row>
    <row r="1627" spans="13:13" s="8" customFormat="1" x14ac:dyDescent="0.2">
      <c r="M1627" s="33"/>
    </row>
    <row r="1628" spans="13:13" s="8" customFormat="1" x14ac:dyDescent="0.2">
      <c r="M1628" s="33"/>
    </row>
    <row r="1629" spans="13:13" s="8" customFormat="1" x14ac:dyDescent="0.2">
      <c r="M1629" s="33"/>
    </row>
    <row r="1630" spans="13:13" s="8" customFormat="1" x14ac:dyDescent="0.2">
      <c r="M1630" s="33"/>
    </row>
    <row r="1631" spans="13:13" s="8" customFormat="1" x14ac:dyDescent="0.2">
      <c r="M1631" s="33"/>
    </row>
    <row r="1632" spans="13:13" s="8" customFormat="1" x14ac:dyDescent="0.2">
      <c r="M1632" s="33"/>
    </row>
    <row r="1633" spans="13:13" s="8" customFormat="1" x14ac:dyDescent="0.2">
      <c r="M1633" s="33"/>
    </row>
    <row r="1634" spans="13:13" s="8" customFormat="1" x14ac:dyDescent="0.2">
      <c r="M1634" s="33"/>
    </row>
    <row r="1635" spans="13:13" s="8" customFormat="1" x14ac:dyDescent="0.2">
      <c r="M1635" s="33"/>
    </row>
    <row r="1636" spans="13:13" s="8" customFormat="1" x14ac:dyDescent="0.2">
      <c r="M1636" s="33"/>
    </row>
    <row r="1637" spans="13:13" s="8" customFormat="1" x14ac:dyDescent="0.2">
      <c r="M1637" s="33"/>
    </row>
    <row r="1638" spans="13:13" s="8" customFormat="1" x14ac:dyDescent="0.2">
      <c r="M1638" s="33"/>
    </row>
    <row r="1639" spans="13:13" s="8" customFormat="1" x14ac:dyDescent="0.2">
      <c r="M1639" s="33"/>
    </row>
    <row r="1640" spans="13:13" s="8" customFormat="1" x14ac:dyDescent="0.2">
      <c r="M1640" s="33"/>
    </row>
    <row r="1641" spans="13:13" s="8" customFormat="1" x14ac:dyDescent="0.2">
      <c r="M1641" s="33"/>
    </row>
    <row r="1642" spans="13:13" s="8" customFormat="1" x14ac:dyDescent="0.2">
      <c r="M1642" s="33"/>
    </row>
    <row r="1643" spans="13:13" s="8" customFormat="1" x14ac:dyDescent="0.2">
      <c r="M1643" s="33"/>
    </row>
    <row r="1644" spans="13:13" s="8" customFormat="1" x14ac:dyDescent="0.2">
      <c r="M1644" s="33"/>
    </row>
    <row r="1645" spans="13:13" s="8" customFormat="1" x14ac:dyDescent="0.2">
      <c r="M1645" s="33"/>
    </row>
    <row r="1646" spans="13:13" s="8" customFormat="1" x14ac:dyDescent="0.2">
      <c r="M1646" s="33"/>
    </row>
    <row r="1647" spans="13:13" s="8" customFormat="1" x14ac:dyDescent="0.2">
      <c r="M1647" s="33"/>
    </row>
    <row r="1648" spans="13:13" s="8" customFormat="1" x14ac:dyDescent="0.2">
      <c r="M1648" s="33"/>
    </row>
    <row r="1649" spans="13:13" s="8" customFormat="1" x14ac:dyDescent="0.2">
      <c r="M1649" s="33"/>
    </row>
    <row r="1650" spans="13:13" s="8" customFormat="1" x14ac:dyDescent="0.2">
      <c r="M1650" s="33"/>
    </row>
    <row r="1651" spans="13:13" s="8" customFormat="1" x14ac:dyDescent="0.2">
      <c r="M1651" s="33"/>
    </row>
    <row r="1652" spans="13:13" s="8" customFormat="1" x14ac:dyDescent="0.2">
      <c r="M1652" s="33"/>
    </row>
    <row r="1653" spans="13:13" s="8" customFormat="1" x14ac:dyDescent="0.2">
      <c r="M1653" s="33"/>
    </row>
    <row r="1654" spans="13:13" s="8" customFormat="1" x14ac:dyDescent="0.2">
      <c r="M1654" s="33"/>
    </row>
    <row r="1655" spans="13:13" s="8" customFormat="1" x14ac:dyDescent="0.2">
      <c r="M1655" s="33"/>
    </row>
    <row r="1656" spans="13:13" s="8" customFormat="1" x14ac:dyDescent="0.2">
      <c r="M1656" s="33"/>
    </row>
    <row r="1657" spans="13:13" s="8" customFormat="1" x14ac:dyDescent="0.2">
      <c r="M1657" s="33"/>
    </row>
    <row r="1658" spans="13:13" s="8" customFormat="1" x14ac:dyDescent="0.2">
      <c r="M1658" s="33"/>
    </row>
    <row r="1659" spans="13:13" s="8" customFormat="1" x14ac:dyDescent="0.2">
      <c r="M1659" s="33"/>
    </row>
    <row r="1660" spans="13:13" s="8" customFormat="1" x14ac:dyDescent="0.2">
      <c r="M1660" s="33"/>
    </row>
    <row r="1661" spans="13:13" s="8" customFormat="1" x14ac:dyDescent="0.2">
      <c r="M1661" s="33"/>
    </row>
    <row r="1662" spans="13:13" s="8" customFormat="1" x14ac:dyDescent="0.2">
      <c r="M1662" s="33"/>
    </row>
    <row r="1663" spans="13:13" s="8" customFormat="1" x14ac:dyDescent="0.2">
      <c r="M1663" s="33"/>
    </row>
    <row r="1664" spans="13:13" s="8" customFormat="1" x14ac:dyDescent="0.2">
      <c r="M1664" s="33"/>
    </row>
    <row r="1665" spans="13:13" s="8" customFormat="1" x14ac:dyDescent="0.2">
      <c r="M1665" s="33"/>
    </row>
    <row r="1666" spans="13:13" s="8" customFormat="1" x14ac:dyDescent="0.2">
      <c r="M1666" s="33"/>
    </row>
    <row r="1667" spans="13:13" s="8" customFormat="1" x14ac:dyDescent="0.2">
      <c r="M1667" s="33"/>
    </row>
    <row r="1668" spans="13:13" s="8" customFormat="1" x14ac:dyDescent="0.2">
      <c r="M1668" s="33"/>
    </row>
    <row r="1669" spans="13:13" s="8" customFormat="1" x14ac:dyDescent="0.2">
      <c r="M1669" s="33"/>
    </row>
    <row r="1670" spans="13:13" s="8" customFormat="1" x14ac:dyDescent="0.2">
      <c r="M1670" s="33"/>
    </row>
    <row r="1671" spans="13:13" s="8" customFormat="1" x14ac:dyDescent="0.2">
      <c r="M1671" s="33"/>
    </row>
    <row r="1672" spans="13:13" s="8" customFormat="1" x14ac:dyDescent="0.2">
      <c r="M1672" s="33"/>
    </row>
    <row r="1673" spans="13:13" s="8" customFormat="1" x14ac:dyDescent="0.2">
      <c r="M1673" s="33"/>
    </row>
    <row r="1674" spans="13:13" s="8" customFormat="1" x14ac:dyDescent="0.2">
      <c r="M1674" s="33"/>
    </row>
    <row r="1675" spans="13:13" s="8" customFormat="1" x14ac:dyDescent="0.2">
      <c r="M1675" s="33"/>
    </row>
    <row r="1676" spans="13:13" s="8" customFormat="1" x14ac:dyDescent="0.2">
      <c r="M1676" s="33"/>
    </row>
    <row r="1677" spans="13:13" s="8" customFormat="1" x14ac:dyDescent="0.2">
      <c r="M1677" s="33"/>
    </row>
    <row r="1678" spans="13:13" s="8" customFormat="1" x14ac:dyDescent="0.2">
      <c r="M1678" s="33"/>
    </row>
    <row r="1679" spans="13:13" s="8" customFormat="1" x14ac:dyDescent="0.2">
      <c r="M1679" s="33"/>
    </row>
    <row r="1680" spans="13:13" s="8" customFormat="1" x14ac:dyDescent="0.2">
      <c r="M1680" s="33"/>
    </row>
    <row r="1681" spans="13:13" s="8" customFormat="1" x14ac:dyDescent="0.2">
      <c r="M1681" s="33"/>
    </row>
    <row r="1682" spans="13:13" s="8" customFormat="1" x14ac:dyDescent="0.2">
      <c r="M1682" s="33"/>
    </row>
    <row r="1683" spans="13:13" s="8" customFormat="1" x14ac:dyDescent="0.2">
      <c r="M1683" s="33"/>
    </row>
    <row r="1684" spans="13:13" s="8" customFormat="1" x14ac:dyDescent="0.2">
      <c r="M1684" s="33"/>
    </row>
    <row r="1685" spans="13:13" s="8" customFormat="1" x14ac:dyDescent="0.2">
      <c r="M1685" s="33"/>
    </row>
    <row r="1686" spans="13:13" s="8" customFormat="1" x14ac:dyDescent="0.2">
      <c r="M1686" s="33"/>
    </row>
    <row r="1687" spans="13:13" s="8" customFormat="1" x14ac:dyDescent="0.2">
      <c r="M1687" s="33"/>
    </row>
    <row r="1688" spans="13:13" s="8" customFormat="1" x14ac:dyDescent="0.2">
      <c r="M1688" s="33"/>
    </row>
    <row r="1689" spans="13:13" s="8" customFormat="1" x14ac:dyDescent="0.2">
      <c r="M1689" s="33"/>
    </row>
    <row r="1690" spans="13:13" s="8" customFormat="1" x14ac:dyDescent="0.2">
      <c r="M1690" s="33"/>
    </row>
    <row r="1691" spans="13:13" s="8" customFormat="1" x14ac:dyDescent="0.2">
      <c r="M1691" s="33"/>
    </row>
    <row r="1692" spans="13:13" s="8" customFormat="1" x14ac:dyDescent="0.2">
      <c r="M1692" s="33"/>
    </row>
    <row r="1693" spans="13:13" s="8" customFormat="1" x14ac:dyDescent="0.2">
      <c r="M1693" s="33"/>
    </row>
    <row r="1694" spans="13:13" s="8" customFormat="1" x14ac:dyDescent="0.2">
      <c r="M1694" s="33"/>
    </row>
    <row r="1695" spans="13:13" s="8" customFormat="1" x14ac:dyDescent="0.2">
      <c r="M1695" s="33"/>
    </row>
    <row r="1696" spans="13:13" s="8" customFormat="1" x14ac:dyDescent="0.2">
      <c r="M1696" s="33"/>
    </row>
    <row r="1697" spans="13:13" s="8" customFormat="1" x14ac:dyDescent="0.2">
      <c r="M1697" s="33"/>
    </row>
    <row r="1698" spans="13:13" s="8" customFormat="1" x14ac:dyDescent="0.2">
      <c r="M1698" s="33"/>
    </row>
    <row r="1699" spans="13:13" s="8" customFormat="1" x14ac:dyDescent="0.2">
      <c r="M1699" s="33"/>
    </row>
    <row r="1700" spans="13:13" s="8" customFormat="1" x14ac:dyDescent="0.2">
      <c r="M1700" s="33"/>
    </row>
    <row r="1701" spans="13:13" s="8" customFormat="1" x14ac:dyDescent="0.2">
      <c r="M1701" s="33"/>
    </row>
    <row r="1702" spans="13:13" s="8" customFormat="1" x14ac:dyDescent="0.2">
      <c r="M1702" s="33"/>
    </row>
    <row r="1703" spans="13:13" s="8" customFormat="1" x14ac:dyDescent="0.2">
      <c r="M1703" s="33"/>
    </row>
    <row r="1704" spans="13:13" s="8" customFormat="1" x14ac:dyDescent="0.2">
      <c r="M1704" s="33"/>
    </row>
    <row r="1705" spans="13:13" s="8" customFormat="1" x14ac:dyDescent="0.2">
      <c r="M1705" s="33"/>
    </row>
    <row r="1706" spans="13:13" s="8" customFormat="1" x14ac:dyDescent="0.2">
      <c r="M1706" s="33"/>
    </row>
    <row r="1707" spans="13:13" s="8" customFormat="1" x14ac:dyDescent="0.2">
      <c r="M1707" s="33"/>
    </row>
    <row r="1708" spans="13:13" s="8" customFormat="1" x14ac:dyDescent="0.2">
      <c r="M1708" s="33"/>
    </row>
    <row r="1709" spans="13:13" s="8" customFormat="1" x14ac:dyDescent="0.2">
      <c r="M1709" s="33"/>
    </row>
    <row r="1710" spans="13:13" s="8" customFormat="1" x14ac:dyDescent="0.2">
      <c r="M1710" s="33"/>
    </row>
    <row r="1711" spans="13:13" s="8" customFormat="1" x14ac:dyDescent="0.2">
      <c r="M1711" s="33"/>
    </row>
    <row r="1712" spans="13:13" s="8" customFormat="1" x14ac:dyDescent="0.2">
      <c r="M1712" s="33"/>
    </row>
    <row r="1713" spans="13:13" s="8" customFormat="1" x14ac:dyDescent="0.2">
      <c r="M1713" s="33"/>
    </row>
    <row r="1714" spans="13:13" s="8" customFormat="1" x14ac:dyDescent="0.2">
      <c r="M1714" s="33"/>
    </row>
    <row r="1715" spans="13:13" s="8" customFormat="1" x14ac:dyDescent="0.2">
      <c r="M1715" s="33"/>
    </row>
    <row r="1716" spans="13:13" s="8" customFormat="1" x14ac:dyDescent="0.2">
      <c r="M1716" s="33"/>
    </row>
    <row r="1717" spans="13:13" s="8" customFormat="1" x14ac:dyDescent="0.2">
      <c r="M1717" s="33"/>
    </row>
    <row r="1718" spans="13:13" s="8" customFormat="1" x14ac:dyDescent="0.2">
      <c r="M1718" s="33"/>
    </row>
    <row r="1719" spans="13:13" s="8" customFormat="1" x14ac:dyDescent="0.2">
      <c r="M1719" s="33"/>
    </row>
    <row r="1720" spans="13:13" s="8" customFormat="1" x14ac:dyDescent="0.2">
      <c r="M1720" s="33"/>
    </row>
    <row r="1721" spans="13:13" s="8" customFormat="1" x14ac:dyDescent="0.2">
      <c r="M1721" s="33"/>
    </row>
    <row r="1722" spans="13:13" s="8" customFormat="1" x14ac:dyDescent="0.2">
      <c r="M1722" s="33"/>
    </row>
    <row r="1723" spans="13:13" s="8" customFormat="1" x14ac:dyDescent="0.2">
      <c r="M1723" s="33"/>
    </row>
    <row r="1724" spans="13:13" s="8" customFormat="1" x14ac:dyDescent="0.2">
      <c r="M1724" s="33"/>
    </row>
    <row r="1725" spans="13:13" s="8" customFormat="1" x14ac:dyDescent="0.2">
      <c r="M1725" s="33"/>
    </row>
    <row r="1726" spans="13:13" s="8" customFormat="1" x14ac:dyDescent="0.2">
      <c r="M1726" s="33"/>
    </row>
    <row r="1727" spans="13:13" s="8" customFormat="1" x14ac:dyDescent="0.2">
      <c r="M1727" s="33"/>
    </row>
    <row r="1728" spans="13:13" s="8" customFormat="1" x14ac:dyDescent="0.2">
      <c r="M1728" s="33"/>
    </row>
    <row r="1729" spans="13:13" s="8" customFormat="1" x14ac:dyDescent="0.2">
      <c r="M1729" s="33"/>
    </row>
    <row r="1730" spans="13:13" s="8" customFormat="1" x14ac:dyDescent="0.2">
      <c r="M1730" s="33"/>
    </row>
    <row r="1731" spans="13:13" s="8" customFormat="1" x14ac:dyDescent="0.2">
      <c r="M1731" s="33"/>
    </row>
    <row r="1732" spans="13:13" s="8" customFormat="1" x14ac:dyDescent="0.2">
      <c r="M1732" s="33"/>
    </row>
    <row r="1733" spans="13:13" s="8" customFormat="1" x14ac:dyDescent="0.2">
      <c r="M1733" s="33"/>
    </row>
    <row r="1734" spans="13:13" s="8" customFormat="1" x14ac:dyDescent="0.2">
      <c r="M1734" s="33"/>
    </row>
    <row r="1735" spans="13:13" s="8" customFormat="1" x14ac:dyDescent="0.2">
      <c r="M1735" s="33"/>
    </row>
    <row r="1736" spans="13:13" s="8" customFormat="1" x14ac:dyDescent="0.2">
      <c r="M1736" s="33"/>
    </row>
    <row r="1737" spans="13:13" s="8" customFormat="1" x14ac:dyDescent="0.2">
      <c r="M1737" s="33"/>
    </row>
    <row r="1738" spans="13:13" s="8" customFormat="1" x14ac:dyDescent="0.2">
      <c r="M1738" s="33"/>
    </row>
    <row r="1739" spans="13:13" s="8" customFormat="1" x14ac:dyDescent="0.2">
      <c r="M1739" s="33"/>
    </row>
    <row r="1740" spans="13:13" s="8" customFormat="1" x14ac:dyDescent="0.2">
      <c r="M1740" s="33"/>
    </row>
    <row r="1741" spans="13:13" s="8" customFormat="1" x14ac:dyDescent="0.2">
      <c r="M1741" s="33"/>
    </row>
    <row r="1742" spans="13:13" s="8" customFormat="1" x14ac:dyDescent="0.2">
      <c r="M1742" s="33"/>
    </row>
    <row r="1743" spans="13:13" s="8" customFormat="1" x14ac:dyDescent="0.2">
      <c r="M1743" s="33"/>
    </row>
    <row r="1744" spans="13:13" s="8" customFormat="1" x14ac:dyDescent="0.2">
      <c r="M1744" s="33"/>
    </row>
    <row r="1745" spans="13:13" s="8" customFormat="1" x14ac:dyDescent="0.2">
      <c r="M1745" s="33"/>
    </row>
    <row r="1746" spans="13:13" s="8" customFormat="1" x14ac:dyDescent="0.2">
      <c r="M1746" s="33"/>
    </row>
    <row r="1747" spans="13:13" s="8" customFormat="1" x14ac:dyDescent="0.2">
      <c r="M1747" s="33"/>
    </row>
    <row r="1748" spans="13:13" s="8" customFormat="1" x14ac:dyDescent="0.2">
      <c r="M1748" s="33"/>
    </row>
    <row r="1749" spans="13:13" s="8" customFormat="1" x14ac:dyDescent="0.2">
      <c r="M1749" s="33"/>
    </row>
    <row r="1750" spans="13:13" s="8" customFormat="1" x14ac:dyDescent="0.2">
      <c r="M1750" s="33"/>
    </row>
    <row r="1751" spans="13:13" s="8" customFormat="1" x14ac:dyDescent="0.2">
      <c r="M1751" s="33"/>
    </row>
    <row r="1752" spans="13:13" s="8" customFormat="1" x14ac:dyDescent="0.2">
      <c r="M1752" s="33"/>
    </row>
    <row r="1753" spans="13:13" s="8" customFormat="1" x14ac:dyDescent="0.2">
      <c r="M1753" s="33"/>
    </row>
    <row r="1754" spans="13:13" s="8" customFormat="1" x14ac:dyDescent="0.2">
      <c r="M1754" s="33"/>
    </row>
    <row r="1755" spans="13:13" s="8" customFormat="1" x14ac:dyDescent="0.2">
      <c r="M1755" s="33"/>
    </row>
    <row r="1756" spans="13:13" s="8" customFormat="1" x14ac:dyDescent="0.2">
      <c r="M1756" s="33"/>
    </row>
    <row r="1757" spans="13:13" s="8" customFormat="1" x14ac:dyDescent="0.2">
      <c r="M1757" s="33"/>
    </row>
    <row r="1758" spans="13:13" s="8" customFormat="1" x14ac:dyDescent="0.2">
      <c r="M1758" s="33"/>
    </row>
    <row r="1759" spans="13:13" s="8" customFormat="1" x14ac:dyDescent="0.2">
      <c r="M1759" s="33"/>
    </row>
    <row r="1760" spans="13:13" s="8" customFormat="1" x14ac:dyDescent="0.2">
      <c r="M1760" s="33"/>
    </row>
    <row r="1761" spans="13:13" s="8" customFormat="1" x14ac:dyDescent="0.2">
      <c r="M1761" s="33"/>
    </row>
    <row r="1762" spans="13:13" s="8" customFormat="1" x14ac:dyDescent="0.2">
      <c r="M1762" s="33"/>
    </row>
    <row r="1763" spans="13:13" s="8" customFormat="1" x14ac:dyDescent="0.2">
      <c r="M1763" s="33"/>
    </row>
    <row r="1764" spans="13:13" s="8" customFormat="1" x14ac:dyDescent="0.2">
      <c r="M1764" s="33"/>
    </row>
    <row r="1765" spans="13:13" s="8" customFormat="1" x14ac:dyDescent="0.2">
      <c r="M1765" s="33"/>
    </row>
    <row r="1766" spans="13:13" s="8" customFormat="1" x14ac:dyDescent="0.2">
      <c r="M1766" s="33"/>
    </row>
    <row r="1767" spans="13:13" s="8" customFormat="1" x14ac:dyDescent="0.2">
      <c r="M1767" s="33"/>
    </row>
    <row r="1768" spans="13:13" s="8" customFormat="1" x14ac:dyDescent="0.2">
      <c r="M1768" s="33"/>
    </row>
    <row r="1769" spans="13:13" s="8" customFormat="1" x14ac:dyDescent="0.2">
      <c r="M1769" s="33"/>
    </row>
    <row r="1770" spans="13:13" s="8" customFormat="1" x14ac:dyDescent="0.2">
      <c r="M1770" s="33"/>
    </row>
    <row r="1771" spans="13:13" s="8" customFormat="1" x14ac:dyDescent="0.2">
      <c r="M1771" s="33"/>
    </row>
    <row r="1772" spans="13:13" s="8" customFormat="1" x14ac:dyDescent="0.2">
      <c r="M1772" s="33"/>
    </row>
    <row r="1773" spans="13:13" s="8" customFormat="1" x14ac:dyDescent="0.2">
      <c r="M1773" s="33"/>
    </row>
    <row r="1774" spans="13:13" s="8" customFormat="1" x14ac:dyDescent="0.2">
      <c r="M1774" s="33"/>
    </row>
    <row r="1775" spans="13:13" s="8" customFormat="1" x14ac:dyDescent="0.2">
      <c r="M1775" s="33"/>
    </row>
    <row r="1776" spans="13:13" s="8" customFormat="1" x14ac:dyDescent="0.2">
      <c r="M1776" s="33"/>
    </row>
    <row r="1777" spans="13:13" s="8" customFormat="1" x14ac:dyDescent="0.2">
      <c r="M1777" s="33"/>
    </row>
    <row r="1778" spans="13:13" s="8" customFormat="1" x14ac:dyDescent="0.2">
      <c r="M1778" s="33"/>
    </row>
    <row r="1779" spans="13:13" s="8" customFormat="1" x14ac:dyDescent="0.2">
      <c r="M1779" s="33"/>
    </row>
    <row r="1780" spans="13:13" s="8" customFormat="1" x14ac:dyDescent="0.2">
      <c r="M1780" s="33"/>
    </row>
    <row r="1781" spans="13:13" s="8" customFormat="1" x14ac:dyDescent="0.2">
      <c r="M1781" s="33"/>
    </row>
    <row r="1782" spans="13:13" s="8" customFormat="1" x14ac:dyDescent="0.2">
      <c r="M1782" s="33"/>
    </row>
    <row r="1783" spans="13:13" s="8" customFormat="1" x14ac:dyDescent="0.2">
      <c r="M1783" s="33"/>
    </row>
    <row r="1784" spans="13:13" s="8" customFormat="1" x14ac:dyDescent="0.2">
      <c r="M1784" s="33"/>
    </row>
    <row r="1785" spans="13:13" s="8" customFormat="1" x14ac:dyDescent="0.2">
      <c r="M1785" s="33"/>
    </row>
    <row r="1786" spans="13:13" s="8" customFormat="1" x14ac:dyDescent="0.2">
      <c r="M1786" s="33"/>
    </row>
    <row r="1787" spans="13:13" s="8" customFormat="1" x14ac:dyDescent="0.2">
      <c r="M1787" s="33"/>
    </row>
    <row r="1788" spans="13:13" s="8" customFormat="1" x14ac:dyDescent="0.2">
      <c r="M1788" s="33"/>
    </row>
    <row r="1789" spans="13:13" s="8" customFormat="1" x14ac:dyDescent="0.2">
      <c r="M1789" s="33"/>
    </row>
    <row r="1790" spans="13:13" s="8" customFormat="1" x14ac:dyDescent="0.2">
      <c r="M1790" s="33"/>
    </row>
    <row r="1791" spans="13:13" s="8" customFormat="1" x14ac:dyDescent="0.2">
      <c r="M1791" s="33"/>
    </row>
    <row r="1792" spans="13:13" s="8" customFormat="1" x14ac:dyDescent="0.2">
      <c r="M1792" s="33"/>
    </row>
    <row r="1793" spans="13:13" s="8" customFormat="1" x14ac:dyDescent="0.2">
      <c r="M1793" s="33"/>
    </row>
    <row r="1794" spans="13:13" s="8" customFormat="1" x14ac:dyDescent="0.2">
      <c r="M1794" s="33"/>
    </row>
    <row r="1795" spans="13:13" s="8" customFormat="1" x14ac:dyDescent="0.2">
      <c r="M1795" s="33"/>
    </row>
    <row r="1796" spans="13:13" s="8" customFormat="1" x14ac:dyDescent="0.2">
      <c r="M1796" s="33"/>
    </row>
    <row r="1797" spans="13:13" s="8" customFormat="1" x14ac:dyDescent="0.2">
      <c r="M1797" s="33"/>
    </row>
    <row r="1798" spans="13:13" s="8" customFormat="1" x14ac:dyDescent="0.2">
      <c r="M1798" s="33"/>
    </row>
    <row r="1799" spans="13:13" s="8" customFormat="1" x14ac:dyDescent="0.2">
      <c r="M1799" s="33"/>
    </row>
    <row r="1800" spans="13:13" s="8" customFormat="1" x14ac:dyDescent="0.2">
      <c r="M1800" s="33"/>
    </row>
    <row r="1801" spans="13:13" s="8" customFormat="1" x14ac:dyDescent="0.2">
      <c r="M1801" s="33"/>
    </row>
    <row r="1802" spans="13:13" s="8" customFormat="1" x14ac:dyDescent="0.2">
      <c r="M1802" s="33"/>
    </row>
    <row r="1803" spans="13:13" s="8" customFormat="1" x14ac:dyDescent="0.2">
      <c r="M1803" s="33"/>
    </row>
    <row r="1804" spans="13:13" s="8" customFormat="1" x14ac:dyDescent="0.2">
      <c r="M1804" s="33"/>
    </row>
    <row r="1805" spans="13:13" s="8" customFormat="1" x14ac:dyDescent="0.2">
      <c r="M1805" s="33"/>
    </row>
    <row r="1806" spans="13:13" s="8" customFormat="1" x14ac:dyDescent="0.2">
      <c r="M1806" s="33"/>
    </row>
    <row r="1807" spans="13:13" s="8" customFormat="1" x14ac:dyDescent="0.2">
      <c r="M1807" s="33"/>
    </row>
    <row r="1808" spans="13:13" s="8" customFormat="1" x14ac:dyDescent="0.2">
      <c r="M1808" s="33"/>
    </row>
    <row r="1809" spans="13:13" s="8" customFormat="1" x14ac:dyDescent="0.2">
      <c r="M1809" s="33"/>
    </row>
    <row r="1810" spans="13:13" s="8" customFormat="1" x14ac:dyDescent="0.2">
      <c r="M1810" s="33"/>
    </row>
    <row r="1811" spans="13:13" s="8" customFormat="1" x14ac:dyDescent="0.2">
      <c r="M1811" s="33"/>
    </row>
    <row r="1812" spans="13:13" s="8" customFormat="1" x14ac:dyDescent="0.2">
      <c r="M1812" s="33"/>
    </row>
    <row r="1813" spans="13:13" s="8" customFormat="1" x14ac:dyDescent="0.2">
      <c r="M1813" s="33"/>
    </row>
    <row r="1814" spans="13:13" s="8" customFormat="1" x14ac:dyDescent="0.2">
      <c r="M1814" s="33"/>
    </row>
    <row r="1815" spans="13:13" s="8" customFormat="1" x14ac:dyDescent="0.2">
      <c r="M1815" s="33"/>
    </row>
    <row r="1816" spans="13:13" s="8" customFormat="1" x14ac:dyDescent="0.2">
      <c r="M1816" s="33"/>
    </row>
    <row r="1817" spans="13:13" s="8" customFormat="1" x14ac:dyDescent="0.2">
      <c r="M1817" s="33"/>
    </row>
    <row r="1818" spans="13:13" s="8" customFormat="1" x14ac:dyDescent="0.2">
      <c r="M1818" s="33"/>
    </row>
    <row r="1819" spans="13:13" s="8" customFormat="1" x14ac:dyDescent="0.2">
      <c r="M1819" s="33"/>
    </row>
    <row r="1820" spans="13:13" s="8" customFormat="1" x14ac:dyDescent="0.2">
      <c r="M1820" s="33"/>
    </row>
    <row r="1821" spans="13:13" s="8" customFormat="1" x14ac:dyDescent="0.2">
      <c r="M1821" s="33"/>
    </row>
    <row r="1822" spans="13:13" s="8" customFormat="1" x14ac:dyDescent="0.2">
      <c r="M1822" s="33"/>
    </row>
    <row r="1823" spans="13:13" s="8" customFormat="1" x14ac:dyDescent="0.2">
      <c r="M1823" s="33"/>
    </row>
    <row r="1824" spans="13:13" s="8" customFormat="1" x14ac:dyDescent="0.2">
      <c r="M1824" s="33"/>
    </row>
    <row r="1825" spans="13:13" s="8" customFormat="1" x14ac:dyDescent="0.2">
      <c r="M1825" s="33"/>
    </row>
    <row r="1826" spans="13:13" s="8" customFormat="1" x14ac:dyDescent="0.2">
      <c r="M1826" s="33"/>
    </row>
    <row r="1827" spans="13:13" s="8" customFormat="1" x14ac:dyDescent="0.2">
      <c r="M1827" s="33"/>
    </row>
    <row r="1828" spans="13:13" s="8" customFormat="1" x14ac:dyDescent="0.2">
      <c r="M1828" s="33"/>
    </row>
    <row r="1829" spans="13:13" s="8" customFormat="1" x14ac:dyDescent="0.2">
      <c r="M1829" s="33"/>
    </row>
    <row r="1830" spans="13:13" s="8" customFormat="1" x14ac:dyDescent="0.2">
      <c r="M1830" s="33"/>
    </row>
    <row r="1831" spans="13:13" s="8" customFormat="1" x14ac:dyDescent="0.2">
      <c r="M1831" s="33"/>
    </row>
    <row r="1832" spans="13:13" s="8" customFormat="1" x14ac:dyDescent="0.2">
      <c r="M1832" s="33"/>
    </row>
    <row r="1833" spans="13:13" s="8" customFormat="1" x14ac:dyDescent="0.2">
      <c r="M1833" s="33"/>
    </row>
    <row r="1834" spans="13:13" s="8" customFormat="1" x14ac:dyDescent="0.2">
      <c r="M1834" s="33"/>
    </row>
    <row r="1835" spans="13:13" s="8" customFormat="1" x14ac:dyDescent="0.2">
      <c r="M1835" s="33"/>
    </row>
    <row r="1836" spans="13:13" s="8" customFormat="1" x14ac:dyDescent="0.2">
      <c r="M1836" s="33"/>
    </row>
    <row r="1837" spans="13:13" s="8" customFormat="1" x14ac:dyDescent="0.2">
      <c r="M1837" s="33"/>
    </row>
    <row r="1838" spans="13:13" s="8" customFormat="1" x14ac:dyDescent="0.2">
      <c r="M1838" s="33"/>
    </row>
    <row r="1839" spans="13:13" s="8" customFormat="1" x14ac:dyDescent="0.2">
      <c r="M1839" s="33"/>
    </row>
    <row r="1840" spans="13:13" s="8" customFormat="1" x14ac:dyDescent="0.2">
      <c r="M1840" s="33"/>
    </row>
    <row r="1841" spans="13:13" s="8" customFormat="1" x14ac:dyDescent="0.2">
      <c r="M1841" s="33"/>
    </row>
    <row r="1842" spans="13:13" s="8" customFormat="1" x14ac:dyDescent="0.2">
      <c r="M1842" s="33"/>
    </row>
    <row r="1843" spans="13:13" s="8" customFormat="1" x14ac:dyDescent="0.2">
      <c r="M1843" s="33"/>
    </row>
    <row r="1844" spans="13:13" s="8" customFormat="1" x14ac:dyDescent="0.2">
      <c r="M1844" s="33"/>
    </row>
    <row r="1845" spans="13:13" s="8" customFormat="1" x14ac:dyDescent="0.2">
      <c r="M1845" s="33"/>
    </row>
    <row r="1846" spans="13:13" s="8" customFormat="1" x14ac:dyDescent="0.2">
      <c r="M1846" s="33"/>
    </row>
    <row r="1847" spans="13:13" s="8" customFormat="1" x14ac:dyDescent="0.2">
      <c r="M1847" s="33"/>
    </row>
    <row r="1848" spans="13:13" s="8" customFormat="1" x14ac:dyDescent="0.2">
      <c r="M1848" s="33"/>
    </row>
    <row r="1849" spans="13:13" s="8" customFormat="1" x14ac:dyDescent="0.2">
      <c r="M1849" s="33"/>
    </row>
    <row r="1850" spans="13:13" s="8" customFormat="1" x14ac:dyDescent="0.2">
      <c r="M1850" s="33"/>
    </row>
    <row r="1851" spans="13:13" s="8" customFormat="1" x14ac:dyDescent="0.2">
      <c r="M1851" s="33"/>
    </row>
    <row r="1852" spans="13:13" s="8" customFormat="1" x14ac:dyDescent="0.2">
      <c r="M1852" s="33"/>
    </row>
    <row r="1853" spans="13:13" s="8" customFormat="1" x14ac:dyDescent="0.2">
      <c r="M1853" s="33"/>
    </row>
    <row r="1854" spans="13:13" s="8" customFormat="1" x14ac:dyDescent="0.2">
      <c r="M1854" s="33"/>
    </row>
    <row r="1855" spans="13:13" s="8" customFormat="1" x14ac:dyDescent="0.2">
      <c r="M1855" s="33"/>
    </row>
    <row r="1856" spans="13:13" s="8" customFormat="1" x14ac:dyDescent="0.2">
      <c r="M1856" s="33"/>
    </row>
    <row r="1857" spans="13:13" s="8" customFormat="1" x14ac:dyDescent="0.2">
      <c r="M1857" s="33"/>
    </row>
    <row r="1858" spans="13:13" s="8" customFormat="1" x14ac:dyDescent="0.2">
      <c r="M1858" s="33"/>
    </row>
    <row r="1859" spans="13:13" s="8" customFormat="1" x14ac:dyDescent="0.2">
      <c r="M1859" s="33"/>
    </row>
    <row r="1860" spans="13:13" s="8" customFormat="1" x14ac:dyDescent="0.2">
      <c r="M1860" s="33"/>
    </row>
    <row r="1861" spans="13:13" s="8" customFormat="1" x14ac:dyDescent="0.2">
      <c r="M1861" s="33"/>
    </row>
    <row r="1862" spans="13:13" s="8" customFormat="1" x14ac:dyDescent="0.2">
      <c r="M1862" s="33"/>
    </row>
    <row r="1863" spans="13:13" s="8" customFormat="1" x14ac:dyDescent="0.2">
      <c r="M1863" s="33"/>
    </row>
    <row r="1864" spans="13:13" s="8" customFormat="1" x14ac:dyDescent="0.2">
      <c r="M1864" s="33"/>
    </row>
    <row r="1865" spans="13:13" s="8" customFormat="1" x14ac:dyDescent="0.2">
      <c r="M1865" s="33"/>
    </row>
    <row r="1866" spans="13:13" s="8" customFormat="1" x14ac:dyDescent="0.2">
      <c r="M1866" s="33"/>
    </row>
    <row r="1867" spans="13:13" s="8" customFormat="1" x14ac:dyDescent="0.2">
      <c r="M1867" s="33"/>
    </row>
    <row r="1868" spans="13:13" s="8" customFormat="1" x14ac:dyDescent="0.2">
      <c r="M1868" s="33"/>
    </row>
    <row r="1869" spans="13:13" s="8" customFormat="1" x14ac:dyDescent="0.2">
      <c r="M1869" s="33"/>
    </row>
    <row r="1870" spans="13:13" s="8" customFormat="1" x14ac:dyDescent="0.2">
      <c r="M1870" s="33"/>
    </row>
    <row r="1871" spans="13:13" s="8" customFormat="1" x14ac:dyDescent="0.2">
      <c r="M1871" s="33"/>
    </row>
    <row r="1872" spans="13:13" s="8" customFormat="1" x14ac:dyDescent="0.2">
      <c r="M1872" s="33"/>
    </row>
    <row r="1873" spans="13:13" s="8" customFormat="1" x14ac:dyDescent="0.2">
      <c r="M1873" s="33"/>
    </row>
    <row r="1874" spans="13:13" s="8" customFormat="1" x14ac:dyDescent="0.2">
      <c r="M1874" s="33"/>
    </row>
    <row r="1875" spans="13:13" s="8" customFormat="1" x14ac:dyDescent="0.2">
      <c r="M1875" s="33"/>
    </row>
    <row r="1876" spans="13:13" s="8" customFormat="1" x14ac:dyDescent="0.2">
      <c r="M1876" s="33"/>
    </row>
    <row r="1877" spans="13:13" s="8" customFormat="1" x14ac:dyDescent="0.2">
      <c r="M1877" s="33"/>
    </row>
    <row r="1878" spans="13:13" s="8" customFormat="1" x14ac:dyDescent="0.2">
      <c r="M1878" s="33"/>
    </row>
    <row r="1879" spans="13:13" s="8" customFormat="1" x14ac:dyDescent="0.2">
      <c r="M1879" s="33"/>
    </row>
    <row r="1880" spans="13:13" s="8" customFormat="1" x14ac:dyDescent="0.2">
      <c r="M1880" s="33"/>
    </row>
    <row r="1881" spans="13:13" s="8" customFormat="1" x14ac:dyDescent="0.2">
      <c r="M1881" s="33"/>
    </row>
    <row r="1882" spans="13:13" s="8" customFormat="1" x14ac:dyDescent="0.2">
      <c r="M1882" s="33"/>
    </row>
    <row r="1883" spans="13:13" s="8" customFormat="1" x14ac:dyDescent="0.2">
      <c r="M1883" s="33"/>
    </row>
    <row r="1884" spans="13:13" s="8" customFormat="1" x14ac:dyDescent="0.2">
      <c r="M1884" s="33"/>
    </row>
    <row r="1885" spans="13:13" s="8" customFormat="1" x14ac:dyDescent="0.2">
      <c r="M1885" s="33"/>
    </row>
    <row r="1886" spans="13:13" s="8" customFormat="1" x14ac:dyDescent="0.2">
      <c r="M1886" s="33"/>
    </row>
    <row r="1887" spans="13:13" s="8" customFormat="1" x14ac:dyDescent="0.2">
      <c r="M1887" s="33"/>
    </row>
    <row r="1888" spans="13:13" s="8" customFormat="1" x14ac:dyDescent="0.2">
      <c r="M1888" s="33"/>
    </row>
    <row r="1889" spans="13:13" s="8" customFormat="1" x14ac:dyDescent="0.2">
      <c r="M1889" s="33"/>
    </row>
    <row r="1890" spans="13:13" s="8" customFormat="1" x14ac:dyDescent="0.2">
      <c r="M1890" s="33"/>
    </row>
    <row r="1891" spans="13:13" s="8" customFormat="1" x14ac:dyDescent="0.2">
      <c r="M1891" s="33"/>
    </row>
    <row r="1892" spans="13:13" s="8" customFormat="1" x14ac:dyDescent="0.2">
      <c r="M1892" s="33"/>
    </row>
    <row r="1893" spans="13:13" s="8" customFormat="1" x14ac:dyDescent="0.2">
      <c r="M1893" s="33"/>
    </row>
    <row r="1894" spans="13:13" s="8" customFormat="1" x14ac:dyDescent="0.2">
      <c r="M1894" s="33"/>
    </row>
    <row r="1895" spans="13:13" s="8" customFormat="1" x14ac:dyDescent="0.2">
      <c r="M1895" s="33"/>
    </row>
    <row r="1896" spans="13:13" s="8" customFormat="1" x14ac:dyDescent="0.2">
      <c r="M1896" s="33"/>
    </row>
    <row r="1897" spans="13:13" s="8" customFormat="1" x14ac:dyDescent="0.2">
      <c r="M1897" s="33"/>
    </row>
    <row r="1898" spans="13:13" s="8" customFormat="1" x14ac:dyDescent="0.2">
      <c r="M1898" s="33"/>
    </row>
    <row r="1899" spans="13:13" s="8" customFormat="1" x14ac:dyDescent="0.2">
      <c r="M1899" s="33"/>
    </row>
    <row r="1900" spans="13:13" s="8" customFormat="1" x14ac:dyDescent="0.2">
      <c r="M1900" s="33"/>
    </row>
    <row r="1901" spans="13:13" s="8" customFormat="1" x14ac:dyDescent="0.2">
      <c r="M1901" s="33"/>
    </row>
    <row r="1902" spans="13:13" s="8" customFormat="1" x14ac:dyDescent="0.2">
      <c r="M1902" s="33"/>
    </row>
    <row r="1903" spans="13:13" s="8" customFormat="1" x14ac:dyDescent="0.2">
      <c r="M1903" s="33"/>
    </row>
    <row r="1904" spans="13:13" s="8" customFormat="1" x14ac:dyDescent="0.2">
      <c r="M1904" s="33"/>
    </row>
    <row r="1905" spans="13:13" s="8" customFormat="1" x14ac:dyDescent="0.2">
      <c r="M1905" s="33"/>
    </row>
    <row r="1906" spans="13:13" s="8" customFormat="1" x14ac:dyDescent="0.2">
      <c r="M1906" s="33"/>
    </row>
    <row r="1907" spans="13:13" s="8" customFormat="1" x14ac:dyDescent="0.2">
      <c r="M1907" s="33"/>
    </row>
    <row r="1908" spans="13:13" s="8" customFormat="1" x14ac:dyDescent="0.2">
      <c r="M1908" s="33"/>
    </row>
    <row r="1909" spans="13:13" s="8" customFormat="1" x14ac:dyDescent="0.2">
      <c r="M1909" s="33"/>
    </row>
    <row r="1910" spans="13:13" s="8" customFormat="1" x14ac:dyDescent="0.2">
      <c r="M1910" s="33"/>
    </row>
    <row r="1911" spans="13:13" s="8" customFormat="1" x14ac:dyDescent="0.2">
      <c r="M1911" s="33"/>
    </row>
    <row r="1912" spans="13:13" s="8" customFormat="1" x14ac:dyDescent="0.2">
      <c r="M1912" s="33"/>
    </row>
    <row r="1913" spans="13:13" s="8" customFormat="1" x14ac:dyDescent="0.2">
      <c r="M1913" s="33"/>
    </row>
    <row r="1914" spans="13:13" s="8" customFormat="1" x14ac:dyDescent="0.2">
      <c r="M1914" s="33"/>
    </row>
    <row r="1915" spans="13:13" s="8" customFormat="1" x14ac:dyDescent="0.2">
      <c r="M1915" s="33"/>
    </row>
    <row r="1916" spans="13:13" s="8" customFormat="1" x14ac:dyDescent="0.2">
      <c r="M1916" s="33"/>
    </row>
    <row r="1917" spans="13:13" s="8" customFormat="1" x14ac:dyDescent="0.2">
      <c r="M1917" s="33"/>
    </row>
    <row r="1918" spans="13:13" s="8" customFormat="1" x14ac:dyDescent="0.2">
      <c r="M1918" s="33"/>
    </row>
    <row r="1919" spans="13:13" s="8" customFormat="1" x14ac:dyDescent="0.2">
      <c r="M1919" s="33"/>
    </row>
    <row r="1920" spans="13:13" s="8" customFormat="1" x14ac:dyDescent="0.2">
      <c r="M1920" s="33"/>
    </row>
    <row r="1921" spans="13:13" s="8" customFormat="1" x14ac:dyDescent="0.2">
      <c r="M1921" s="33"/>
    </row>
    <row r="1922" spans="13:13" s="8" customFormat="1" x14ac:dyDescent="0.2">
      <c r="M1922" s="33"/>
    </row>
    <row r="1923" spans="13:13" s="8" customFormat="1" x14ac:dyDescent="0.2">
      <c r="M1923" s="33"/>
    </row>
    <row r="1924" spans="13:13" s="8" customFormat="1" x14ac:dyDescent="0.2">
      <c r="M1924" s="33"/>
    </row>
    <row r="1925" spans="13:13" s="8" customFormat="1" x14ac:dyDescent="0.2">
      <c r="M1925" s="33"/>
    </row>
    <row r="1926" spans="13:13" s="8" customFormat="1" x14ac:dyDescent="0.2">
      <c r="M1926" s="33"/>
    </row>
    <row r="1927" spans="13:13" s="8" customFormat="1" x14ac:dyDescent="0.2">
      <c r="M1927" s="33"/>
    </row>
    <row r="1928" spans="13:13" s="8" customFormat="1" x14ac:dyDescent="0.2">
      <c r="M1928" s="33"/>
    </row>
    <row r="1929" spans="13:13" s="8" customFormat="1" x14ac:dyDescent="0.2">
      <c r="M1929" s="33"/>
    </row>
    <row r="1930" spans="13:13" s="8" customFormat="1" x14ac:dyDescent="0.2">
      <c r="M1930" s="33"/>
    </row>
    <row r="1931" spans="13:13" s="8" customFormat="1" x14ac:dyDescent="0.2">
      <c r="M1931" s="33"/>
    </row>
    <row r="1932" spans="13:13" s="8" customFormat="1" x14ac:dyDescent="0.2">
      <c r="M1932" s="33"/>
    </row>
    <row r="1933" spans="13:13" s="8" customFormat="1" x14ac:dyDescent="0.2">
      <c r="M1933" s="33"/>
    </row>
    <row r="1934" spans="13:13" s="8" customFormat="1" x14ac:dyDescent="0.2">
      <c r="M1934" s="33"/>
    </row>
    <row r="1935" spans="13:13" s="8" customFormat="1" x14ac:dyDescent="0.2">
      <c r="M1935" s="33"/>
    </row>
    <row r="1936" spans="13:13" s="8" customFormat="1" x14ac:dyDescent="0.2">
      <c r="M1936" s="33"/>
    </row>
    <row r="1937" spans="13:13" s="8" customFormat="1" x14ac:dyDescent="0.2">
      <c r="M1937" s="33"/>
    </row>
    <row r="1938" spans="13:13" s="8" customFormat="1" x14ac:dyDescent="0.2">
      <c r="M1938" s="33"/>
    </row>
    <row r="1939" spans="13:13" s="8" customFormat="1" x14ac:dyDescent="0.2">
      <c r="M1939" s="33"/>
    </row>
    <row r="1940" spans="13:13" s="8" customFormat="1" x14ac:dyDescent="0.2">
      <c r="M1940" s="33"/>
    </row>
    <row r="1941" spans="13:13" s="8" customFormat="1" x14ac:dyDescent="0.2">
      <c r="M1941" s="33"/>
    </row>
    <row r="1942" spans="13:13" s="8" customFormat="1" x14ac:dyDescent="0.2">
      <c r="M1942" s="33"/>
    </row>
    <row r="1943" spans="13:13" s="8" customFormat="1" x14ac:dyDescent="0.2">
      <c r="M1943" s="33"/>
    </row>
    <row r="1944" spans="13:13" s="8" customFormat="1" x14ac:dyDescent="0.2">
      <c r="M1944" s="33"/>
    </row>
    <row r="1945" spans="13:13" s="8" customFormat="1" x14ac:dyDescent="0.2">
      <c r="M1945" s="33"/>
    </row>
    <row r="1946" spans="13:13" s="8" customFormat="1" x14ac:dyDescent="0.2">
      <c r="M1946" s="33"/>
    </row>
    <row r="1947" spans="13:13" s="8" customFormat="1" x14ac:dyDescent="0.2">
      <c r="M1947" s="33"/>
    </row>
    <row r="1948" spans="13:13" s="8" customFormat="1" x14ac:dyDescent="0.2">
      <c r="M1948" s="33"/>
    </row>
    <row r="1949" spans="13:13" s="8" customFormat="1" x14ac:dyDescent="0.2">
      <c r="M1949" s="33"/>
    </row>
    <row r="1950" spans="13:13" s="8" customFormat="1" x14ac:dyDescent="0.2">
      <c r="M1950" s="33"/>
    </row>
    <row r="1951" spans="13:13" s="8" customFormat="1" x14ac:dyDescent="0.2">
      <c r="M1951" s="33"/>
    </row>
    <row r="1952" spans="13:13" s="8" customFormat="1" x14ac:dyDescent="0.2">
      <c r="M1952" s="33"/>
    </row>
    <row r="1953" spans="13:13" s="8" customFormat="1" x14ac:dyDescent="0.2">
      <c r="M1953" s="33"/>
    </row>
    <row r="1954" spans="13:13" s="8" customFormat="1" x14ac:dyDescent="0.2">
      <c r="M1954" s="33"/>
    </row>
    <row r="1955" spans="13:13" s="8" customFormat="1" x14ac:dyDescent="0.2">
      <c r="M1955" s="33"/>
    </row>
    <row r="1956" spans="13:13" s="8" customFormat="1" x14ac:dyDescent="0.2">
      <c r="M1956" s="33"/>
    </row>
    <row r="1957" spans="13:13" s="8" customFormat="1" x14ac:dyDescent="0.2">
      <c r="M1957" s="33"/>
    </row>
    <row r="1958" spans="13:13" s="8" customFormat="1" x14ac:dyDescent="0.2">
      <c r="M1958" s="33"/>
    </row>
    <row r="1959" spans="13:13" s="8" customFormat="1" x14ac:dyDescent="0.2">
      <c r="M1959" s="33"/>
    </row>
    <row r="1960" spans="13:13" s="8" customFormat="1" x14ac:dyDescent="0.2">
      <c r="M1960" s="33"/>
    </row>
    <row r="1961" spans="13:13" s="8" customFormat="1" x14ac:dyDescent="0.2">
      <c r="M1961" s="33"/>
    </row>
    <row r="1962" spans="13:13" s="8" customFormat="1" x14ac:dyDescent="0.2">
      <c r="M1962" s="33"/>
    </row>
    <row r="1963" spans="13:13" s="8" customFormat="1" x14ac:dyDescent="0.2">
      <c r="M1963" s="33"/>
    </row>
    <row r="1964" spans="13:13" s="8" customFormat="1" x14ac:dyDescent="0.2">
      <c r="M1964" s="33"/>
    </row>
    <row r="1965" spans="13:13" s="8" customFormat="1" x14ac:dyDescent="0.2">
      <c r="M1965" s="33"/>
    </row>
    <row r="1966" spans="13:13" s="8" customFormat="1" x14ac:dyDescent="0.2">
      <c r="M1966" s="33"/>
    </row>
    <row r="1967" spans="13:13" s="8" customFormat="1" x14ac:dyDescent="0.2">
      <c r="M1967" s="33"/>
    </row>
    <row r="1968" spans="13:13" s="8" customFormat="1" x14ac:dyDescent="0.2">
      <c r="M1968" s="33"/>
    </row>
    <row r="1969" spans="13:13" s="8" customFormat="1" x14ac:dyDescent="0.2">
      <c r="M1969" s="33"/>
    </row>
    <row r="1970" spans="13:13" s="8" customFormat="1" x14ac:dyDescent="0.2">
      <c r="M1970" s="33"/>
    </row>
    <row r="1971" spans="13:13" s="8" customFormat="1" x14ac:dyDescent="0.2">
      <c r="M1971" s="33"/>
    </row>
    <row r="1972" spans="13:13" s="8" customFormat="1" x14ac:dyDescent="0.2">
      <c r="M1972" s="33"/>
    </row>
    <row r="1973" spans="13:13" s="8" customFormat="1" x14ac:dyDescent="0.2">
      <c r="M1973" s="33"/>
    </row>
    <row r="1974" spans="13:13" s="8" customFormat="1" x14ac:dyDescent="0.2">
      <c r="M1974" s="33"/>
    </row>
    <row r="1975" spans="13:13" s="8" customFormat="1" x14ac:dyDescent="0.2">
      <c r="M1975" s="33"/>
    </row>
    <row r="1976" spans="13:13" s="8" customFormat="1" x14ac:dyDescent="0.2">
      <c r="M1976" s="33"/>
    </row>
    <row r="1977" spans="13:13" s="8" customFormat="1" x14ac:dyDescent="0.2">
      <c r="M1977" s="33"/>
    </row>
    <row r="1978" spans="13:13" s="8" customFormat="1" x14ac:dyDescent="0.2">
      <c r="M1978" s="33"/>
    </row>
    <row r="1979" spans="13:13" s="8" customFormat="1" x14ac:dyDescent="0.2">
      <c r="M1979" s="33"/>
    </row>
    <row r="1980" spans="13:13" s="8" customFormat="1" x14ac:dyDescent="0.2">
      <c r="M1980" s="33"/>
    </row>
    <row r="1981" spans="13:13" s="8" customFormat="1" x14ac:dyDescent="0.2">
      <c r="M1981" s="33"/>
    </row>
    <row r="1982" spans="13:13" s="8" customFormat="1" x14ac:dyDescent="0.2">
      <c r="M1982" s="33"/>
    </row>
    <row r="1983" spans="13:13" s="8" customFormat="1" x14ac:dyDescent="0.2">
      <c r="M1983" s="33"/>
    </row>
    <row r="1984" spans="13:13" s="8" customFormat="1" x14ac:dyDescent="0.2">
      <c r="M1984" s="33"/>
    </row>
    <row r="1985" spans="13:13" s="8" customFormat="1" x14ac:dyDescent="0.2">
      <c r="M1985" s="33"/>
    </row>
    <row r="1986" spans="13:13" s="8" customFormat="1" x14ac:dyDescent="0.2">
      <c r="M1986" s="33"/>
    </row>
    <row r="1987" spans="13:13" s="8" customFormat="1" x14ac:dyDescent="0.2">
      <c r="M1987" s="33"/>
    </row>
    <row r="1988" spans="13:13" s="8" customFormat="1" x14ac:dyDescent="0.2">
      <c r="M1988" s="33"/>
    </row>
    <row r="1989" spans="13:13" s="8" customFormat="1" x14ac:dyDescent="0.2">
      <c r="M1989" s="33"/>
    </row>
    <row r="1990" spans="13:13" s="8" customFormat="1" x14ac:dyDescent="0.2">
      <c r="M1990" s="33"/>
    </row>
    <row r="1991" spans="13:13" s="8" customFormat="1" x14ac:dyDescent="0.2">
      <c r="M1991" s="33"/>
    </row>
    <row r="1992" spans="13:13" s="8" customFormat="1" x14ac:dyDescent="0.2">
      <c r="M1992" s="33"/>
    </row>
    <row r="1993" spans="13:13" s="8" customFormat="1" x14ac:dyDescent="0.2">
      <c r="M1993" s="33"/>
    </row>
    <row r="1994" spans="13:13" s="8" customFormat="1" x14ac:dyDescent="0.2">
      <c r="M1994" s="33"/>
    </row>
    <row r="1995" spans="13:13" s="8" customFormat="1" x14ac:dyDescent="0.2">
      <c r="M1995" s="33"/>
    </row>
    <row r="1996" spans="13:13" s="8" customFormat="1" x14ac:dyDescent="0.2">
      <c r="M1996" s="33"/>
    </row>
    <row r="1997" spans="13:13" s="8" customFormat="1" x14ac:dyDescent="0.2">
      <c r="M1997" s="33"/>
    </row>
    <row r="1998" spans="13:13" s="8" customFormat="1" x14ac:dyDescent="0.2">
      <c r="M1998" s="33"/>
    </row>
    <row r="1999" spans="13:13" s="8" customFormat="1" x14ac:dyDescent="0.2">
      <c r="M1999" s="33"/>
    </row>
    <row r="2000" spans="13:13" s="8" customFormat="1" x14ac:dyDescent="0.2">
      <c r="M2000" s="33"/>
    </row>
    <row r="2001" spans="13:13" s="8" customFormat="1" x14ac:dyDescent="0.2">
      <c r="M2001" s="33"/>
    </row>
    <row r="2002" spans="13:13" s="8" customFormat="1" x14ac:dyDescent="0.2">
      <c r="M2002" s="33"/>
    </row>
    <row r="2003" spans="13:13" s="8" customFormat="1" x14ac:dyDescent="0.2">
      <c r="M2003" s="33"/>
    </row>
    <row r="2004" spans="13:13" s="8" customFormat="1" x14ac:dyDescent="0.2">
      <c r="M2004" s="33"/>
    </row>
    <row r="2005" spans="13:13" s="8" customFormat="1" x14ac:dyDescent="0.2">
      <c r="M2005" s="33"/>
    </row>
    <row r="2006" spans="13:13" s="8" customFormat="1" x14ac:dyDescent="0.2">
      <c r="M2006" s="33"/>
    </row>
    <row r="2007" spans="13:13" s="8" customFormat="1" x14ac:dyDescent="0.2">
      <c r="M2007" s="33"/>
    </row>
    <row r="2008" spans="13:13" s="8" customFormat="1" x14ac:dyDescent="0.2">
      <c r="M2008" s="33"/>
    </row>
    <row r="2009" spans="13:13" s="8" customFormat="1" x14ac:dyDescent="0.2">
      <c r="M2009" s="33"/>
    </row>
    <row r="2010" spans="13:13" s="8" customFormat="1" x14ac:dyDescent="0.2">
      <c r="M2010" s="33"/>
    </row>
    <row r="2011" spans="13:13" s="8" customFormat="1" x14ac:dyDescent="0.2">
      <c r="M2011" s="33"/>
    </row>
    <row r="2012" spans="13:13" s="8" customFormat="1" x14ac:dyDescent="0.2">
      <c r="M2012" s="33"/>
    </row>
    <row r="2013" spans="13:13" s="8" customFormat="1" x14ac:dyDescent="0.2">
      <c r="M2013" s="33"/>
    </row>
    <row r="2014" spans="13:13" s="8" customFormat="1" x14ac:dyDescent="0.2">
      <c r="M2014" s="33"/>
    </row>
    <row r="2015" spans="13:13" s="8" customFormat="1" x14ac:dyDescent="0.2">
      <c r="M2015" s="33"/>
    </row>
    <row r="2016" spans="13:13" s="8" customFormat="1" x14ac:dyDescent="0.2">
      <c r="M2016" s="33"/>
    </row>
    <row r="2017" spans="13:13" s="8" customFormat="1" x14ac:dyDescent="0.2">
      <c r="M2017" s="33"/>
    </row>
    <row r="2018" spans="13:13" s="8" customFormat="1" x14ac:dyDescent="0.2">
      <c r="M2018" s="33"/>
    </row>
    <row r="2019" spans="13:13" s="8" customFormat="1" x14ac:dyDescent="0.2">
      <c r="M2019" s="33"/>
    </row>
    <row r="2020" spans="13:13" s="8" customFormat="1" x14ac:dyDescent="0.2">
      <c r="M2020" s="33"/>
    </row>
    <row r="2021" spans="13:13" s="8" customFormat="1" x14ac:dyDescent="0.2">
      <c r="M2021" s="33"/>
    </row>
    <row r="2022" spans="13:13" s="8" customFormat="1" x14ac:dyDescent="0.2">
      <c r="M2022" s="33"/>
    </row>
    <row r="2023" spans="13:13" s="8" customFormat="1" x14ac:dyDescent="0.2">
      <c r="M2023" s="33"/>
    </row>
    <row r="2024" spans="13:13" s="8" customFormat="1" x14ac:dyDescent="0.2">
      <c r="M2024" s="33"/>
    </row>
    <row r="2025" spans="13:13" s="8" customFormat="1" x14ac:dyDescent="0.2">
      <c r="M2025" s="33"/>
    </row>
    <row r="2026" spans="13:13" s="8" customFormat="1" x14ac:dyDescent="0.2">
      <c r="M2026" s="33"/>
    </row>
    <row r="2027" spans="13:13" s="8" customFormat="1" x14ac:dyDescent="0.2">
      <c r="M2027" s="33"/>
    </row>
    <row r="2028" spans="13:13" s="8" customFormat="1" x14ac:dyDescent="0.2">
      <c r="M2028" s="33"/>
    </row>
    <row r="2029" spans="13:13" s="8" customFormat="1" x14ac:dyDescent="0.2">
      <c r="M2029" s="33"/>
    </row>
    <row r="2030" spans="13:13" s="8" customFormat="1" x14ac:dyDescent="0.2">
      <c r="M2030" s="33"/>
    </row>
    <row r="2031" spans="13:13" s="8" customFormat="1" x14ac:dyDescent="0.2">
      <c r="M2031" s="33"/>
    </row>
    <row r="2032" spans="13:13" s="8" customFormat="1" x14ac:dyDescent="0.2">
      <c r="M2032" s="33"/>
    </row>
    <row r="2033" spans="13:13" s="8" customFormat="1" x14ac:dyDescent="0.2">
      <c r="M2033" s="33"/>
    </row>
    <row r="2034" spans="13:13" s="8" customFormat="1" x14ac:dyDescent="0.2">
      <c r="M2034" s="33"/>
    </row>
    <row r="2035" spans="13:13" s="8" customFormat="1" x14ac:dyDescent="0.2">
      <c r="M2035" s="33"/>
    </row>
    <row r="2036" spans="13:13" s="8" customFormat="1" x14ac:dyDescent="0.2">
      <c r="M2036" s="33"/>
    </row>
    <row r="2037" spans="13:13" s="8" customFormat="1" x14ac:dyDescent="0.2">
      <c r="M2037" s="33"/>
    </row>
    <row r="2038" spans="13:13" s="8" customFormat="1" x14ac:dyDescent="0.2">
      <c r="M2038" s="33"/>
    </row>
    <row r="2039" spans="13:13" s="8" customFormat="1" x14ac:dyDescent="0.2">
      <c r="M2039" s="33"/>
    </row>
    <row r="2040" spans="13:13" s="8" customFormat="1" x14ac:dyDescent="0.2">
      <c r="M2040" s="33"/>
    </row>
    <row r="2041" spans="13:13" s="8" customFormat="1" x14ac:dyDescent="0.2">
      <c r="M2041" s="33"/>
    </row>
    <row r="2042" spans="13:13" s="8" customFormat="1" x14ac:dyDescent="0.2">
      <c r="M2042" s="33"/>
    </row>
    <row r="2043" spans="13:13" s="8" customFormat="1" x14ac:dyDescent="0.2">
      <c r="M2043" s="33"/>
    </row>
    <row r="2044" spans="13:13" s="8" customFormat="1" x14ac:dyDescent="0.2">
      <c r="M2044" s="33"/>
    </row>
    <row r="2045" spans="13:13" s="8" customFormat="1" x14ac:dyDescent="0.2">
      <c r="M2045" s="33"/>
    </row>
    <row r="2046" spans="13:13" s="8" customFormat="1" x14ac:dyDescent="0.2">
      <c r="M2046" s="33"/>
    </row>
    <row r="2047" spans="13:13" s="8" customFormat="1" x14ac:dyDescent="0.2">
      <c r="M2047" s="33"/>
    </row>
    <row r="2048" spans="13:13" s="8" customFormat="1" x14ac:dyDescent="0.2">
      <c r="M2048" s="33"/>
    </row>
    <row r="2049" spans="13:13" s="8" customFormat="1" x14ac:dyDescent="0.2">
      <c r="M2049" s="33"/>
    </row>
    <row r="2050" spans="13:13" s="8" customFormat="1" x14ac:dyDescent="0.2">
      <c r="M2050" s="33"/>
    </row>
    <row r="2051" spans="13:13" s="8" customFormat="1" x14ac:dyDescent="0.2">
      <c r="M2051" s="33"/>
    </row>
    <row r="2052" spans="13:13" s="8" customFormat="1" x14ac:dyDescent="0.2">
      <c r="M2052" s="33"/>
    </row>
    <row r="2053" spans="13:13" s="8" customFormat="1" x14ac:dyDescent="0.2">
      <c r="M2053" s="33"/>
    </row>
    <row r="2054" spans="13:13" s="8" customFormat="1" x14ac:dyDescent="0.2">
      <c r="M2054" s="33"/>
    </row>
    <row r="2055" spans="13:13" s="8" customFormat="1" x14ac:dyDescent="0.2">
      <c r="M2055" s="33"/>
    </row>
    <row r="2056" spans="13:13" s="8" customFormat="1" x14ac:dyDescent="0.2">
      <c r="M2056" s="33"/>
    </row>
    <row r="2057" spans="13:13" s="8" customFormat="1" x14ac:dyDescent="0.2">
      <c r="M2057" s="33"/>
    </row>
    <row r="2058" spans="13:13" s="8" customFormat="1" x14ac:dyDescent="0.2">
      <c r="M2058" s="33"/>
    </row>
    <row r="2059" spans="13:13" s="8" customFormat="1" x14ac:dyDescent="0.2">
      <c r="M2059" s="33"/>
    </row>
    <row r="2060" spans="13:13" s="8" customFormat="1" x14ac:dyDescent="0.2">
      <c r="M2060" s="33"/>
    </row>
    <row r="2061" spans="13:13" s="8" customFormat="1" x14ac:dyDescent="0.2">
      <c r="M2061" s="33"/>
    </row>
    <row r="2062" spans="13:13" s="8" customFormat="1" x14ac:dyDescent="0.2">
      <c r="M2062" s="33"/>
    </row>
    <row r="2063" spans="13:13" s="8" customFormat="1" x14ac:dyDescent="0.2">
      <c r="M2063" s="33"/>
    </row>
    <row r="2064" spans="13:13" s="8" customFormat="1" x14ac:dyDescent="0.2">
      <c r="M2064" s="33"/>
    </row>
    <row r="2065" spans="13:13" s="8" customFormat="1" x14ac:dyDescent="0.2">
      <c r="M2065" s="33"/>
    </row>
    <row r="2066" spans="13:13" s="8" customFormat="1" x14ac:dyDescent="0.2">
      <c r="M2066" s="33"/>
    </row>
    <row r="2067" spans="13:13" s="8" customFormat="1" x14ac:dyDescent="0.2">
      <c r="M2067" s="33"/>
    </row>
    <row r="2068" spans="13:13" s="8" customFormat="1" x14ac:dyDescent="0.2">
      <c r="M2068" s="33"/>
    </row>
    <row r="2069" spans="13:13" s="8" customFormat="1" x14ac:dyDescent="0.2">
      <c r="M2069" s="33"/>
    </row>
    <row r="2070" spans="13:13" s="8" customFormat="1" x14ac:dyDescent="0.2">
      <c r="M2070" s="33"/>
    </row>
    <row r="2071" spans="13:13" s="8" customFormat="1" x14ac:dyDescent="0.2">
      <c r="M2071" s="33"/>
    </row>
    <row r="2072" spans="13:13" s="8" customFormat="1" x14ac:dyDescent="0.2">
      <c r="M2072" s="33"/>
    </row>
    <row r="2073" spans="13:13" s="8" customFormat="1" x14ac:dyDescent="0.2">
      <c r="M2073" s="33"/>
    </row>
    <row r="2074" spans="13:13" s="8" customFormat="1" x14ac:dyDescent="0.2">
      <c r="M2074" s="33"/>
    </row>
    <row r="2075" spans="13:13" s="8" customFormat="1" x14ac:dyDescent="0.2">
      <c r="M2075" s="33"/>
    </row>
    <row r="2076" spans="13:13" s="8" customFormat="1" x14ac:dyDescent="0.2">
      <c r="M2076" s="33"/>
    </row>
    <row r="2077" spans="13:13" s="8" customFormat="1" x14ac:dyDescent="0.2">
      <c r="M2077" s="33"/>
    </row>
    <row r="2078" spans="13:13" s="8" customFormat="1" x14ac:dyDescent="0.2">
      <c r="M2078" s="33"/>
    </row>
    <row r="2079" spans="13:13" s="8" customFormat="1" x14ac:dyDescent="0.2">
      <c r="M2079" s="33"/>
    </row>
    <row r="2080" spans="13:13" s="8" customFormat="1" x14ac:dyDescent="0.2">
      <c r="M2080" s="33"/>
    </row>
    <row r="2081" spans="13:13" s="8" customFormat="1" x14ac:dyDescent="0.2">
      <c r="M2081" s="33"/>
    </row>
    <row r="2082" spans="13:13" s="8" customFormat="1" x14ac:dyDescent="0.2">
      <c r="M2082" s="33"/>
    </row>
    <row r="2083" spans="13:13" s="8" customFormat="1" x14ac:dyDescent="0.2">
      <c r="M2083" s="33"/>
    </row>
    <row r="2084" spans="13:13" s="8" customFormat="1" x14ac:dyDescent="0.2">
      <c r="M2084" s="33"/>
    </row>
    <row r="2085" spans="13:13" s="8" customFormat="1" x14ac:dyDescent="0.2">
      <c r="M2085" s="33"/>
    </row>
    <row r="2086" spans="13:13" s="8" customFormat="1" x14ac:dyDescent="0.2">
      <c r="M2086" s="33"/>
    </row>
    <row r="2087" spans="13:13" s="8" customFormat="1" x14ac:dyDescent="0.2">
      <c r="M2087" s="33"/>
    </row>
    <row r="2088" spans="13:13" s="8" customFormat="1" x14ac:dyDescent="0.2">
      <c r="M2088" s="33"/>
    </row>
    <row r="2089" spans="13:13" s="8" customFormat="1" x14ac:dyDescent="0.2">
      <c r="M2089" s="33"/>
    </row>
    <row r="2090" spans="13:13" s="8" customFormat="1" x14ac:dyDescent="0.2">
      <c r="M2090" s="33"/>
    </row>
    <row r="2091" spans="13:13" s="8" customFormat="1" x14ac:dyDescent="0.2">
      <c r="M2091" s="33"/>
    </row>
    <row r="2092" spans="13:13" s="8" customFormat="1" x14ac:dyDescent="0.2">
      <c r="M2092" s="33"/>
    </row>
    <row r="2093" spans="13:13" s="8" customFormat="1" x14ac:dyDescent="0.2">
      <c r="M2093" s="33"/>
    </row>
    <row r="2094" spans="13:13" s="8" customFormat="1" x14ac:dyDescent="0.2">
      <c r="M2094" s="33"/>
    </row>
    <row r="2095" spans="13:13" s="8" customFormat="1" x14ac:dyDescent="0.2">
      <c r="M2095" s="33"/>
    </row>
    <row r="2096" spans="13:13" s="8" customFormat="1" x14ac:dyDescent="0.2">
      <c r="M2096" s="33"/>
    </row>
    <row r="2097" spans="13:13" s="8" customFormat="1" x14ac:dyDescent="0.2">
      <c r="M2097" s="33"/>
    </row>
    <row r="2098" spans="13:13" s="8" customFormat="1" x14ac:dyDescent="0.2">
      <c r="M2098" s="33"/>
    </row>
    <row r="2099" spans="13:13" s="8" customFormat="1" x14ac:dyDescent="0.2">
      <c r="M2099" s="33"/>
    </row>
    <row r="2100" spans="13:13" s="8" customFormat="1" x14ac:dyDescent="0.2">
      <c r="M2100" s="33"/>
    </row>
    <row r="2101" spans="13:13" s="8" customFormat="1" x14ac:dyDescent="0.2">
      <c r="M2101" s="33"/>
    </row>
    <row r="2102" spans="13:13" s="8" customFormat="1" x14ac:dyDescent="0.2">
      <c r="M2102" s="33"/>
    </row>
    <row r="2103" spans="13:13" s="8" customFormat="1" x14ac:dyDescent="0.2">
      <c r="M2103" s="33"/>
    </row>
    <row r="2104" spans="13:13" s="8" customFormat="1" x14ac:dyDescent="0.2">
      <c r="M2104" s="33"/>
    </row>
    <row r="2105" spans="13:13" s="8" customFormat="1" x14ac:dyDescent="0.2">
      <c r="M2105" s="33"/>
    </row>
    <row r="2106" spans="13:13" s="8" customFormat="1" x14ac:dyDescent="0.2">
      <c r="M2106" s="33"/>
    </row>
    <row r="2107" spans="13:13" s="8" customFormat="1" x14ac:dyDescent="0.2">
      <c r="M2107" s="33"/>
    </row>
    <row r="2108" spans="13:13" s="8" customFormat="1" x14ac:dyDescent="0.2">
      <c r="M2108" s="33"/>
    </row>
    <row r="2109" spans="13:13" s="8" customFormat="1" x14ac:dyDescent="0.2">
      <c r="M2109" s="33"/>
    </row>
    <row r="2110" spans="13:13" s="8" customFormat="1" x14ac:dyDescent="0.2">
      <c r="M2110" s="33"/>
    </row>
    <row r="2111" spans="13:13" s="8" customFormat="1" x14ac:dyDescent="0.2">
      <c r="M2111" s="33"/>
    </row>
    <row r="2112" spans="13:13" s="8" customFormat="1" x14ac:dyDescent="0.2">
      <c r="M2112" s="33"/>
    </row>
    <row r="2113" spans="13:13" s="8" customFormat="1" x14ac:dyDescent="0.2">
      <c r="M2113" s="33"/>
    </row>
    <row r="2114" spans="13:13" s="8" customFormat="1" x14ac:dyDescent="0.2">
      <c r="M2114" s="33"/>
    </row>
    <row r="2115" spans="13:13" s="8" customFormat="1" x14ac:dyDescent="0.2">
      <c r="M2115" s="33"/>
    </row>
    <row r="2116" spans="13:13" s="8" customFormat="1" x14ac:dyDescent="0.2">
      <c r="M2116" s="33"/>
    </row>
    <row r="2117" spans="13:13" s="8" customFormat="1" x14ac:dyDescent="0.2">
      <c r="M2117" s="33"/>
    </row>
    <row r="2118" spans="13:13" s="8" customFormat="1" x14ac:dyDescent="0.2">
      <c r="M2118" s="33"/>
    </row>
    <row r="2119" spans="13:13" s="8" customFormat="1" x14ac:dyDescent="0.2">
      <c r="M2119" s="33"/>
    </row>
    <row r="2120" spans="13:13" s="8" customFormat="1" x14ac:dyDescent="0.2">
      <c r="M2120" s="33"/>
    </row>
    <row r="2121" spans="13:13" s="8" customFormat="1" x14ac:dyDescent="0.2">
      <c r="M2121" s="33"/>
    </row>
    <row r="2122" spans="13:13" s="8" customFormat="1" x14ac:dyDescent="0.2">
      <c r="M2122" s="33"/>
    </row>
    <row r="2123" spans="13:13" s="8" customFormat="1" x14ac:dyDescent="0.2">
      <c r="M2123" s="33"/>
    </row>
    <row r="2124" spans="13:13" s="8" customFormat="1" x14ac:dyDescent="0.2">
      <c r="M2124" s="33"/>
    </row>
    <row r="2125" spans="13:13" s="8" customFormat="1" x14ac:dyDescent="0.2">
      <c r="M2125" s="33"/>
    </row>
    <row r="2126" spans="13:13" s="8" customFormat="1" x14ac:dyDescent="0.2">
      <c r="M2126" s="33"/>
    </row>
    <row r="2127" spans="13:13" s="8" customFormat="1" x14ac:dyDescent="0.2">
      <c r="M2127" s="33"/>
    </row>
    <row r="2128" spans="13:13" s="8" customFormat="1" x14ac:dyDescent="0.2">
      <c r="M2128" s="33"/>
    </row>
    <row r="2129" spans="13:13" s="8" customFormat="1" x14ac:dyDescent="0.2">
      <c r="M2129" s="33"/>
    </row>
    <row r="2130" spans="13:13" s="8" customFormat="1" x14ac:dyDescent="0.2">
      <c r="M2130" s="33"/>
    </row>
    <row r="2131" spans="13:13" s="8" customFormat="1" x14ac:dyDescent="0.2">
      <c r="M2131" s="33"/>
    </row>
    <row r="2132" spans="13:13" s="8" customFormat="1" x14ac:dyDescent="0.2">
      <c r="M2132" s="33"/>
    </row>
    <row r="2133" spans="13:13" s="8" customFormat="1" x14ac:dyDescent="0.2">
      <c r="M2133" s="33"/>
    </row>
    <row r="2134" spans="13:13" s="8" customFormat="1" x14ac:dyDescent="0.2">
      <c r="M2134" s="33"/>
    </row>
    <row r="2135" spans="13:13" s="8" customFormat="1" x14ac:dyDescent="0.2">
      <c r="M2135" s="33"/>
    </row>
    <row r="2136" spans="13:13" s="8" customFormat="1" x14ac:dyDescent="0.2">
      <c r="M2136" s="33"/>
    </row>
    <row r="2137" spans="13:13" s="8" customFormat="1" x14ac:dyDescent="0.2">
      <c r="M2137" s="33"/>
    </row>
    <row r="2138" spans="13:13" s="8" customFormat="1" x14ac:dyDescent="0.2">
      <c r="M2138" s="33"/>
    </row>
    <row r="2139" spans="13:13" s="8" customFormat="1" x14ac:dyDescent="0.2">
      <c r="M2139" s="33"/>
    </row>
    <row r="2140" spans="13:13" s="8" customFormat="1" x14ac:dyDescent="0.2">
      <c r="M2140" s="33"/>
    </row>
    <row r="2141" spans="13:13" s="8" customFormat="1" x14ac:dyDescent="0.2">
      <c r="M2141" s="33"/>
    </row>
    <row r="2142" spans="13:13" s="8" customFormat="1" x14ac:dyDescent="0.2">
      <c r="M2142" s="33"/>
    </row>
    <row r="2143" spans="13:13" s="8" customFormat="1" x14ac:dyDescent="0.2">
      <c r="M2143" s="33"/>
    </row>
    <row r="2144" spans="13:13" s="8" customFormat="1" x14ac:dyDescent="0.2">
      <c r="M2144" s="33"/>
    </row>
    <row r="2145" spans="13:13" s="8" customFormat="1" x14ac:dyDescent="0.2">
      <c r="M2145" s="33"/>
    </row>
    <row r="2146" spans="13:13" s="8" customFormat="1" x14ac:dyDescent="0.2">
      <c r="M2146" s="33"/>
    </row>
    <row r="2147" spans="13:13" s="8" customFormat="1" x14ac:dyDescent="0.2">
      <c r="M2147" s="33"/>
    </row>
    <row r="2148" spans="13:13" s="8" customFormat="1" x14ac:dyDescent="0.2">
      <c r="M2148" s="33"/>
    </row>
    <row r="2149" spans="13:13" s="8" customFormat="1" x14ac:dyDescent="0.2">
      <c r="M2149" s="33"/>
    </row>
    <row r="2150" spans="13:13" s="8" customFormat="1" x14ac:dyDescent="0.2">
      <c r="M2150" s="33"/>
    </row>
    <row r="2151" spans="13:13" s="8" customFormat="1" x14ac:dyDescent="0.2">
      <c r="M2151" s="33"/>
    </row>
    <row r="2152" spans="13:13" s="8" customFormat="1" x14ac:dyDescent="0.2">
      <c r="M2152" s="33"/>
    </row>
    <row r="2153" spans="13:13" s="8" customFormat="1" x14ac:dyDescent="0.2">
      <c r="M2153" s="33"/>
    </row>
    <row r="2154" spans="13:13" s="8" customFormat="1" x14ac:dyDescent="0.2">
      <c r="M2154" s="33"/>
    </row>
    <row r="2155" spans="13:13" s="8" customFormat="1" x14ac:dyDescent="0.2">
      <c r="M2155" s="33"/>
    </row>
    <row r="2156" spans="13:13" s="8" customFormat="1" x14ac:dyDescent="0.2">
      <c r="M2156" s="33"/>
    </row>
    <row r="2157" spans="13:13" s="8" customFormat="1" x14ac:dyDescent="0.2">
      <c r="M2157" s="33"/>
    </row>
    <row r="2158" spans="13:13" s="8" customFormat="1" x14ac:dyDescent="0.2">
      <c r="M2158" s="33"/>
    </row>
    <row r="2159" spans="13:13" s="8" customFormat="1" x14ac:dyDescent="0.2">
      <c r="M2159" s="33"/>
    </row>
    <row r="2160" spans="13:13" s="8" customFormat="1" x14ac:dyDescent="0.2">
      <c r="M2160" s="33"/>
    </row>
    <row r="2161" spans="13:13" s="8" customFormat="1" x14ac:dyDescent="0.2">
      <c r="M2161" s="33"/>
    </row>
    <row r="2162" spans="13:13" s="8" customFormat="1" x14ac:dyDescent="0.2">
      <c r="M2162" s="33"/>
    </row>
    <row r="2163" spans="13:13" s="8" customFormat="1" x14ac:dyDescent="0.2">
      <c r="M2163" s="33"/>
    </row>
    <row r="2164" spans="13:13" s="8" customFormat="1" x14ac:dyDescent="0.2">
      <c r="M2164" s="33"/>
    </row>
    <row r="2165" spans="13:13" s="8" customFormat="1" x14ac:dyDescent="0.2">
      <c r="M2165" s="33"/>
    </row>
    <row r="2166" spans="13:13" s="8" customFormat="1" x14ac:dyDescent="0.2">
      <c r="M2166" s="33"/>
    </row>
    <row r="2167" spans="13:13" s="8" customFormat="1" x14ac:dyDescent="0.2">
      <c r="M2167" s="33"/>
    </row>
    <row r="2168" spans="13:13" s="8" customFormat="1" x14ac:dyDescent="0.2">
      <c r="M2168" s="33"/>
    </row>
    <row r="2169" spans="13:13" s="8" customFormat="1" x14ac:dyDescent="0.2">
      <c r="M2169" s="33"/>
    </row>
    <row r="2170" spans="13:13" s="8" customFormat="1" x14ac:dyDescent="0.2">
      <c r="M2170" s="33"/>
    </row>
    <row r="2171" spans="13:13" s="8" customFormat="1" x14ac:dyDescent="0.2">
      <c r="M2171" s="33"/>
    </row>
    <row r="2172" spans="13:13" s="8" customFormat="1" x14ac:dyDescent="0.2">
      <c r="M2172" s="33"/>
    </row>
    <row r="2173" spans="13:13" s="8" customFormat="1" x14ac:dyDescent="0.2">
      <c r="M2173" s="33"/>
    </row>
    <row r="2174" spans="13:13" s="8" customFormat="1" x14ac:dyDescent="0.2">
      <c r="M2174" s="33"/>
    </row>
    <row r="2175" spans="13:13" s="8" customFormat="1" x14ac:dyDescent="0.2">
      <c r="M2175" s="33"/>
    </row>
    <row r="2176" spans="13:13" s="8" customFormat="1" x14ac:dyDescent="0.2">
      <c r="M2176" s="33"/>
    </row>
    <row r="2177" spans="13:13" s="8" customFormat="1" x14ac:dyDescent="0.2">
      <c r="M2177" s="33"/>
    </row>
    <row r="2178" spans="13:13" s="8" customFormat="1" x14ac:dyDescent="0.2">
      <c r="M2178" s="33"/>
    </row>
    <row r="2179" spans="13:13" s="8" customFormat="1" x14ac:dyDescent="0.2">
      <c r="M2179" s="33"/>
    </row>
    <row r="2180" spans="13:13" s="8" customFormat="1" x14ac:dyDescent="0.2">
      <c r="M2180" s="33"/>
    </row>
    <row r="2181" spans="13:13" s="8" customFormat="1" x14ac:dyDescent="0.2">
      <c r="M2181" s="33"/>
    </row>
    <row r="2182" spans="13:13" s="8" customFormat="1" x14ac:dyDescent="0.2">
      <c r="M2182" s="33"/>
    </row>
    <row r="2183" spans="13:13" s="8" customFormat="1" x14ac:dyDescent="0.2">
      <c r="M2183" s="33"/>
    </row>
    <row r="2184" spans="13:13" s="8" customFormat="1" x14ac:dyDescent="0.2">
      <c r="M2184" s="33"/>
    </row>
    <row r="2185" spans="13:13" s="8" customFormat="1" x14ac:dyDescent="0.2">
      <c r="M2185" s="33"/>
    </row>
    <row r="2186" spans="13:13" s="8" customFormat="1" x14ac:dyDescent="0.2">
      <c r="M2186" s="33"/>
    </row>
    <row r="2187" spans="13:13" s="8" customFormat="1" x14ac:dyDescent="0.2">
      <c r="M2187" s="33"/>
    </row>
    <row r="2188" spans="13:13" s="8" customFormat="1" x14ac:dyDescent="0.2">
      <c r="M2188" s="33"/>
    </row>
    <row r="2189" spans="13:13" s="8" customFormat="1" x14ac:dyDescent="0.2">
      <c r="M2189" s="33"/>
    </row>
    <row r="2190" spans="13:13" s="8" customFormat="1" x14ac:dyDescent="0.2">
      <c r="M2190" s="33"/>
    </row>
    <row r="2191" spans="13:13" s="8" customFormat="1" x14ac:dyDescent="0.2">
      <c r="M2191" s="33"/>
    </row>
    <row r="2192" spans="13:13" s="8" customFormat="1" x14ac:dyDescent="0.2">
      <c r="M2192" s="33"/>
    </row>
    <row r="2193" spans="13:13" s="8" customFormat="1" x14ac:dyDescent="0.2">
      <c r="M2193" s="33"/>
    </row>
    <row r="2194" spans="13:13" s="8" customFormat="1" x14ac:dyDescent="0.2">
      <c r="M2194" s="33"/>
    </row>
    <row r="2195" spans="13:13" s="8" customFormat="1" x14ac:dyDescent="0.2">
      <c r="M2195" s="33"/>
    </row>
    <row r="2196" spans="13:13" s="8" customFormat="1" x14ac:dyDescent="0.2">
      <c r="M2196" s="33"/>
    </row>
    <row r="2197" spans="13:13" s="8" customFormat="1" x14ac:dyDescent="0.2">
      <c r="M2197" s="33"/>
    </row>
    <row r="2198" spans="13:13" s="8" customFormat="1" x14ac:dyDescent="0.2">
      <c r="M2198" s="33"/>
    </row>
    <row r="2199" spans="13:13" s="8" customFormat="1" x14ac:dyDescent="0.2">
      <c r="M2199" s="33"/>
    </row>
    <row r="2200" spans="13:13" s="8" customFormat="1" x14ac:dyDescent="0.2">
      <c r="M2200" s="33"/>
    </row>
    <row r="2201" spans="13:13" s="8" customFormat="1" x14ac:dyDescent="0.2">
      <c r="M2201" s="33"/>
    </row>
    <row r="2202" spans="13:13" s="8" customFormat="1" x14ac:dyDescent="0.2">
      <c r="M2202" s="33"/>
    </row>
    <row r="2203" spans="13:13" s="8" customFormat="1" x14ac:dyDescent="0.2">
      <c r="M2203" s="33"/>
    </row>
    <row r="2204" spans="13:13" s="8" customFormat="1" x14ac:dyDescent="0.2">
      <c r="M2204" s="33"/>
    </row>
    <row r="2205" spans="13:13" s="8" customFormat="1" x14ac:dyDescent="0.2">
      <c r="M2205" s="33"/>
    </row>
    <row r="2206" spans="13:13" s="8" customFormat="1" x14ac:dyDescent="0.2">
      <c r="M2206" s="33"/>
    </row>
    <row r="2207" spans="13:13" s="8" customFormat="1" x14ac:dyDescent="0.2">
      <c r="M2207" s="33"/>
    </row>
    <row r="2208" spans="13:13" s="8" customFormat="1" x14ac:dyDescent="0.2">
      <c r="M2208" s="33"/>
    </row>
    <row r="2209" spans="13:13" s="8" customFormat="1" x14ac:dyDescent="0.2">
      <c r="M2209" s="33"/>
    </row>
    <row r="2210" spans="13:13" s="8" customFormat="1" x14ac:dyDescent="0.2">
      <c r="M2210" s="33"/>
    </row>
    <row r="2211" spans="13:13" s="8" customFormat="1" x14ac:dyDescent="0.2">
      <c r="M2211" s="33"/>
    </row>
    <row r="2212" spans="13:13" s="8" customFormat="1" x14ac:dyDescent="0.2">
      <c r="M2212" s="33"/>
    </row>
    <row r="2213" spans="13:13" s="8" customFormat="1" x14ac:dyDescent="0.2">
      <c r="M2213" s="33"/>
    </row>
    <row r="2214" spans="13:13" s="8" customFormat="1" x14ac:dyDescent="0.2">
      <c r="M2214" s="33"/>
    </row>
    <row r="2215" spans="13:13" s="8" customFormat="1" x14ac:dyDescent="0.2">
      <c r="M2215" s="33"/>
    </row>
    <row r="2216" spans="13:13" s="8" customFormat="1" x14ac:dyDescent="0.2">
      <c r="M2216" s="33"/>
    </row>
    <row r="2217" spans="13:13" s="8" customFormat="1" x14ac:dyDescent="0.2">
      <c r="M2217" s="33"/>
    </row>
    <row r="2218" spans="13:13" s="8" customFormat="1" x14ac:dyDescent="0.2">
      <c r="M2218" s="33"/>
    </row>
    <row r="2219" spans="13:13" s="8" customFormat="1" x14ac:dyDescent="0.2">
      <c r="M2219" s="33"/>
    </row>
    <row r="2220" spans="13:13" s="8" customFormat="1" x14ac:dyDescent="0.2">
      <c r="M2220" s="33"/>
    </row>
    <row r="2221" spans="13:13" s="8" customFormat="1" x14ac:dyDescent="0.2">
      <c r="M2221" s="33"/>
    </row>
    <row r="2222" spans="13:13" s="8" customFormat="1" x14ac:dyDescent="0.2">
      <c r="M2222" s="33"/>
    </row>
    <row r="2223" spans="13:13" s="8" customFormat="1" x14ac:dyDescent="0.2">
      <c r="M2223" s="33"/>
    </row>
    <row r="2224" spans="13:13" s="8" customFormat="1" x14ac:dyDescent="0.2">
      <c r="M2224" s="33"/>
    </row>
    <row r="2225" spans="13:13" s="8" customFormat="1" x14ac:dyDescent="0.2">
      <c r="M2225" s="33"/>
    </row>
    <row r="2226" spans="13:13" s="8" customFormat="1" x14ac:dyDescent="0.2">
      <c r="M2226" s="33"/>
    </row>
    <row r="2227" spans="13:13" s="8" customFormat="1" x14ac:dyDescent="0.2">
      <c r="M2227" s="33"/>
    </row>
    <row r="2228" spans="13:13" s="8" customFormat="1" x14ac:dyDescent="0.2">
      <c r="M2228" s="33"/>
    </row>
    <row r="2229" spans="13:13" s="8" customFormat="1" x14ac:dyDescent="0.2">
      <c r="M2229" s="33"/>
    </row>
    <row r="2230" spans="13:13" s="8" customFormat="1" x14ac:dyDescent="0.2">
      <c r="M2230" s="33"/>
    </row>
    <row r="2231" spans="13:13" s="8" customFormat="1" x14ac:dyDescent="0.2">
      <c r="M2231" s="33"/>
    </row>
    <row r="2232" spans="13:13" s="8" customFormat="1" x14ac:dyDescent="0.2">
      <c r="M2232" s="33"/>
    </row>
    <row r="2233" spans="13:13" s="8" customFormat="1" x14ac:dyDescent="0.2">
      <c r="M2233" s="33"/>
    </row>
    <row r="2234" spans="13:13" s="8" customFormat="1" x14ac:dyDescent="0.2">
      <c r="M2234" s="33"/>
    </row>
    <row r="2235" spans="13:13" s="8" customFormat="1" x14ac:dyDescent="0.2">
      <c r="M2235" s="33"/>
    </row>
    <row r="2236" spans="13:13" s="8" customFormat="1" x14ac:dyDescent="0.2">
      <c r="M2236" s="33"/>
    </row>
    <row r="2237" spans="13:13" s="8" customFormat="1" x14ac:dyDescent="0.2">
      <c r="M2237" s="33"/>
    </row>
    <row r="2238" spans="13:13" s="8" customFormat="1" x14ac:dyDescent="0.2">
      <c r="M2238" s="33"/>
    </row>
    <row r="2239" spans="13:13" s="8" customFormat="1" x14ac:dyDescent="0.2">
      <c r="M2239" s="33"/>
    </row>
    <row r="2240" spans="13:13" s="8" customFormat="1" x14ac:dyDescent="0.2">
      <c r="M2240" s="33"/>
    </row>
    <row r="2241" spans="13:13" s="8" customFormat="1" x14ac:dyDescent="0.2">
      <c r="M2241" s="33"/>
    </row>
    <row r="2242" spans="13:13" s="8" customFormat="1" x14ac:dyDescent="0.2">
      <c r="M2242" s="33"/>
    </row>
    <row r="2243" spans="13:13" s="8" customFormat="1" x14ac:dyDescent="0.2">
      <c r="M2243" s="33"/>
    </row>
    <row r="2244" spans="13:13" s="8" customFormat="1" x14ac:dyDescent="0.2">
      <c r="M2244" s="33"/>
    </row>
    <row r="2245" spans="13:13" s="8" customFormat="1" x14ac:dyDescent="0.2">
      <c r="M2245" s="33"/>
    </row>
    <row r="2246" spans="13:13" s="8" customFormat="1" x14ac:dyDescent="0.2">
      <c r="M2246" s="33"/>
    </row>
    <row r="2247" spans="13:13" s="8" customFormat="1" x14ac:dyDescent="0.2">
      <c r="M2247" s="33"/>
    </row>
    <row r="2248" spans="13:13" s="8" customFormat="1" x14ac:dyDescent="0.2">
      <c r="M2248" s="33"/>
    </row>
    <row r="2249" spans="13:13" s="8" customFormat="1" x14ac:dyDescent="0.2">
      <c r="M2249" s="33"/>
    </row>
    <row r="2250" spans="13:13" s="8" customFormat="1" x14ac:dyDescent="0.2">
      <c r="M2250" s="33"/>
    </row>
    <row r="2251" spans="13:13" s="8" customFormat="1" x14ac:dyDescent="0.2">
      <c r="M2251" s="33"/>
    </row>
    <row r="2252" spans="13:13" s="8" customFormat="1" x14ac:dyDescent="0.2">
      <c r="M2252" s="33"/>
    </row>
    <row r="2253" spans="13:13" s="8" customFormat="1" x14ac:dyDescent="0.2">
      <c r="M2253" s="33"/>
    </row>
    <row r="2254" spans="13:13" s="8" customFormat="1" x14ac:dyDescent="0.2">
      <c r="M2254" s="33"/>
    </row>
    <row r="2255" spans="13:13" s="8" customFormat="1" x14ac:dyDescent="0.2">
      <c r="M2255" s="33"/>
    </row>
    <row r="2256" spans="13:13" s="8" customFormat="1" x14ac:dyDescent="0.2">
      <c r="M2256" s="33"/>
    </row>
    <row r="2257" spans="13:13" s="8" customFormat="1" x14ac:dyDescent="0.2">
      <c r="M2257" s="33"/>
    </row>
    <row r="2258" spans="13:13" s="8" customFormat="1" x14ac:dyDescent="0.2">
      <c r="M2258" s="33"/>
    </row>
    <row r="2259" spans="13:13" s="8" customFormat="1" x14ac:dyDescent="0.2">
      <c r="M2259" s="33"/>
    </row>
    <row r="2260" spans="13:13" s="8" customFormat="1" x14ac:dyDescent="0.2">
      <c r="M2260" s="33"/>
    </row>
    <row r="2261" spans="13:13" s="8" customFormat="1" x14ac:dyDescent="0.2">
      <c r="M2261" s="33"/>
    </row>
    <row r="2262" spans="13:13" s="8" customFormat="1" x14ac:dyDescent="0.2">
      <c r="M2262" s="33"/>
    </row>
    <row r="2263" spans="13:13" s="8" customFormat="1" x14ac:dyDescent="0.2">
      <c r="M2263" s="33"/>
    </row>
    <row r="2264" spans="13:13" s="8" customFormat="1" x14ac:dyDescent="0.2">
      <c r="M2264" s="33"/>
    </row>
    <row r="2265" spans="13:13" s="8" customFormat="1" x14ac:dyDescent="0.2">
      <c r="M2265" s="33"/>
    </row>
    <row r="2266" spans="13:13" s="8" customFormat="1" x14ac:dyDescent="0.2">
      <c r="M2266" s="33"/>
    </row>
    <row r="2267" spans="13:13" s="8" customFormat="1" x14ac:dyDescent="0.2">
      <c r="M2267" s="33"/>
    </row>
    <row r="2268" spans="13:13" s="8" customFormat="1" x14ac:dyDescent="0.2">
      <c r="M2268" s="33"/>
    </row>
    <row r="2269" spans="13:13" s="8" customFormat="1" x14ac:dyDescent="0.2">
      <c r="M2269" s="33"/>
    </row>
    <row r="2270" spans="13:13" s="8" customFormat="1" x14ac:dyDescent="0.2">
      <c r="M2270" s="33"/>
    </row>
    <row r="2271" spans="13:13" s="8" customFormat="1" x14ac:dyDescent="0.2">
      <c r="M2271" s="33"/>
    </row>
    <row r="2272" spans="13:13" s="8" customFormat="1" x14ac:dyDescent="0.2">
      <c r="M2272" s="33"/>
    </row>
    <row r="2273" spans="13:13" s="8" customFormat="1" x14ac:dyDescent="0.2">
      <c r="M2273" s="33"/>
    </row>
    <row r="2274" spans="13:13" s="8" customFormat="1" x14ac:dyDescent="0.2">
      <c r="M2274" s="33"/>
    </row>
    <row r="2275" spans="13:13" s="8" customFormat="1" x14ac:dyDescent="0.2">
      <c r="M2275" s="33"/>
    </row>
    <row r="2276" spans="13:13" s="8" customFormat="1" x14ac:dyDescent="0.2">
      <c r="M2276" s="33"/>
    </row>
    <row r="2277" spans="13:13" s="8" customFormat="1" x14ac:dyDescent="0.2">
      <c r="M2277" s="33"/>
    </row>
    <row r="2278" spans="13:13" s="8" customFormat="1" x14ac:dyDescent="0.2">
      <c r="M2278" s="33"/>
    </row>
    <row r="2279" spans="13:13" s="8" customFormat="1" x14ac:dyDescent="0.2">
      <c r="M2279" s="33"/>
    </row>
    <row r="2280" spans="13:13" s="8" customFormat="1" x14ac:dyDescent="0.2">
      <c r="M2280" s="33"/>
    </row>
    <row r="2281" spans="13:13" s="8" customFormat="1" x14ac:dyDescent="0.2">
      <c r="M2281" s="33"/>
    </row>
    <row r="2282" spans="13:13" s="8" customFormat="1" x14ac:dyDescent="0.2">
      <c r="M2282" s="33"/>
    </row>
    <row r="2283" spans="13:13" s="8" customFormat="1" x14ac:dyDescent="0.2">
      <c r="M2283" s="33"/>
    </row>
    <row r="2284" spans="13:13" s="8" customFormat="1" x14ac:dyDescent="0.2">
      <c r="M2284" s="33"/>
    </row>
    <row r="2285" spans="13:13" s="8" customFormat="1" x14ac:dyDescent="0.2">
      <c r="M2285" s="33"/>
    </row>
    <row r="2286" spans="13:13" s="8" customFormat="1" x14ac:dyDescent="0.2">
      <c r="M2286" s="33"/>
    </row>
    <row r="2287" spans="13:13" s="8" customFormat="1" x14ac:dyDescent="0.2">
      <c r="M2287" s="33"/>
    </row>
    <row r="2288" spans="13:13" s="8" customFormat="1" x14ac:dyDescent="0.2">
      <c r="M2288" s="33"/>
    </row>
    <row r="2289" spans="13:13" s="8" customFormat="1" x14ac:dyDescent="0.2">
      <c r="M2289" s="33"/>
    </row>
    <row r="2290" spans="13:13" s="8" customFormat="1" x14ac:dyDescent="0.2">
      <c r="M2290" s="33"/>
    </row>
    <row r="2291" spans="13:13" s="8" customFormat="1" x14ac:dyDescent="0.2">
      <c r="M2291" s="33"/>
    </row>
    <row r="2292" spans="13:13" s="8" customFormat="1" x14ac:dyDescent="0.2">
      <c r="M2292" s="33"/>
    </row>
    <row r="2293" spans="13:13" s="8" customFormat="1" x14ac:dyDescent="0.2">
      <c r="M2293" s="33"/>
    </row>
    <row r="2294" spans="13:13" s="8" customFormat="1" x14ac:dyDescent="0.2">
      <c r="M2294" s="33"/>
    </row>
    <row r="2295" spans="13:13" s="8" customFormat="1" x14ac:dyDescent="0.2">
      <c r="M2295" s="33"/>
    </row>
    <row r="2296" spans="13:13" s="8" customFormat="1" x14ac:dyDescent="0.2">
      <c r="M2296" s="33"/>
    </row>
    <row r="2297" spans="13:13" s="8" customFormat="1" x14ac:dyDescent="0.2">
      <c r="M2297" s="33"/>
    </row>
    <row r="2298" spans="13:13" s="8" customFormat="1" x14ac:dyDescent="0.2">
      <c r="M2298" s="33"/>
    </row>
    <row r="2299" spans="13:13" s="8" customFormat="1" x14ac:dyDescent="0.2">
      <c r="M2299" s="33"/>
    </row>
    <row r="2300" spans="13:13" s="8" customFormat="1" x14ac:dyDescent="0.2">
      <c r="M2300" s="33"/>
    </row>
    <row r="2301" spans="13:13" s="8" customFormat="1" x14ac:dyDescent="0.2">
      <c r="M2301" s="33"/>
    </row>
    <row r="2302" spans="13:13" s="8" customFormat="1" x14ac:dyDescent="0.2">
      <c r="M2302" s="33"/>
    </row>
    <row r="2303" spans="13:13" s="8" customFormat="1" x14ac:dyDescent="0.2">
      <c r="M2303" s="33"/>
    </row>
    <row r="2304" spans="13:13" s="8" customFormat="1" x14ac:dyDescent="0.2">
      <c r="M2304" s="33"/>
    </row>
    <row r="2305" spans="13:13" s="8" customFormat="1" x14ac:dyDescent="0.2">
      <c r="M2305" s="33"/>
    </row>
    <row r="2306" spans="13:13" s="8" customFormat="1" x14ac:dyDescent="0.2">
      <c r="M2306" s="33"/>
    </row>
    <row r="2307" spans="13:13" s="8" customFormat="1" x14ac:dyDescent="0.2">
      <c r="M2307" s="33"/>
    </row>
    <row r="2308" spans="13:13" s="8" customFormat="1" x14ac:dyDescent="0.2">
      <c r="M2308" s="33"/>
    </row>
    <row r="2309" spans="13:13" s="8" customFormat="1" x14ac:dyDescent="0.2">
      <c r="M2309" s="33"/>
    </row>
    <row r="2310" spans="13:13" s="8" customFormat="1" x14ac:dyDescent="0.2">
      <c r="M2310" s="33"/>
    </row>
    <row r="2311" spans="13:13" s="8" customFormat="1" x14ac:dyDescent="0.2">
      <c r="M2311" s="33"/>
    </row>
    <row r="2312" spans="13:13" s="8" customFormat="1" x14ac:dyDescent="0.2">
      <c r="M2312" s="33"/>
    </row>
    <row r="2313" spans="13:13" s="8" customFormat="1" x14ac:dyDescent="0.2">
      <c r="M2313" s="33"/>
    </row>
    <row r="2314" spans="13:13" s="8" customFormat="1" x14ac:dyDescent="0.2">
      <c r="M2314" s="33"/>
    </row>
    <row r="2315" spans="13:13" s="8" customFormat="1" x14ac:dyDescent="0.2">
      <c r="M2315" s="33"/>
    </row>
    <row r="2316" spans="13:13" s="8" customFormat="1" x14ac:dyDescent="0.2">
      <c r="M2316" s="33"/>
    </row>
    <row r="2317" spans="13:13" s="8" customFormat="1" x14ac:dyDescent="0.2">
      <c r="M2317" s="33"/>
    </row>
    <row r="2318" spans="13:13" s="8" customFormat="1" x14ac:dyDescent="0.2">
      <c r="M2318" s="33"/>
    </row>
    <row r="2319" spans="13:13" s="8" customFormat="1" x14ac:dyDescent="0.2">
      <c r="M2319" s="33"/>
    </row>
    <row r="2320" spans="13:13" s="8" customFormat="1" x14ac:dyDescent="0.2">
      <c r="M2320" s="33"/>
    </row>
    <row r="2321" spans="13:13" s="8" customFormat="1" x14ac:dyDescent="0.2">
      <c r="M2321" s="33"/>
    </row>
    <row r="2322" spans="13:13" s="8" customFormat="1" x14ac:dyDescent="0.2">
      <c r="M2322" s="33"/>
    </row>
    <row r="2323" spans="13:13" s="8" customFormat="1" x14ac:dyDescent="0.2">
      <c r="M2323" s="33"/>
    </row>
    <row r="2324" spans="13:13" s="8" customFormat="1" x14ac:dyDescent="0.2">
      <c r="M2324" s="33"/>
    </row>
    <row r="2325" spans="13:13" s="8" customFormat="1" x14ac:dyDescent="0.2">
      <c r="M2325" s="33"/>
    </row>
    <row r="2326" spans="13:13" s="8" customFormat="1" x14ac:dyDescent="0.2">
      <c r="M2326" s="33"/>
    </row>
    <row r="2327" spans="13:13" s="8" customFormat="1" x14ac:dyDescent="0.2">
      <c r="M2327" s="33"/>
    </row>
    <row r="2328" spans="13:13" s="8" customFormat="1" x14ac:dyDescent="0.2">
      <c r="M2328" s="33"/>
    </row>
    <row r="2329" spans="13:13" s="8" customFormat="1" x14ac:dyDescent="0.2">
      <c r="M2329" s="33"/>
    </row>
    <row r="2330" spans="13:13" s="8" customFormat="1" x14ac:dyDescent="0.2">
      <c r="M2330" s="33"/>
    </row>
    <row r="2331" spans="13:13" s="8" customFormat="1" x14ac:dyDescent="0.2">
      <c r="M2331" s="33"/>
    </row>
    <row r="2332" spans="13:13" s="8" customFormat="1" x14ac:dyDescent="0.2">
      <c r="M2332" s="33"/>
    </row>
    <row r="2333" spans="13:13" s="8" customFormat="1" x14ac:dyDescent="0.2">
      <c r="M2333" s="33"/>
    </row>
    <row r="2334" spans="13:13" s="8" customFormat="1" x14ac:dyDescent="0.2">
      <c r="M2334" s="33"/>
    </row>
    <row r="2335" spans="13:13" s="8" customFormat="1" x14ac:dyDescent="0.2">
      <c r="M2335" s="33"/>
    </row>
    <row r="2336" spans="13:13" s="8" customFormat="1" x14ac:dyDescent="0.2">
      <c r="M2336" s="33"/>
    </row>
    <row r="2337" spans="13:13" s="8" customFormat="1" x14ac:dyDescent="0.2">
      <c r="M2337" s="33"/>
    </row>
    <row r="2338" spans="13:13" s="8" customFormat="1" x14ac:dyDescent="0.2">
      <c r="M2338" s="33"/>
    </row>
    <row r="2339" spans="13:13" s="8" customFormat="1" x14ac:dyDescent="0.2">
      <c r="M2339" s="33"/>
    </row>
    <row r="2340" spans="13:13" s="8" customFormat="1" x14ac:dyDescent="0.2">
      <c r="M2340" s="33"/>
    </row>
    <row r="2341" spans="13:13" s="8" customFormat="1" x14ac:dyDescent="0.2">
      <c r="M2341" s="33"/>
    </row>
    <row r="2342" spans="13:13" s="8" customFormat="1" x14ac:dyDescent="0.2">
      <c r="M2342" s="33"/>
    </row>
    <row r="2343" spans="13:13" s="8" customFormat="1" x14ac:dyDescent="0.2">
      <c r="M2343" s="33"/>
    </row>
    <row r="2344" spans="13:13" s="8" customFormat="1" x14ac:dyDescent="0.2">
      <c r="M2344" s="33"/>
    </row>
    <row r="2345" spans="13:13" s="8" customFormat="1" x14ac:dyDescent="0.2">
      <c r="M2345" s="33"/>
    </row>
    <row r="2346" spans="13:13" s="8" customFormat="1" x14ac:dyDescent="0.2">
      <c r="M2346" s="33"/>
    </row>
    <row r="2347" spans="13:13" s="8" customFormat="1" x14ac:dyDescent="0.2">
      <c r="M2347" s="33"/>
    </row>
    <row r="2348" spans="13:13" s="8" customFormat="1" x14ac:dyDescent="0.2">
      <c r="M2348" s="33"/>
    </row>
    <row r="2349" spans="13:13" s="8" customFormat="1" x14ac:dyDescent="0.2">
      <c r="M2349" s="33"/>
    </row>
    <row r="2350" spans="13:13" s="8" customFormat="1" x14ac:dyDescent="0.2">
      <c r="M2350" s="33"/>
    </row>
    <row r="2351" spans="13:13" s="8" customFormat="1" x14ac:dyDescent="0.2">
      <c r="M2351" s="33"/>
    </row>
    <row r="2352" spans="13:13" s="8" customFormat="1" x14ac:dyDescent="0.2">
      <c r="M2352" s="33"/>
    </row>
    <row r="2353" spans="13:13" s="8" customFormat="1" x14ac:dyDescent="0.2">
      <c r="M2353" s="33"/>
    </row>
    <row r="2354" spans="13:13" s="8" customFormat="1" x14ac:dyDescent="0.2">
      <c r="M2354" s="33"/>
    </row>
    <row r="2355" spans="13:13" s="8" customFormat="1" x14ac:dyDescent="0.2">
      <c r="M2355" s="33"/>
    </row>
    <row r="2356" spans="13:13" s="8" customFormat="1" x14ac:dyDescent="0.2">
      <c r="M2356" s="33"/>
    </row>
    <row r="2357" spans="13:13" s="8" customFormat="1" x14ac:dyDescent="0.2">
      <c r="M2357" s="33"/>
    </row>
    <row r="2358" spans="13:13" s="8" customFormat="1" x14ac:dyDescent="0.2">
      <c r="M2358" s="33"/>
    </row>
    <row r="2359" spans="13:13" s="8" customFormat="1" x14ac:dyDescent="0.2">
      <c r="M2359" s="33"/>
    </row>
    <row r="2360" spans="13:13" s="8" customFormat="1" x14ac:dyDescent="0.2">
      <c r="M2360" s="33"/>
    </row>
    <row r="2361" spans="13:13" s="8" customFormat="1" x14ac:dyDescent="0.2">
      <c r="M2361" s="33"/>
    </row>
    <row r="2362" spans="13:13" s="8" customFormat="1" x14ac:dyDescent="0.2">
      <c r="M2362" s="33"/>
    </row>
    <row r="2363" spans="13:13" s="8" customFormat="1" x14ac:dyDescent="0.2">
      <c r="M2363" s="33"/>
    </row>
    <row r="2364" spans="13:13" s="8" customFormat="1" x14ac:dyDescent="0.2">
      <c r="M2364" s="33"/>
    </row>
    <row r="2365" spans="13:13" s="8" customFormat="1" x14ac:dyDescent="0.2">
      <c r="M2365" s="33"/>
    </row>
    <row r="2366" spans="13:13" s="8" customFormat="1" x14ac:dyDescent="0.2">
      <c r="M2366" s="33"/>
    </row>
    <row r="2367" spans="13:13" s="8" customFormat="1" x14ac:dyDescent="0.2">
      <c r="M2367" s="33"/>
    </row>
    <row r="2368" spans="13:13" s="8" customFormat="1" x14ac:dyDescent="0.2">
      <c r="M2368" s="33"/>
    </row>
    <row r="2369" spans="13:13" s="8" customFormat="1" x14ac:dyDescent="0.2">
      <c r="M2369" s="33"/>
    </row>
    <row r="2370" spans="13:13" s="8" customFormat="1" x14ac:dyDescent="0.2">
      <c r="M2370" s="33"/>
    </row>
    <row r="2371" spans="13:13" s="8" customFormat="1" x14ac:dyDescent="0.2">
      <c r="M2371" s="33"/>
    </row>
    <row r="2372" spans="13:13" s="8" customFormat="1" x14ac:dyDescent="0.2">
      <c r="M2372" s="33"/>
    </row>
    <row r="2373" spans="13:13" s="8" customFormat="1" x14ac:dyDescent="0.2">
      <c r="M2373" s="33"/>
    </row>
    <row r="2374" spans="13:13" s="8" customFormat="1" x14ac:dyDescent="0.2">
      <c r="M2374" s="33"/>
    </row>
    <row r="2375" spans="13:13" s="8" customFormat="1" x14ac:dyDescent="0.2">
      <c r="M2375" s="33"/>
    </row>
    <row r="2376" spans="13:13" s="8" customFormat="1" x14ac:dyDescent="0.2">
      <c r="M2376" s="33"/>
    </row>
    <row r="2377" spans="13:13" s="8" customFormat="1" x14ac:dyDescent="0.2">
      <c r="M2377" s="33"/>
    </row>
    <row r="2378" spans="13:13" s="8" customFormat="1" x14ac:dyDescent="0.2">
      <c r="M2378" s="33"/>
    </row>
    <row r="2379" spans="13:13" s="8" customFormat="1" x14ac:dyDescent="0.2">
      <c r="M2379" s="33"/>
    </row>
    <row r="2380" spans="13:13" s="8" customFormat="1" x14ac:dyDescent="0.2">
      <c r="M2380" s="33"/>
    </row>
    <row r="2381" spans="13:13" s="8" customFormat="1" x14ac:dyDescent="0.2">
      <c r="M2381" s="33"/>
    </row>
    <row r="2382" spans="13:13" s="8" customFormat="1" x14ac:dyDescent="0.2">
      <c r="M2382" s="33"/>
    </row>
    <row r="2383" spans="13:13" s="8" customFormat="1" x14ac:dyDescent="0.2">
      <c r="M2383" s="33"/>
    </row>
    <row r="2384" spans="13:13" s="8" customFormat="1" x14ac:dyDescent="0.2">
      <c r="M2384" s="33"/>
    </row>
    <row r="2385" spans="13:13" s="8" customFormat="1" x14ac:dyDescent="0.2">
      <c r="M2385" s="33"/>
    </row>
    <row r="2386" spans="13:13" s="8" customFormat="1" x14ac:dyDescent="0.2">
      <c r="M2386" s="33"/>
    </row>
    <row r="2387" spans="13:13" s="8" customFormat="1" x14ac:dyDescent="0.2">
      <c r="M2387" s="33"/>
    </row>
    <row r="2388" spans="13:13" s="8" customFormat="1" x14ac:dyDescent="0.2">
      <c r="M2388" s="33"/>
    </row>
    <row r="2389" spans="13:13" s="8" customFormat="1" x14ac:dyDescent="0.2">
      <c r="M2389" s="33"/>
    </row>
    <row r="2390" spans="13:13" s="8" customFormat="1" x14ac:dyDescent="0.2">
      <c r="M2390" s="33"/>
    </row>
    <row r="2391" spans="13:13" s="8" customFormat="1" x14ac:dyDescent="0.2">
      <c r="M2391" s="33"/>
    </row>
    <row r="2392" spans="13:13" s="8" customFormat="1" x14ac:dyDescent="0.2">
      <c r="M2392" s="33"/>
    </row>
    <row r="2393" spans="13:13" s="8" customFormat="1" x14ac:dyDescent="0.2">
      <c r="M2393" s="33"/>
    </row>
    <row r="2394" spans="13:13" s="8" customFormat="1" x14ac:dyDescent="0.2">
      <c r="M2394" s="33"/>
    </row>
    <row r="2395" spans="13:13" s="8" customFormat="1" x14ac:dyDescent="0.2">
      <c r="M2395" s="33"/>
    </row>
    <row r="2396" spans="13:13" s="8" customFormat="1" x14ac:dyDescent="0.2">
      <c r="M2396" s="33"/>
    </row>
    <row r="2397" spans="13:13" s="8" customFormat="1" x14ac:dyDescent="0.2">
      <c r="M2397" s="33"/>
    </row>
    <row r="2398" spans="13:13" s="8" customFormat="1" x14ac:dyDescent="0.2">
      <c r="M2398" s="33"/>
    </row>
    <row r="2399" spans="13:13" s="8" customFormat="1" x14ac:dyDescent="0.2">
      <c r="M2399" s="33"/>
    </row>
    <row r="2400" spans="13:13" s="8" customFormat="1" x14ac:dyDescent="0.2">
      <c r="M2400" s="33"/>
    </row>
    <row r="2401" spans="13:13" s="8" customFormat="1" x14ac:dyDescent="0.2">
      <c r="M2401" s="33"/>
    </row>
    <row r="2402" spans="13:13" s="8" customFormat="1" x14ac:dyDescent="0.2">
      <c r="M2402" s="33"/>
    </row>
    <row r="2403" spans="13:13" s="8" customFormat="1" x14ac:dyDescent="0.2">
      <c r="M2403" s="33"/>
    </row>
    <row r="2404" spans="13:13" s="8" customFormat="1" x14ac:dyDescent="0.2">
      <c r="M2404" s="33"/>
    </row>
    <row r="2405" spans="13:13" s="8" customFormat="1" x14ac:dyDescent="0.2">
      <c r="M2405" s="33"/>
    </row>
    <row r="2406" spans="13:13" s="8" customFormat="1" x14ac:dyDescent="0.2">
      <c r="M2406" s="33"/>
    </row>
    <row r="2407" spans="13:13" s="8" customFormat="1" x14ac:dyDescent="0.2">
      <c r="M2407" s="33"/>
    </row>
    <row r="2408" spans="13:13" s="8" customFormat="1" x14ac:dyDescent="0.2">
      <c r="M2408" s="33"/>
    </row>
    <row r="2409" spans="13:13" s="8" customFormat="1" x14ac:dyDescent="0.2">
      <c r="M2409" s="33"/>
    </row>
    <row r="2410" spans="13:13" s="8" customFormat="1" x14ac:dyDescent="0.2">
      <c r="M2410" s="33"/>
    </row>
    <row r="2411" spans="13:13" s="8" customFormat="1" x14ac:dyDescent="0.2">
      <c r="M2411" s="33"/>
    </row>
    <row r="2412" spans="13:13" s="8" customFormat="1" x14ac:dyDescent="0.2">
      <c r="M2412" s="33"/>
    </row>
    <row r="2413" spans="13:13" s="8" customFormat="1" x14ac:dyDescent="0.2">
      <c r="M2413" s="33"/>
    </row>
    <row r="2414" spans="13:13" s="8" customFormat="1" x14ac:dyDescent="0.2">
      <c r="M2414" s="33"/>
    </row>
    <row r="2415" spans="13:13" s="8" customFormat="1" x14ac:dyDescent="0.2">
      <c r="M2415" s="33"/>
    </row>
    <row r="2416" spans="13:13" s="8" customFormat="1" x14ac:dyDescent="0.2">
      <c r="M2416" s="33"/>
    </row>
    <row r="2417" spans="13:13" s="8" customFormat="1" x14ac:dyDescent="0.2">
      <c r="M2417" s="33"/>
    </row>
    <row r="2418" spans="13:13" s="8" customFormat="1" x14ac:dyDescent="0.2">
      <c r="M2418" s="33"/>
    </row>
    <row r="2419" spans="13:13" s="8" customFormat="1" x14ac:dyDescent="0.2">
      <c r="M2419" s="33"/>
    </row>
    <row r="2420" spans="13:13" s="8" customFormat="1" x14ac:dyDescent="0.2">
      <c r="M2420" s="33"/>
    </row>
    <row r="2421" spans="13:13" s="8" customFormat="1" x14ac:dyDescent="0.2">
      <c r="M2421" s="33"/>
    </row>
    <row r="2422" spans="13:13" s="8" customFormat="1" x14ac:dyDescent="0.2">
      <c r="M2422" s="33"/>
    </row>
    <row r="2423" spans="13:13" s="8" customFormat="1" x14ac:dyDescent="0.2">
      <c r="M2423" s="33"/>
    </row>
    <row r="2424" spans="13:13" s="8" customFormat="1" x14ac:dyDescent="0.2">
      <c r="M2424" s="33"/>
    </row>
    <row r="2425" spans="13:13" s="8" customFormat="1" x14ac:dyDescent="0.2">
      <c r="M2425" s="33"/>
    </row>
    <row r="2426" spans="13:13" s="8" customFormat="1" x14ac:dyDescent="0.2">
      <c r="M2426" s="33"/>
    </row>
    <row r="2427" spans="13:13" s="8" customFormat="1" x14ac:dyDescent="0.2">
      <c r="M2427" s="33"/>
    </row>
    <row r="2428" spans="13:13" s="8" customFormat="1" x14ac:dyDescent="0.2">
      <c r="M2428" s="33"/>
    </row>
    <row r="2429" spans="13:13" s="8" customFormat="1" x14ac:dyDescent="0.2">
      <c r="M2429" s="33"/>
    </row>
    <row r="2430" spans="13:13" s="8" customFormat="1" x14ac:dyDescent="0.2">
      <c r="M2430" s="33"/>
    </row>
    <row r="2431" spans="13:13" s="8" customFormat="1" x14ac:dyDescent="0.2">
      <c r="M2431" s="33"/>
    </row>
    <row r="2432" spans="13:13" s="8" customFormat="1" x14ac:dyDescent="0.2">
      <c r="M2432" s="33"/>
    </row>
    <row r="2433" spans="13:13" s="8" customFormat="1" x14ac:dyDescent="0.2">
      <c r="M2433" s="33"/>
    </row>
    <row r="2434" spans="13:13" s="8" customFormat="1" x14ac:dyDescent="0.2">
      <c r="M2434" s="33"/>
    </row>
    <row r="2435" spans="13:13" s="8" customFormat="1" x14ac:dyDescent="0.2">
      <c r="M2435" s="33"/>
    </row>
    <row r="2436" spans="13:13" s="8" customFormat="1" x14ac:dyDescent="0.2">
      <c r="M2436" s="33"/>
    </row>
    <row r="2437" spans="13:13" s="8" customFormat="1" x14ac:dyDescent="0.2">
      <c r="M2437" s="33"/>
    </row>
    <row r="2438" spans="13:13" s="8" customFormat="1" x14ac:dyDescent="0.2">
      <c r="M2438" s="33"/>
    </row>
    <row r="2439" spans="13:13" s="8" customFormat="1" x14ac:dyDescent="0.2">
      <c r="M2439" s="33"/>
    </row>
    <row r="2440" spans="13:13" s="8" customFormat="1" x14ac:dyDescent="0.2">
      <c r="M2440" s="33"/>
    </row>
    <row r="2441" spans="13:13" s="8" customFormat="1" x14ac:dyDescent="0.2">
      <c r="M2441" s="33"/>
    </row>
    <row r="2442" spans="13:13" s="8" customFormat="1" x14ac:dyDescent="0.2">
      <c r="M2442" s="33"/>
    </row>
    <row r="2443" spans="13:13" s="8" customFormat="1" x14ac:dyDescent="0.2">
      <c r="M2443" s="33"/>
    </row>
    <row r="2444" spans="13:13" s="8" customFormat="1" x14ac:dyDescent="0.2">
      <c r="M2444" s="33"/>
    </row>
    <row r="2445" spans="13:13" s="8" customFormat="1" x14ac:dyDescent="0.2">
      <c r="M2445" s="33"/>
    </row>
    <row r="2446" spans="13:13" s="8" customFormat="1" x14ac:dyDescent="0.2">
      <c r="M2446" s="33"/>
    </row>
    <row r="2447" spans="13:13" s="8" customFormat="1" x14ac:dyDescent="0.2">
      <c r="M2447" s="33"/>
    </row>
    <row r="2448" spans="13:13" s="8" customFormat="1" x14ac:dyDescent="0.2">
      <c r="M2448" s="33"/>
    </row>
    <row r="2449" spans="13:13" s="8" customFormat="1" x14ac:dyDescent="0.2">
      <c r="M2449" s="33"/>
    </row>
    <row r="2450" spans="13:13" s="8" customFormat="1" x14ac:dyDescent="0.2">
      <c r="M2450" s="33"/>
    </row>
    <row r="2451" spans="13:13" s="8" customFormat="1" x14ac:dyDescent="0.2">
      <c r="M2451" s="33"/>
    </row>
    <row r="2452" spans="13:13" s="8" customFormat="1" x14ac:dyDescent="0.2">
      <c r="M2452" s="33"/>
    </row>
    <row r="2453" spans="13:13" s="8" customFormat="1" x14ac:dyDescent="0.2">
      <c r="M2453" s="33"/>
    </row>
    <row r="2454" spans="13:13" s="8" customFormat="1" x14ac:dyDescent="0.2">
      <c r="M2454" s="33"/>
    </row>
    <row r="2455" spans="13:13" s="8" customFormat="1" x14ac:dyDescent="0.2">
      <c r="M2455" s="33"/>
    </row>
    <row r="2456" spans="13:13" s="8" customFormat="1" x14ac:dyDescent="0.2">
      <c r="M2456" s="33"/>
    </row>
    <row r="2457" spans="13:13" s="8" customFormat="1" x14ac:dyDescent="0.2">
      <c r="M2457" s="33"/>
    </row>
    <row r="2458" spans="13:13" s="8" customFormat="1" x14ac:dyDescent="0.2">
      <c r="M2458" s="33"/>
    </row>
    <row r="2459" spans="13:13" s="8" customFormat="1" x14ac:dyDescent="0.2">
      <c r="M2459" s="33"/>
    </row>
    <row r="2460" spans="13:13" s="8" customFormat="1" x14ac:dyDescent="0.2">
      <c r="M2460" s="33"/>
    </row>
    <row r="2461" spans="13:13" s="8" customFormat="1" x14ac:dyDescent="0.2">
      <c r="M2461" s="33"/>
    </row>
    <row r="2462" spans="13:13" s="8" customFormat="1" x14ac:dyDescent="0.2">
      <c r="M2462" s="33"/>
    </row>
    <row r="2463" spans="13:13" s="8" customFormat="1" x14ac:dyDescent="0.2">
      <c r="M2463" s="33"/>
    </row>
    <row r="2464" spans="13:13" s="8" customFormat="1" x14ac:dyDescent="0.2">
      <c r="M2464" s="33"/>
    </row>
    <row r="2465" spans="13:13" s="8" customFormat="1" x14ac:dyDescent="0.2">
      <c r="M2465" s="33"/>
    </row>
    <row r="2466" spans="13:13" s="8" customFormat="1" x14ac:dyDescent="0.2">
      <c r="M2466" s="33"/>
    </row>
    <row r="2467" spans="13:13" s="8" customFormat="1" x14ac:dyDescent="0.2">
      <c r="M2467" s="33"/>
    </row>
    <row r="2468" spans="13:13" s="8" customFormat="1" x14ac:dyDescent="0.2">
      <c r="M2468" s="33"/>
    </row>
    <row r="2469" spans="13:13" s="8" customFormat="1" x14ac:dyDescent="0.2">
      <c r="M2469" s="33"/>
    </row>
    <row r="2470" spans="13:13" s="8" customFormat="1" x14ac:dyDescent="0.2">
      <c r="M2470" s="33"/>
    </row>
    <row r="2471" spans="13:13" s="8" customFormat="1" x14ac:dyDescent="0.2">
      <c r="M2471" s="33"/>
    </row>
    <row r="2472" spans="13:13" s="8" customFormat="1" x14ac:dyDescent="0.2">
      <c r="M2472" s="33"/>
    </row>
    <row r="2473" spans="13:13" s="8" customFormat="1" x14ac:dyDescent="0.2">
      <c r="M2473" s="33"/>
    </row>
    <row r="2474" spans="13:13" s="8" customFormat="1" x14ac:dyDescent="0.2">
      <c r="M2474" s="33"/>
    </row>
    <row r="2475" spans="13:13" s="8" customFormat="1" x14ac:dyDescent="0.2">
      <c r="M2475" s="33"/>
    </row>
    <row r="2476" spans="13:13" s="8" customFormat="1" x14ac:dyDescent="0.2">
      <c r="M2476" s="33"/>
    </row>
    <row r="2477" spans="13:13" s="8" customFormat="1" x14ac:dyDescent="0.2">
      <c r="M2477" s="33"/>
    </row>
    <row r="2478" spans="13:13" s="8" customFormat="1" x14ac:dyDescent="0.2">
      <c r="M2478" s="33"/>
    </row>
    <row r="2479" spans="13:13" s="8" customFormat="1" x14ac:dyDescent="0.2">
      <c r="M2479" s="33"/>
    </row>
    <row r="2480" spans="13:13" s="8" customFormat="1" x14ac:dyDescent="0.2">
      <c r="M2480" s="33"/>
    </row>
    <row r="2481" spans="13:13" s="8" customFormat="1" x14ac:dyDescent="0.2">
      <c r="M2481" s="33"/>
    </row>
    <row r="2482" spans="13:13" s="8" customFormat="1" x14ac:dyDescent="0.2">
      <c r="M2482" s="33"/>
    </row>
    <row r="2483" spans="13:13" s="8" customFormat="1" x14ac:dyDescent="0.2">
      <c r="M2483" s="33"/>
    </row>
    <row r="2484" spans="13:13" s="8" customFormat="1" x14ac:dyDescent="0.2">
      <c r="M2484" s="33"/>
    </row>
    <row r="2485" spans="13:13" s="8" customFormat="1" x14ac:dyDescent="0.2">
      <c r="M2485" s="33"/>
    </row>
    <row r="2486" spans="13:13" s="8" customFormat="1" x14ac:dyDescent="0.2">
      <c r="M2486" s="33"/>
    </row>
    <row r="2487" spans="13:13" s="8" customFormat="1" x14ac:dyDescent="0.2">
      <c r="M2487" s="33"/>
    </row>
    <row r="2488" spans="13:13" s="8" customFormat="1" x14ac:dyDescent="0.2">
      <c r="M2488" s="33"/>
    </row>
    <row r="2489" spans="13:13" s="8" customFormat="1" x14ac:dyDescent="0.2">
      <c r="M2489" s="33"/>
    </row>
    <row r="2490" spans="13:13" s="8" customFormat="1" x14ac:dyDescent="0.2">
      <c r="M2490" s="33"/>
    </row>
    <row r="2491" spans="13:13" s="8" customFormat="1" x14ac:dyDescent="0.2">
      <c r="M2491" s="33"/>
    </row>
    <row r="2492" spans="13:13" s="8" customFormat="1" x14ac:dyDescent="0.2">
      <c r="M2492" s="33"/>
    </row>
    <row r="2493" spans="13:13" s="8" customFormat="1" x14ac:dyDescent="0.2">
      <c r="M2493" s="33"/>
    </row>
    <row r="2494" spans="13:13" s="8" customFormat="1" x14ac:dyDescent="0.2">
      <c r="M2494" s="33"/>
    </row>
    <row r="2495" spans="13:13" s="8" customFormat="1" x14ac:dyDescent="0.2">
      <c r="M2495" s="33"/>
    </row>
    <row r="2496" spans="13:13" s="8" customFormat="1" x14ac:dyDescent="0.2">
      <c r="M2496" s="33"/>
    </row>
    <row r="2497" spans="13:13" s="8" customFormat="1" x14ac:dyDescent="0.2">
      <c r="M2497" s="33"/>
    </row>
    <row r="2498" spans="13:13" s="8" customFormat="1" x14ac:dyDescent="0.2">
      <c r="M2498" s="33"/>
    </row>
    <row r="2499" spans="13:13" s="8" customFormat="1" x14ac:dyDescent="0.2">
      <c r="M2499" s="33"/>
    </row>
    <row r="2500" spans="13:13" s="8" customFormat="1" x14ac:dyDescent="0.2">
      <c r="M2500" s="33"/>
    </row>
    <row r="2501" spans="13:13" s="8" customFormat="1" x14ac:dyDescent="0.2">
      <c r="M2501" s="33"/>
    </row>
    <row r="2502" spans="13:13" s="8" customFormat="1" x14ac:dyDescent="0.2">
      <c r="M2502" s="33"/>
    </row>
    <row r="2503" spans="13:13" s="8" customFormat="1" x14ac:dyDescent="0.2">
      <c r="M2503" s="33"/>
    </row>
    <row r="2504" spans="13:13" s="8" customFormat="1" x14ac:dyDescent="0.2">
      <c r="M2504" s="33"/>
    </row>
    <row r="2505" spans="13:13" s="8" customFormat="1" x14ac:dyDescent="0.2">
      <c r="M2505" s="33"/>
    </row>
    <row r="2506" spans="13:13" s="8" customFormat="1" x14ac:dyDescent="0.2">
      <c r="M2506" s="33"/>
    </row>
    <row r="2507" spans="13:13" s="8" customFormat="1" x14ac:dyDescent="0.2">
      <c r="M2507" s="33"/>
    </row>
    <row r="2508" spans="13:13" s="8" customFormat="1" x14ac:dyDescent="0.2">
      <c r="M2508" s="33"/>
    </row>
    <row r="2509" spans="13:13" s="8" customFormat="1" x14ac:dyDescent="0.2">
      <c r="M2509" s="33"/>
    </row>
    <row r="2510" spans="13:13" s="8" customFormat="1" x14ac:dyDescent="0.2">
      <c r="M2510" s="33"/>
    </row>
    <row r="2511" spans="13:13" s="8" customFormat="1" x14ac:dyDescent="0.2">
      <c r="M2511" s="33"/>
    </row>
    <row r="2512" spans="13:13" s="8" customFormat="1" x14ac:dyDescent="0.2">
      <c r="M2512" s="33"/>
    </row>
    <row r="2513" spans="13:13" s="8" customFormat="1" x14ac:dyDescent="0.2">
      <c r="M2513" s="33"/>
    </row>
    <row r="2514" spans="13:13" s="8" customFormat="1" x14ac:dyDescent="0.2">
      <c r="M2514" s="33"/>
    </row>
    <row r="2515" spans="13:13" s="8" customFormat="1" x14ac:dyDescent="0.2">
      <c r="M2515" s="33"/>
    </row>
    <row r="2516" spans="13:13" s="8" customFormat="1" x14ac:dyDescent="0.2">
      <c r="M2516" s="33"/>
    </row>
    <row r="2517" spans="13:13" s="8" customFormat="1" x14ac:dyDescent="0.2">
      <c r="M2517" s="33"/>
    </row>
    <row r="2518" spans="13:13" s="8" customFormat="1" x14ac:dyDescent="0.2">
      <c r="M2518" s="33"/>
    </row>
    <row r="2519" spans="13:13" s="8" customFormat="1" x14ac:dyDescent="0.2">
      <c r="M2519" s="33"/>
    </row>
    <row r="2520" spans="13:13" s="8" customFormat="1" x14ac:dyDescent="0.2">
      <c r="M2520" s="33"/>
    </row>
    <row r="2521" spans="13:13" s="8" customFormat="1" x14ac:dyDescent="0.2">
      <c r="M2521" s="33"/>
    </row>
    <row r="2522" spans="13:13" s="8" customFormat="1" x14ac:dyDescent="0.2">
      <c r="M2522" s="33"/>
    </row>
    <row r="2523" spans="13:13" s="8" customFormat="1" x14ac:dyDescent="0.2">
      <c r="M2523" s="33"/>
    </row>
    <row r="2524" spans="13:13" s="8" customFormat="1" x14ac:dyDescent="0.2">
      <c r="M2524" s="33"/>
    </row>
    <row r="2525" spans="13:13" s="8" customFormat="1" x14ac:dyDescent="0.2">
      <c r="M2525" s="33"/>
    </row>
    <row r="2526" spans="13:13" s="8" customFormat="1" x14ac:dyDescent="0.2">
      <c r="M2526" s="33"/>
    </row>
    <row r="2527" spans="13:13" s="8" customFormat="1" x14ac:dyDescent="0.2">
      <c r="M2527" s="33"/>
    </row>
    <row r="2528" spans="13:13" s="8" customFormat="1" x14ac:dyDescent="0.2">
      <c r="M2528" s="33"/>
    </row>
    <row r="2529" spans="13:13" s="8" customFormat="1" x14ac:dyDescent="0.2">
      <c r="M2529" s="33"/>
    </row>
    <row r="2530" spans="13:13" s="8" customFormat="1" x14ac:dyDescent="0.2">
      <c r="M2530" s="33"/>
    </row>
    <row r="2531" spans="13:13" s="8" customFormat="1" x14ac:dyDescent="0.2">
      <c r="M2531" s="33"/>
    </row>
    <row r="2532" spans="13:13" s="8" customFormat="1" x14ac:dyDescent="0.2">
      <c r="M2532" s="33"/>
    </row>
    <row r="2533" spans="13:13" s="8" customFormat="1" x14ac:dyDescent="0.2">
      <c r="M2533" s="33"/>
    </row>
    <row r="2534" spans="13:13" s="8" customFormat="1" x14ac:dyDescent="0.2">
      <c r="M2534" s="33"/>
    </row>
    <row r="2535" spans="13:13" s="8" customFormat="1" x14ac:dyDescent="0.2">
      <c r="M2535" s="33"/>
    </row>
    <row r="2536" spans="13:13" s="8" customFormat="1" x14ac:dyDescent="0.2">
      <c r="M2536" s="33"/>
    </row>
    <row r="2537" spans="13:13" s="8" customFormat="1" x14ac:dyDescent="0.2">
      <c r="M2537" s="33"/>
    </row>
    <row r="2538" spans="13:13" s="8" customFormat="1" x14ac:dyDescent="0.2">
      <c r="M2538" s="33"/>
    </row>
    <row r="2539" spans="13:13" s="8" customFormat="1" x14ac:dyDescent="0.2">
      <c r="M2539" s="33"/>
    </row>
    <row r="2540" spans="13:13" s="8" customFormat="1" x14ac:dyDescent="0.2">
      <c r="M2540" s="33"/>
    </row>
    <row r="2541" spans="13:13" s="8" customFormat="1" x14ac:dyDescent="0.2">
      <c r="M2541" s="33"/>
    </row>
    <row r="2542" spans="13:13" s="8" customFormat="1" x14ac:dyDescent="0.2">
      <c r="M2542" s="33"/>
    </row>
    <row r="2543" spans="13:13" s="8" customFormat="1" x14ac:dyDescent="0.2">
      <c r="M2543" s="33"/>
    </row>
    <row r="2544" spans="13:13" s="8" customFormat="1" x14ac:dyDescent="0.2">
      <c r="M2544" s="33"/>
    </row>
    <row r="2545" spans="13:13" s="8" customFormat="1" x14ac:dyDescent="0.2">
      <c r="M2545" s="33"/>
    </row>
    <row r="2546" spans="13:13" s="8" customFormat="1" x14ac:dyDescent="0.2">
      <c r="M2546" s="33"/>
    </row>
    <row r="2547" spans="13:13" s="8" customFormat="1" x14ac:dyDescent="0.2">
      <c r="M2547" s="33"/>
    </row>
    <row r="2548" spans="13:13" s="8" customFormat="1" x14ac:dyDescent="0.2">
      <c r="M2548" s="33"/>
    </row>
    <row r="2549" spans="13:13" s="8" customFormat="1" x14ac:dyDescent="0.2">
      <c r="M2549" s="33"/>
    </row>
    <row r="2550" spans="13:13" s="8" customFormat="1" x14ac:dyDescent="0.2">
      <c r="M2550" s="33"/>
    </row>
    <row r="2551" spans="13:13" s="8" customFormat="1" x14ac:dyDescent="0.2">
      <c r="M2551" s="33"/>
    </row>
    <row r="2552" spans="13:13" s="8" customFormat="1" x14ac:dyDescent="0.2">
      <c r="M2552" s="33"/>
    </row>
    <row r="2553" spans="13:13" s="8" customFormat="1" x14ac:dyDescent="0.2">
      <c r="M2553" s="33"/>
    </row>
    <row r="2554" spans="13:13" s="8" customFormat="1" x14ac:dyDescent="0.2">
      <c r="M2554" s="33"/>
    </row>
    <row r="2555" spans="13:13" s="8" customFormat="1" x14ac:dyDescent="0.2">
      <c r="M2555" s="33"/>
    </row>
    <row r="2556" spans="13:13" s="8" customFormat="1" x14ac:dyDescent="0.2">
      <c r="M2556" s="33"/>
    </row>
    <row r="2557" spans="13:13" s="8" customFormat="1" x14ac:dyDescent="0.2">
      <c r="M2557" s="33"/>
    </row>
    <row r="2558" spans="13:13" s="8" customFormat="1" x14ac:dyDescent="0.2">
      <c r="M2558" s="33"/>
    </row>
    <row r="2559" spans="13:13" s="8" customFormat="1" x14ac:dyDescent="0.2">
      <c r="M2559" s="33"/>
    </row>
    <row r="2560" spans="13:13" s="8" customFormat="1" x14ac:dyDescent="0.2">
      <c r="M2560" s="33"/>
    </row>
    <row r="2561" spans="13:13" s="8" customFormat="1" x14ac:dyDescent="0.2">
      <c r="M2561" s="33"/>
    </row>
    <row r="2562" spans="13:13" s="8" customFormat="1" x14ac:dyDescent="0.2">
      <c r="M2562" s="33"/>
    </row>
    <row r="2563" spans="13:13" s="8" customFormat="1" x14ac:dyDescent="0.2">
      <c r="M2563" s="33"/>
    </row>
    <row r="2564" spans="13:13" s="8" customFormat="1" x14ac:dyDescent="0.2">
      <c r="M2564" s="33"/>
    </row>
    <row r="2565" spans="13:13" s="8" customFormat="1" x14ac:dyDescent="0.2">
      <c r="M2565" s="33"/>
    </row>
    <row r="2566" spans="13:13" s="8" customFormat="1" x14ac:dyDescent="0.2">
      <c r="M2566" s="33"/>
    </row>
    <row r="2567" spans="13:13" s="8" customFormat="1" x14ac:dyDescent="0.2">
      <c r="M2567" s="33"/>
    </row>
    <row r="2568" spans="13:13" s="8" customFormat="1" x14ac:dyDescent="0.2">
      <c r="M2568" s="33"/>
    </row>
    <row r="2569" spans="13:13" s="8" customFormat="1" x14ac:dyDescent="0.2">
      <c r="M2569" s="33"/>
    </row>
    <row r="2570" spans="13:13" s="8" customFormat="1" x14ac:dyDescent="0.2">
      <c r="M2570" s="33"/>
    </row>
    <row r="2571" spans="13:13" s="8" customFormat="1" x14ac:dyDescent="0.2">
      <c r="M2571" s="33"/>
    </row>
    <row r="2572" spans="13:13" s="8" customFormat="1" x14ac:dyDescent="0.2">
      <c r="M2572" s="33"/>
    </row>
    <row r="2573" spans="13:13" s="8" customFormat="1" x14ac:dyDescent="0.2">
      <c r="M2573" s="33"/>
    </row>
    <row r="2574" spans="13:13" s="8" customFormat="1" x14ac:dyDescent="0.2">
      <c r="M2574" s="33"/>
    </row>
    <row r="2575" spans="13:13" s="8" customFormat="1" x14ac:dyDescent="0.2">
      <c r="M2575" s="33"/>
    </row>
    <row r="2576" spans="13:13" s="8" customFormat="1" x14ac:dyDescent="0.2">
      <c r="M2576" s="33"/>
    </row>
    <row r="2577" spans="13:13" s="8" customFormat="1" x14ac:dyDescent="0.2">
      <c r="M2577" s="33"/>
    </row>
    <row r="2578" spans="13:13" s="8" customFormat="1" x14ac:dyDescent="0.2">
      <c r="M2578" s="33"/>
    </row>
    <row r="2579" spans="13:13" s="8" customFormat="1" x14ac:dyDescent="0.2">
      <c r="M2579" s="33"/>
    </row>
    <row r="2580" spans="13:13" s="8" customFormat="1" x14ac:dyDescent="0.2">
      <c r="M2580" s="33"/>
    </row>
    <row r="2581" spans="13:13" s="8" customFormat="1" x14ac:dyDescent="0.2">
      <c r="M2581" s="33"/>
    </row>
    <row r="2582" spans="13:13" s="8" customFormat="1" x14ac:dyDescent="0.2">
      <c r="M2582" s="33"/>
    </row>
    <row r="2583" spans="13:13" s="8" customFormat="1" x14ac:dyDescent="0.2">
      <c r="M2583" s="33"/>
    </row>
    <row r="2584" spans="13:13" s="8" customFormat="1" x14ac:dyDescent="0.2">
      <c r="M2584" s="33"/>
    </row>
    <row r="2585" spans="13:13" s="8" customFormat="1" x14ac:dyDescent="0.2">
      <c r="M2585" s="33"/>
    </row>
    <row r="2586" spans="13:13" s="8" customFormat="1" x14ac:dyDescent="0.2">
      <c r="M2586" s="33"/>
    </row>
    <row r="2587" spans="13:13" s="8" customFormat="1" x14ac:dyDescent="0.2">
      <c r="M2587" s="33"/>
    </row>
    <row r="2588" spans="13:13" s="8" customFormat="1" x14ac:dyDescent="0.2">
      <c r="M2588" s="33"/>
    </row>
    <row r="2589" spans="13:13" s="8" customFormat="1" x14ac:dyDescent="0.2">
      <c r="M2589" s="33"/>
    </row>
    <row r="2590" spans="13:13" s="8" customFormat="1" x14ac:dyDescent="0.2">
      <c r="M2590" s="33"/>
    </row>
    <row r="2591" spans="13:13" s="8" customFormat="1" x14ac:dyDescent="0.2">
      <c r="M2591" s="33"/>
    </row>
    <row r="2592" spans="13:13" s="8" customFormat="1" x14ac:dyDescent="0.2">
      <c r="M2592" s="33"/>
    </row>
    <row r="2593" spans="13:13" s="8" customFormat="1" x14ac:dyDescent="0.2">
      <c r="M2593" s="33"/>
    </row>
    <row r="2594" spans="13:13" s="8" customFormat="1" x14ac:dyDescent="0.2">
      <c r="M2594" s="33"/>
    </row>
    <row r="2595" spans="13:13" s="8" customFormat="1" x14ac:dyDescent="0.2">
      <c r="M2595" s="33"/>
    </row>
    <row r="2596" spans="13:13" s="8" customFormat="1" x14ac:dyDescent="0.2">
      <c r="M2596" s="33"/>
    </row>
    <row r="2597" spans="13:13" s="8" customFormat="1" x14ac:dyDescent="0.2">
      <c r="M2597" s="33"/>
    </row>
    <row r="2598" spans="13:13" s="8" customFormat="1" x14ac:dyDescent="0.2">
      <c r="M2598" s="33"/>
    </row>
    <row r="2599" spans="13:13" s="8" customFormat="1" x14ac:dyDescent="0.2">
      <c r="M2599" s="33"/>
    </row>
    <row r="2600" spans="13:13" s="8" customFormat="1" x14ac:dyDescent="0.2">
      <c r="M2600" s="33"/>
    </row>
    <row r="2601" spans="13:13" s="8" customFormat="1" x14ac:dyDescent="0.2">
      <c r="M2601" s="33"/>
    </row>
    <row r="2602" spans="13:13" s="8" customFormat="1" x14ac:dyDescent="0.2">
      <c r="M2602" s="33"/>
    </row>
    <row r="2603" spans="13:13" s="8" customFormat="1" x14ac:dyDescent="0.2">
      <c r="M2603" s="33"/>
    </row>
    <row r="2604" spans="13:13" s="8" customFormat="1" x14ac:dyDescent="0.2">
      <c r="M2604" s="33"/>
    </row>
    <row r="2605" spans="13:13" s="8" customFormat="1" x14ac:dyDescent="0.2">
      <c r="M2605" s="33"/>
    </row>
    <row r="2606" spans="13:13" s="8" customFormat="1" x14ac:dyDescent="0.2">
      <c r="M2606" s="33"/>
    </row>
    <row r="2607" spans="13:13" s="8" customFormat="1" x14ac:dyDescent="0.2">
      <c r="M2607" s="33"/>
    </row>
    <row r="2608" spans="13:13" s="8" customFormat="1" x14ac:dyDescent="0.2">
      <c r="M2608" s="33"/>
    </row>
    <row r="2609" spans="13:13" s="8" customFormat="1" x14ac:dyDescent="0.2">
      <c r="M2609" s="33"/>
    </row>
    <row r="2610" spans="13:13" s="8" customFormat="1" x14ac:dyDescent="0.2">
      <c r="M2610" s="33"/>
    </row>
    <row r="2611" spans="13:13" s="8" customFormat="1" x14ac:dyDescent="0.2">
      <c r="M2611" s="33"/>
    </row>
    <row r="2612" spans="13:13" s="8" customFormat="1" x14ac:dyDescent="0.2">
      <c r="M2612" s="33"/>
    </row>
    <row r="2613" spans="13:13" s="8" customFormat="1" x14ac:dyDescent="0.2">
      <c r="M2613" s="33"/>
    </row>
    <row r="2614" spans="13:13" s="8" customFormat="1" x14ac:dyDescent="0.2">
      <c r="M2614" s="33"/>
    </row>
    <row r="2615" spans="13:13" s="8" customFormat="1" x14ac:dyDescent="0.2">
      <c r="M2615" s="33"/>
    </row>
    <row r="2616" spans="13:13" s="8" customFormat="1" x14ac:dyDescent="0.2">
      <c r="M2616" s="33"/>
    </row>
    <row r="2617" spans="13:13" s="8" customFormat="1" x14ac:dyDescent="0.2">
      <c r="M2617" s="33"/>
    </row>
    <row r="2618" spans="13:13" s="8" customFormat="1" x14ac:dyDescent="0.2">
      <c r="M2618" s="33"/>
    </row>
    <row r="2619" spans="13:13" s="8" customFormat="1" x14ac:dyDescent="0.2">
      <c r="M2619" s="33"/>
    </row>
    <row r="2620" spans="13:13" s="8" customFormat="1" x14ac:dyDescent="0.2">
      <c r="M2620" s="33"/>
    </row>
    <row r="2621" spans="13:13" s="8" customFormat="1" x14ac:dyDescent="0.2">
      <c r="M2621" s="33"/>
    </row>
    <row r="2622" spans="13:13" s="8" customFormat="1" x14ac:dyDescent="0.2">
      <c r="M2622" s="33"/>
    </row>
    <row r="2623" spans="13:13" s="8" customFormat="1" x14ac:dyDescent="0.2">
      <c r="M2623" s="33"/>
    </row>
    <row r="2624" spans="13:13" s="8" customFormat="1" x14ac:dyDescent="0.2">
      <c r="M2624" s="33"/>
    </row>
    <row r="2625" spans="13:13" s="8" customFormat="1" x14ac:dyDescent="0.2">
      <c r="M2625" s="33"/>
    </row>
    <row r="2626" spans="13:13" s="8" customFormat="1" x14ac:dyDescent="0.2">
      <c r="M2626" s="33"/>
    </row>
    <row r="2627" spans="13:13" s="8" customFormat="1" x14ac:dyDescent="0.2">
      <c r="M2627" s="33"/>
    </row>
    <row r="2628" spans="13:13" s="8" customFormat="1" x14ac:dyDescent="0.2">
      <c r="M2628" s="33"/>
    </row>
    <row r="2629" spans="13:13" s="8" customFormat="1" x14ac:dyDescent="0.2">
      <c r="M2629" s="33"/>
    </row>
    <row r="2630" spans="13:13" s="8" customFormat="1" x14ac:dyDescent="0.2">
      <c r="M2630" s="33"/>
    </row>
    <row r="2631" spans="13:13" s="8" customFormat="1" x14ac:dyDescent="0.2">
      <c r="M2631" s="33"/>
    </row>
    <row r="2632" spans="13:13" s="8" customFormat="1" x14ac:dyDescent="0.2">
      <c r="M2632" s="33"/>
    </row>
    <row r="2633" spans="13:13" s="8" customFormat="1" x14ac:dyDescent="0.2">
      <c r="M2633" s="33"/>
    </row>
    <row r="2634" spans="13:13" s="8" customFormat="1" x14ac:dyDescent="0.2">
      <c r="M2634" s="33"/>
    </row>
    <row r="2635" spans="13:13" s="8" customFormat="1" x14ac:dyDescent="0.2">
      <c r="M2635" s="33"/>
    </row>
    <row r="2636" spans="13:13" s="8" customFormat="1" x14ac:dyDescent="0.2">
      <c r="M2636" s="33"/>
    </row>
    <row r="2637" spans="13:13" s="8" customFormat="1" x14ac:dyDescent="0.2">
      <c r="M2637" s="33"/>
    </row>
    <row r="2638" spans="13:13" s="8" customFormat="1" x14ac:dyDescent="0.2">
      <c r="M2638" s="33"/>
    </row>
    <row r="2639" spans="13:13" s="8" customFormat="1" x14ac:dyDescent="0.2">
      <c r="M2639" s="33"/>
    </row>
    <row r="2640" spans="13:13" s="8" customFormat="1" x14ac:dyDescent="0.2">
      <c r="M2640" s="33"/>
    </row>
    <row r="2641" spans="13:13" s="8" customFormat="1" x14ac:dyDescent="0.2">
      <c r="M2641" s="33"/>
    </row>
    <row r="2642" spans="13:13" s="8" customFormat="1" x14ac:dyDescent="0.2">
      <c r="M2642" s="33"/>
    </row>
    <row r="2643" spans="13:13" s="8" customFormat="1" x14ac:dyDescent="0.2">
      <c r="M2643" s="33"/>
    </row>
    <row r="2644" spans="13:13" s="8" customFormat="1" x14ac:dyDescent="0.2">
      <c r="M2644" s="33"/>
    </row>
    <row r="2645" spans="13:13" s="8" customFormat="1" x14ac:dyDescent="0.2">
      <c r="M2645" s="33"/>
    </row>
    <row r="2646" spans="13:13" s="8" customFormat="1" x14ac:dyDescent="0.2">
      <c r="M2646" s="33"/>
    </row>
    <row r="2647" spans="13:13" s="8" customFormat="1" x14ac:dyDescent="0.2">
      <c r="M2647" s="33"/>
    </row>
    <row r="2648" spans="13:13" s="8" customFormat="1" x14ac:dyDescent="0.2">
      <c r="M2648" s="33"/>
    </row>
    <row r="2649" spans="13:13" s="8" customFormat="1" x14ac:dyDescent="0.2">
      <c r="M2649" s="33"/>
    </row>
    <row r="2650" spans="13:13" s="8" customFormat="1" x14ac:dyDescent="0.2">
      <c r="M2650" s="33"/>
    </row>
    <row r="2651" spans="13:13" s="8" customFormat="1" x14ac:dyDescent="0.2">
      <c r="M2651" s="33"/>
    </row>
    <row r="2652" spans="13:13" s="8" customFormat="1" x14ac:dyDescent="0.2">
      <c r="M2652" s="33"/>
    </row>
    <row r="2653" spans="13:13" s="8" customFormat="1" x14ac:dyDescent="0.2">
      <c r="M2653" s="33"/>
    </row>
    <row r="2654" spans="13:13" s="8" customFormat="1" x14ac:dyDescent="0.2">
      <c r="M2654" s="33"/>
    </row>
    <row r="2655" spans="13:13" s="8" customFormat="1" x14ac:dyDescent="0.2">
      <c r="M2655" s="33"/>
    </row>
    <row r="2656" spans="13:13" s="8" customFormat="1" x14ac:dyDescent="0.2">
      <c r="M2656" s="33"/>
    </row>
    <row r="2657" spans="13:13" s="8" customFormat="1" x14ac:dyDescent="0.2">
      <c r="M2657" s="33"/>
    </row>
    <row r="2658" spans="13:13" s="8" customFormat="1" x14ac:dyDescent="0.2">
      <c r="M2658" s="33"/>
    </row>
    <row r="2659" spans="13:13" s="8" customFormat="1" x14ac:dyDescent="0.2">
      <c r="M2659" s="33"/>
    </row>
    <row r="2660" spans="13:13" s="8" customFormat="1" x14ac:dyDescent="0.2">
      <c r="M2660" s="33"/>
    </row>
    <row r="2661" spans="13:13" s="8" customFormat="1" x14ac:dyDescent="0.2">
      <c r="M2661" s="33"/>
    </row>
    <row r="2662" spans="13:13" s="8" customFormat="1" x14ac:dyDescent="0.2">
      <c r="M2662" s="33"/>
    </row>
    <row r="2663" spans="13:13" s="8" customFormat="1" x14ac:dyDescent="0.2">
      <c r="M2663" s="33"/>
    </row>
    <row r="2664" spans="13:13" s="8" customFormat="1" x14ac:dyDescent="0.2">
      <c r="M2664" s="33"/>
    </row>
    <row r="2665" spans="13:13" s="8" customFormat="1" x14ac:dyDescent="0.2">
      <c r="M2665" s="33"/>
    </row>
    <row r="2666" spans="13:13" s="8" customFormat="1" x14ac:dyDescent="0.2">
      <c r="M2666" s="33"/>
    </row>
    <row r="2667" spans="13:13" s="8" customFormat="1" x14ac:dyDescent="0.2">
      <c r="M2667" s="33"/>
    </row>
    <row r="2668" spans="13:13" s="8" customFormat="1" x14ac:dyDescent="0.2">
      <c r="M2668" s="33"/>
    </row>
    <row r="2669" spans="13:13" s="8" customFormat="1" x14ac:dyDescent="0.2">
      <c r="M2669" s="33"/>
    </row>
    <row r="2670" spans="13:13" s="8" customFormat="1" x14ac:dyDescent="0.2">
      <c r="M2670" s="33"/>
    </row>
    <row r="2671" spans="13:13" s="8" customFormat="1" x14ac:dyDescent="0.2">
      <c r="M2671" s="33"/>
    </row>
    <row r="2672" spans="13:13" s="8" customFormat="1" x14ac:dyDescent="0.2">
      <c r="M2672" s="33"/>
    </row>
    <row r="2673" spans="13:13" s="8" customFormat="1" x14ac:dyDescent="0.2">
      <c r="M2673" s="33"/>
    </row>
    <row r="2674" spans="13:13" s="8" customFormat="1" x14ac:dyDescent="0.2">
      <c r="M2674" s="33"/>
    </row>
    <row r="2675" spans="13:13" s="8" customFormat="1" x14ac:dyDescent="0.2">
      <c r="M2675" s="33"/>
    </row>
    <row r="2676" spans="13:13" s="8" customFormat="1" x14ac:dyDescent="0.2">
      <c r="M2676" s="33"/>
    </row>
    <row r="2677" spans="13:13" s="8" customFormat="1" x14ac:dyDescent="0.2">
      <c r="M2677" s="33"/>
    </row>
    <row r="2678" spans="13:13" s="8" customFormat="1" x14ac:dyDescent="0.2">
      <c r="M2678" s="33"/>
    </row>
    <row r="2679" spans="13:13" s="8" customFormat="1" x14ac:dyDescent="0.2">
      <c r="M2679" s="33"/>
    </row>
    <row r="2680" spans="13:13" s="8" customFormat="1" x14ac:dyDescent="0.2">
      <c r="M2680" s="33"/>
    </row>
    <row r="2681" spans="13:13" s="8" customFormat="1" x14ac:dyDescent="0.2">
      <c r="M2681" s="33"/>
    </row>
    <row r="2682" spans="13:13" s="8" customFormat="1" x14ac:dyDescent="0.2">
      <c r="M2682" s="33"/>
    </row>
    <row r="2683" spans="13:13" s="8" customFormat="1" x14ac:dyDescent="0.2">
      <c r="M2683" s="33"/>
    </row>
    <row r="2684" spans="13:13" s="8" customFormat="1" x14ac:dyDescent="0.2">
      <c r="M2684" s="33"/>
    </row>
    <row r="2685" spans="13:13" s="8" customFormat="1" x14ac:dyDescent="0.2">
      <c r="M2685" s="33"/>
    </row>
    <row r="2686" spans="13:13" s="8" customFormat="1" x14ac:dyDescent="0.2">
      <c r="M2686" s="33"/>
    </row>
    <row r="2687" spans="13:13" s="8" customFormat="1" x14ac:dyDescent="0.2">
      <c r="M2687" s="33"/>
    </row>
    <row r="2688" spans="13:13" s="8" customFormat="1" x14ac:dyDescent="0.2">
      <c r="M2688" s="33"/>
    </row>
    <row r="2689" spans="13:13" s="8" customFormat="1" x14ac:dyDescent="0.2">
      <c r="M2689" s="33"/>
    </row>
    <row r="2690" spans="13:13" s="8" customFormat="1" x14ac:dyDescent="0.2">
      <c r="M2690" s="33"/>
    </row>
    <row r="2691" spans="13:13" s="8" customFormat="1" x14ac:dyDescent="0.2">
      <c r="M2691" s="33"/>
    </row>
    <row r="2692" spans="13:13" s="8" customFormat="1" x14ac:dyDescent="0.2">
      <c r="M2692" s="33"/>
    </row>
    <row r="2693" spans="13:13" s="8" customFormat="1" x14ac:dyDescent="0.2">
      <c r="M2693" s="33"/>
    </row>
    <row r="2694" spans="13:13" s="8" customFormat="1" x14ac:dyDescent="0.2">
      <c r="M2694" s="33"/>
    </row>
    <row r="2695" spans="13:13" s="8" customFormat="1" x14ac:dyDescent="0.2">
      <c r="M2695" s="33"/>
    </row>
    <row r="2696" spans="13:13" s="8" customFormat="1" x14ac:dyDescent="0.2">
      <c r="M2696" s="33"/>
    </row>
    <row r="2697" spans="13:13" s="8" customFormat="1" x14ac:dyDescent="0.2">
      <c r="M2697" s="33"/>
    </row>
    <row r="2698" spans="13:13" s="8" customFormat="1" x14ac:dyDescent="0.2">
      <c r="M2698" s="33"/>
    </row>
    <row r="2699" spans="13:13" s="8" customFormat="1" x14ac:dyDescent="0.2">
      <c r="M2699" s="33"/>
    </row>
    <row r="2700" spans="13:13" s="8" customFormat="1" x14ac:dyDescent="0.2">
      <c r="M2700" s="33"/>
    </row>
    <row r="2701" spans="13:13" s="8" customFormat="1" x14ac:dyDescent="0.2">
      <c r="M2701" s="33"/>
    </row>
    <row r="2702" spans="13:13" s="8" customFormat="1" x14ac:dyDescent="0.2">
      <c r="M2702" s="33"/>
    </row>
    <row r="2703" spans="13:13" s="8" customFormat="1" x14ac:dyDescent="0.2">
      <c r="M2703" s="33"/>
    </row>
    <row r="2704" spans="13:13" s="8" customFormat="1" x14ac:dyDescent="0.2">
      <c r="M2704" s="33"/>
    </row>
    <row r="2705" spans="13:13" s="8" customFormat="1" x14ac:dyDescent="0.2">
      <c r="M2705" s="33"/>
    </row>
    <row r="2706" spans="13:13" s="8" customFormat="1" x14ac:dyDescent="0.2">
      <c r="M2706" s="33"/>
    </row>
    <row r="2707" spans="13:13" s="8" customFormat="1" x14ac:dyDescent="0.2">
      <c r="M2707" s="33"/>
    </row>
    <row r="2708" spans="13:13" s="8" customFormat="1" x14ac:dyDescent="0.2">
      <c r="M2708" s="33"/>
    </row>
    <row r="2709" spans="13:13" s="8" customFormat="1" x14ac:dyDescent="0.2">
      <c r="M2709" s="33"/>
    </row>
    <row r="2710" spans="13:13" s="8" customFormat="1" x14ac:dyDescent="0.2">
      <c r="M2710" s="33"/>
    </row>
    <row r="2711" spans="13:13" s="8" customFormat="1" x14ac:dyDescent="0.2">
      <c r="M2711" s="33"/>
    </row>
    <row r="2712" spans="13:13" s="8" customFormat="1" x14ac:dyDescent="0.2">
      <c r="M2712" s="33"/>
    </row>
    <row r="2713" spans="13:13" s="8" customFormat="1" x14ac:dyDescent="0.2">
      <c r="M2713" s="33"/>
    </row>
    <row r="2714" spans="13:13" s="8" customFormat="1" x14ac:dyDescent="0.2">
      <c r="M2714" s="33"/>
    </row>
    <row r="2715" spans="13:13" s="8" customFormat="1" x14ac:dyDescent="0.2">
      <c r="M2715" s="33"/>
    </row>
    <row r="2716" spans="13:13" s="8" customFormat="1" x14ac:dyDescent="0.2">
      <c r="M2716" s="33"/>
    </row>
    <row r="2717" spans="13:13" s="8" customFormat="1" x14ac:dyDescent="0.2">
      <c r="M2717" s="33"/>
    </row>
    <row r="2718" spans="13:13" s="8" customFormat="1" x14ac:dyDescent="0.2">
      <c r="M2718" s="33"/>
    </row>
    <row r="2719" spans="13:13" s="8" customFormat="1" x14ac:dyDescent="0.2">
      <c r="M2719" s="33"/>
    </row>
    <row r="2720" spans="13:13" s="8" customFormat="1" x14ac:dyDescent="0.2">
      <c r="M2720" s="33"/>
    </row>
    <row r="2721" spans="13:13" s="8" customFormat="1" x14ac:dyDescent="0.2">
      <c r="M2721" s="33"/>
    </row>
    <row r="2722" spans="13:13" s="8" customFormat="1" x14ac:dyDescent="0.2">
      <c r="M2722" s="33"/>
    </row>
    <row r="2723" spans="13:13" s="8" customFormat="1" x14ac:dyDescent="0.2">
      <c r="M2723" s="33"/>
    </row>
    <row r="2724" spans="13:13" s="8" customFormat="1" x14ac:dyDescent="0.2">
      <c r="M2724" s="33"/>
    </row>
    <row r="2725" spans="13:13" s="8" customFormat="1" x14ac:dyDescent="0.2">
      <c r="M2725" s="33"/>
    </row>
    <row r="2726" spans="13:13" s="8" customFormat="1" x14ac:dyDescent="0.2">
      <c r="M2726" s="33"/>
    </row>
    <row r="2727" spans="13:13" s="8" customFormat="1" x14ac:dyDescent="0.2">
      <c r="M2727" s="33"/>
    </row>
    <row r="2728" spans="13:13" s="8" customFormat="1" x14ac:dyDescent="0.2">
      <c r="M2728" s="33"/>
    </row>
    <row r="2729" spans="13:13" s="8" customFormat="1" x14ac:dyDescent="0.2">
      <c r="M2729" s="33"/>
    </row>
    <row r="2730" spans="13:13" s="8" customFormat="1" x14ac:dyDescent="0.2">
      <c r="M2730" s="33"/>
    </row>
    <row r="2731" spans="13:13" s="8" customFormat="1" x14ac:dyDescent="0.2">
      <c r="M2731" s="33"/>
    </row>
    <row r="2732" spans="13:13" s="8" customFormat="1" x14ac:dyDescent="0.2">
      <c r="M2732" s="33"/>
    </row>
    <row r="2733" spans="13:13" s="8" customFormat="1" x14ac:dyDescent="0.2">
      <c r="M2733" s="33"/>
    </row>
    <row r="2734" spans="13:13" s="8" customFormat="1" x14ac:dyDescent="0.2">
      <c r="M2734" s="33"/>
    </row>
    <row r="2735" spans="13:13" s="8" customFormat="1" x14ac:dyDescent="0.2">
      <c r="M2735" s="33"/>
    </row>
    <row r="2736" spans="13:13" s="8" customFormat="1" x14ac:dyDescent="0.2">
      <c r="M2736" s="33"/>
    </row>
    <row r="2737" spans="13:13" s="8" customFormat="1" x14ac:dyDescent="0.2">
      <c r="M2737" s="33"/>
    </row>
    <row r="2738" spans="13:13" s="8" customFormat="1" x14ac:dyDescent="0.2">
      <c r="M2738" s="33"/>
    </row>
    <row r="2739" spans="13:13" s="8" customFormat="1" x14ac:dyDescent="0.2">
      <c r="M2739" s="33"/>
    </row>
    <row r="2740" spans="13:13" s="8" customFormat="1" x14ac:dyDescent="0.2">
      <c r="M2740" s="33"/>
    </row>
    <row r="2741" spans="13:13" s="8" customFormat="1" x14ac:dyDescent="0.2">
      <c r="M2741" s="33"/>
    </row>
    <row r="2742" spans="13:13" s="8" customFormat="1" x14ac:dyDescent="0.2">
      <c r="M2742" s="33"/>
    </row>
    <row r="2743" spans="13:13" s="8" customFormat="1" x14ac:dyDescent="0.2">
      <c r="M2743" s="33"/>
    </row>
    <row r="2744" spans="13:13" s="8" customFormat="1" x14ac:dyDescent="0.2">
      <c r="M2744" s="33"/>
    </row>
    <row r="2745" spans="13:13" s="8" customFormat="1" x14ac:dyDescent="0.2">
      <c r="M2745" s="33"/>
    </row>
    <row r="2746" spans="13:13" s="8" customFormat="1" x14ac:dyDescent="0.2">
      <c r="M2746" s="33"/>
    </row>
    <row r="2747" spans="13:13" s="8" customFormat="1" x14ac:dyDescent="0.2">
      <c r="M2747" s="33"/>
    </row>
    <row r="2748" spans="13:13" s="8" customFormat="1" x14ac:dyDescent="0.2">
      <c r="M2748" s="33"/>
    </row>
    <row r="2749" spans="13:13" s="8" customFormat="1" x14ac:dyDescent="0.2">
      <c r="M2749" s="33"/>
    </row>
    <row r="2750" spans="13:13" s="8" customFormat="1" x14ac:dyDescent="0.2">
      <c r="M2750" s="33"/>
    </row>
    <row r="2751" spans="13:13" s="8" customFormat="1" x14ac:dyDescent="0.2">
      <c r="M2751" s="33"/>
    </row>
    <row r="2752" spans="13:13" s="8" customFormat="1" x14ac:dyDescent="0.2">
      <c r="M2752" s="33"/>
    </row>
    <row r="2753" spans="13:13" s="8" customFormat="1" x14ac:dyDescent="0.2">
      <c r="M2753" s="33"/>
    </row>
    <row r="2754" spans="13:13" s="8" customFormat="1" x14ac:dyDescent="0.2">
      <c r="M2754" s="33"/>
    </row>
    <row r="2755" spans="13:13" s="8" customFormat="1" x14ac:dyDescent="0.2">
      <c r="M2755" s="33"/>
    </row>
    <row r="2756" spans="13:13" s="8" customFormat="1" x14ac:dyDescent="0.2">
      <c r="M2756" s="33"/>
    </row>
    <row r="2757" spans="13:13" s="8" customFormat="1" x14ac:dyDescent="0.2">
      <c r="M2757" s="33"/>
    </row>
    <row r="2758" spans="13:13" s="8" customFormat="1" x14ac:dyDescent="0.2">
      <c r="M2758" s="33"/>
    </row>
    <row r="2759" spans="13:13" s="8" customFormat="1" x14ac:dyDescent="0.2">
      <c r="M2759" s="33"/>
    </row>
    <row r="2760" spans="13:13" s="8" customFormat="1" x14ac:dyDescent="0.2">
      <c r="M2760" s="33"/>
    </row>
    <row r="2761" spans="13:13" s="8" customFormat="1" x14ac:dyDescent="0.2">
      <c r="M2761" s="33"/>
    </row>
    <row r="2762" spans="13:13" s="8" customFormat="1" x14ac:dyDescent="0.2">
      <c r="M2762" s="33"/>
    </row>
    <row r="2763" spans="13:13" s="8" customFormat="1" x14ac:dyDescent="0.2">
      <c r="M2763" s="33"/>
    </row>
    <row r="2764" spans="13:13" s="8" customFormat="1" x14ac:dyDescent="0.2">
      <c r="M2764" s="33"/>
    </row>
    <row r="2765" spans="13:13" s="8" customFormat="1" x14ac:dyDescent="0.2">
      <c r="M2765" s="33"/>
    </row>
    <row r="2766" spans="13:13" s="8" customFormat="1" x14ac:dyDescent="0.2">
      <c r="M2766" s="33"/>
    </row>
    <row r="2767" spans="13:13" s="8" customFormat="1" x14ac:dyDescent="0.2">
      <c r="M2767" s="33"/>
    </row>
    <row r="2768" spans="13:13" s="8" customFormat="1" x14ac:dyDescent="0.2">
      <c r="M2768" s="33"/>
    </row>
    <row r="2769" spans="13:13" s="8" customFormat="1" x14ac:dyDescent="0.2">
      <c r="M2769" s="33"/>
    </row>
    <row r="2770" spans="13:13" s="8" customFormat="1" x14ac:dyDescent="0.2">
      <c r="M2770" s="33"/>
    </row>
    <row r="2771" spans="13:13" s="8" customFormat="1" x14ac:dyDescent="0.2">
      <c r="M2771" s="33"/>
    </row>
    <row r="2772" spans="13:13" s="8" customFormat="1" x14ac:dyDescent="0.2">
      <c r="M2772" s="33"/>
    </row>
    <row r="2773" spans="13:13" s="8" customFormat="1" x14ac:dyDescent="0.2">
      <c r="M2773" s="33"/>
    </row>
    <row r="2774" spans="13:13" s="8" customFormat="1" x14ac:dyDescent="0.2">
      <c r="M2774" s="33"/>
    </row>
    <row r="2775" spans="13:13" s="8" customFormat="1" x14ac:dyDescent="0.2">
      <c r="M2775" s="33"/>
    </row>
    <row r="2776" spans="13:13" s="8" customFormat="1" x14ac:dyDescent="0.2">
      <c r="M2776" s="33"/>
    </row>
    <row r="2777" spans="13:13" s="8" customFormat="1" x14ac:dyDescent="0.2">
      <c r="M2777" s="33"/>
    </row>
    <row r="2778" spans="13:13" s="8" customFormat="1" x14ac:dyDescent="0.2">
      <c r="M2778" s="33"/>
    </row>
    <row r="2779" spans="13:13" s="8" customFormat="1" x14ac:dyDescent="0.2">
      <c r="M2779" s="33"/>
    </row>
    <row r="2780" spans="13:13" s="8" customFormat="1" x14ac:dyDescent="0.2">
      <c r="M2780" s="33"/>
    </row>
    <row r="2781" spans="13:13" s="8" customFormat="1" x14ac:dyDescent="0.2">
      <c r="M2781" s="33"/>
    </row>
    <row r="2782" spans="13:13" s="8" customFormat="1" x14ac:dyDescent="0.2">
      <c r="M2782" s="33"/>
    </row>
    <row r="2783" spans="13:13" s="8" customFormat="1" x14ac:dyDescent="0.2">
      <c r="M2783" s="33"/>
    </row>
    <row r="2784" spans="13:13" s="8" customFormat="1" x14ac:dyDescent="0.2">
      <c r="M2784" s="33"/>
    </row>
    <row r="2785" spans="13:13" s="8" customFormat="1" x14ac:dyDescent="0.2">
      <c r="M2785" s="33"/>
    </row>
    <row r="2786" spans="13:13" s="8" customFormat="1" x14ac:dyDescent="0.2">
      <c r="M2786" s="33"/>
    </row>
    <row r="2787" spans="13:13" s="8" customFormat="1" x14ac:dyDescent="0.2">
      <c r="M2787" s="33"/>
    </row>
    <row r="2788" spans="13:13" s="8" customFormat="1" x14ac:dyDescent="0.2">
      <c r="M2788" s="33"/>
    </row>
    <row r="2789" spans="13:13" s="8" customFormat="1" x14ac:dyDescent="0.2">
      <c r="M2789" s="33"/>
    </row>
    <row r="2790" spans="13:13" s="8" customFormat="1" x14ac:dyDescent="0.2">
      <c r="M2790" s="33"/>
    </row>
    <row r="2791" spans="13:13" s="8" customFormat="1" x14ac:dyDescent="0.2">
      <c r="M2791" s="33"/>
    </row>
    <row r="2792" spans="13:13" s="8" customFormat="1" x14ac:dyDescent="0.2">
      <c r="M2792" s="33"/>
    </row>
    <row r="2793" spans="13:13" s="8" customFormat="1" x14ac:dyDescent="0.2">
      <c r="M2793" s="33"/>
    </row>
    <row r="2794" spans="13:13" s="8" customFormat="1" x14ac:dyDescent="0.2">
      <c r="M2794" s="33"/>
    </row>
    <row r="2795" spans="13:13" s="8" customFormat="1" x14ac:dyDescent="0.2">
      <c r="M2795" s="33"/>
    </row>
    <row r="2796" spans="13:13" s="8" customFormat="1" x14ac:dyDescent="0.2">
      <c r="M2796" s="33"/>
    </row>
    <row r="2797" spans="13:13" s="8" customFormat="1" x14ac:dyDescent="0.2">
      <c r="M2797" s="33"/>
    </row>
    <row r="2798" spans="13:13" s="8" customFormat="1" x14ac:dyDescent="0.2">
      <c r="M2798" s="33"/>
    </row>
    <row r="2799" spans="13:13" s="8" customFormat="1" x14ac:dyDescent="0.2">
      <c r="M2799" s="33"/>
    </row>
    <row r="2800" spans="13:13" s="8" customFormat="1" x14ac:dyDescent="0.2">
      <c r="M2800" s="33"/>
    </row>
    <row r="2801" spans="13:13" s="8" customFormat="1" x14ac:dyDescent="0.2">
      <c r="M2801" s="33"/>
    </row>
    <row r="2802" spans="13:13" s="8" customFormat="1" x14ac:dyDescent="0.2">
      <c r="M2802" s="33"/>
    </row>
    <row r="2803" spans="13:13" s="8" customFormat="1" x14ac:dyDescent="0.2">
      <c r="M2803" s="33"/>
    </row>
    <row r="2804" spans="13:13" s="8" customFormat="1" x14ac:dyDescent="0.2">
      <c r="M2804" s="33"/>
    </row>
    <row r="2805" spans="13:13" s="8" customFormat="1" x14ac:dyDescent="0.2">
      <c r="M2805" s="33"/>
    </row>
    <row r="2806" spans="13:13" s="8" customFormat="1" x14ac:dyDescent="0.2">
      <c r="M2806" s="33"/>
    </row>
    <row r="2807" spans="13:13" s="8" customFormat="1" x14ac:dyDescent="0.2">
      <c r="M2807" s="33"/>
    </row>
    <row r="2808" spans="13:13" s="8" customFormat="1" x14ac:dyDescent="0.2">
      <c r="M2808" s="33"/>
    </row>
    <row r="2809" spans="13:13" s="8" customFormat="1" x14ac:dyDescent="0.2">
      <c r="M2809" s="33"/>
    </row>
    <row r="2810" spans="13:13" s="8" customFormat="1" x14ac:dyDescent="0.2">
      <c r="M2810" s="33"/>
    </row>
    <row r="2811" spans="13:13" s="8" customFormat="1" x14ac:dyDescent="0.2">
      <c r="M2811" s="33"/>
    </row>
    <row r="2812" spans="13:13" s="8" customFormat="1" x14ac:dyDescent="0.2">
      <c r="M2812" s="33"/>
    </row>
    <row r="2813" spans="13:13" s="8" customFormat="1" x14ac:dyDescent="0.2">
      <c r="M2813" s="33"/>
    </row>
    <row r="2814" spans="13:13" s="8" customFormat="1" x14ac:dyDescent="0.2">
      <c r="M2814" s="33"/>
    </row>
    <row r="2815" spans="13:13" s="8" customFormat="1" x14ac:dyDescent="0.2">
      <c r="M2815" s="33"/>
    </row>
    <row r="2816" spans="13:13" s="8" customFormat="1" x14ac:dyDescent="0.2">
      <c r="M2816" s="33"/>
    </row>
    <row r="2817" spans="13:13" s="8" customFormat="1" x14ac:dyDescent="0.2">
      <c r="M2817" s="33"/>
    </row>
    <row r="2818" spans="13:13" s="8" customFormat="1" x14ac:dyDescent="0.2">
      <c r="M2818" s="33"/>
    </row>
    <row r="2819" spans="13:13" s="8" customFormat="1" x14ac:dyDescent="0.2">
      <c r="M2819" s="33"/>
    </row>
    <row r="2820" spans="13:13" s="8" customFormat="1" x14ac:dyDescent="0.2">
      <c r="M2820" s="33"/>
    </row>
    <row r="2821" spans="13:13" s="8" customFormat="1" x14ac:dyDescent="0.2">
      <c r="M2821" s="33"/>
    </row>
    <row r="2822" spans="13:13" s="8" customFormat="1" x14ac:dyDescent="0.2">
      <c r="M2822" s="33"/>
    </row>
    <row r="2823" spans="13:13" s="8" customFormat="1" x14ac:dyDescent="0.2">
      <c r="M2823" s="33"/>
    </row>
    <row r="2824" spans="13:13" s="8" customFormat="1" x14ac:dyDescent="0.2">
      <c r="M2824" s="33"/>
    </row>
    <row r="2825" spans="13:13" s="8" customFormat="1" x14ac:dyDescent="0.2">
      <c r="M2825" s="33"/>
    </row>
    <row r="2826" spans="13:13" s="8" customFormat="1" x14ac:dyDescent="0.2">
      <c r="M2826" s="33"/>
    </row>
    <row r="2827" spans="13:13" s="8" customFormat="1" x14ac:dyDescent="0.2">
      <c r="M2827" s="33"/>
    </row>
    <row r="2828" spans="13:13" s="8" customFormat="1" x14ac:dyDescent="0.2">
      <c r="M2828" s="33"/>
    </row>
    <row r="2829" spans="13:13" s="8" customFormat="1" x14ac:dyDescent="0.2">
      <c r="M2829" s="33"/>
    </row>
    <row r="2830" spans="13:13" s="8" customFormat="1" x14ac:dyDescent="0.2">
      <c r="M2830" s="33"/>
    </row>
    <row r="2831" spans="13:13" s="8" customFormat="1" x14ac:dyDescent="0.2">
      <c r="M2831" s="33"/>
    </row>
    <row r="2832" spans="13:13" s="8" customFormat="1" x14ac:dyDescent="0.2">
      <c r="M2832" s="33"/>
    </row>
    <row r="2833" spans="13:13" s="8" customFormat="1" x14ac:dyDescent="0.2">
      <c r="M2833" s="33"/>
    </row>
    <row r="2834" spans="13:13" s="8" customFormat="1" x14ac:dyDescent="0.2">
      <c r="M2834" s="33"/>
    </row>
    <row r="2835" spans="13:13" s="8" customFormat="1" x14ac:dyDescent="0.2">
      <c r="M2835" s="33"/>
    </row>
    <row r="2836" spans="13:13" s="8" customFormat="1" x14ac:dyDescent="0.2">
      <c r="M2836" s="33"/>
    </row>
    <row r="2837" spans="13:13" s="8" customFormat="1" x14ac:dyDescent="0.2">
      <c r="M2837" s="33"/>
    </row>
    <row r="2838" spans="13:13" s="8" customFormat="1" x14ac:dyDescent="0.2">
      <c r="M2838" s="33"/>
    </row>
    <row r="2839" spans="13:13" s="8" customFormat="1" x14ac:dyDescent="0.2">
      <c r="M2839" s="33"/>
    </row>
    <row r="2840" spans="13:13" s="8" customFormat="1" x14ac:dyDescent="0.2">
      <c r="M2840" s="33"/>
    </row>
    <row r="2841" spans="13:13" s="8" customFormat="1" x14ac:dyDescent="0.2">
      <c r="M2841" s="33"/>
    </row>
    <row r="2842" spans="13:13" s="8" customFormat="1" x14ac:dyDescent="0.2">
      <c r="M2842" s="33"/>
    </row>
    <row r="2843" spans="13:13" s="8" customFormat="1" x14ac:dyDescent="0.2">
      <c r="M2843" s="33"/>
    </row>
    <row r="2844" spans="13:13" s="8" customFormat="1" x14ac:dyDescent="0.2">
      <c r="M2844" s="33"/>
    </row>
    <row r="2845" spans="13:13" s="8" customFormat="1" x14ac:dyDescent="0.2">
      <c r="M2845" s="33"/>
    </row>
    <row r="2846" spans="13:13" s="8" customFormat="1" x14ac:dyDescent="0.2">
      <c r="M2846" s="33"/>
    </row>
    <row r="2847" spans="13:13" s="8" customFormat="1" x14ac:dyDescent="0.2">
      <c r="M2847" s="33"/>
    </row>
    <row r="2848" spans="13:13" s="8" customFormat="1" x14ac:dyDescent="0.2">
      <c r="M2848" s="33"/>
    </row>
    <row r="2849" spans="13:13" s="8" customFormat="1" x14ac:dyDescent="0.2">
      <c r="M2849" s="33"/>
    </row>
    <row r="2850" spans="13:13" s="8" customFormat="1" x14ac:dyDescent="0.2">
      <c r="M2850" s="33"/>
    </row>
    <row r="2851" spans="13:13" s="8" customFormat="1" x14ac:dyDescent="0.2">
      <c r="M2851" s="33"/>
    </row>
    <row r="2852" spans="13:13" s="8" customFormat="1" x14ac:dyDescent="0.2">
      <c r="M2852" s="33"/>
    </row>
    <row r="2853" spans="13:13" s="8" customFormat="1" x14ac:dyDescent="0.2">
      <c r="M2853" s="33"/>
    </row>
    <row r="2854" spans="13:13" s="8" customFormat="1" x14ac:dyDescent="0.2">
      <c r="M2854" s="33"/>
    </row>
    <row r="2855" spans="13:13" s="8" customFormat="1" x14ac:dyDescent="0.2">
      <c r="M2855" s="33"/>
    </row>
    <row r="2856" spans="13:13" s="8" customFormat="1" x14ac:dyDescent="0.2">
      <c r="M2856" s="33"/>
    </row>
    <row r="2857" spans="13:13" s="8" customFormat="1" x14ac:dyDescent="0.2">
      <c r="M2857" s="33"/>
    </row>
    <row r="2858" spans="13:13" s="8" customFormat="1" x14ac:dyDescent="0.2">
      <c r="M2858" s="33"/>
    </row>
    <row r="2859" spans="13:13" s="8" customFormat="1" x14ac:dyDescent="0.2">
      <c r="M2859" s="33"/>
    </row>
    <row r="2860" spans="13:13" s="8" customFormat="1" x14ac:dyDescent="0.2">
      <c r="M2860" s="33"/>
    </row>
    <row r="2861" spans="13:13" s="8" customFormat="1" x14ac:dyDescent="0.2">
      <c r="M2861" s="33"/>
    </row>
    <row r="2862" spans="13:13" s="8" customFormat="1" x14ac:dyDescent="0.2">
      <c r="M2862" s="33"/>
    </row>
    <row r="2863" spans="13:13" s="8" customFormat="1" x14ac:dyDescent="0.2">
      <c r="M2863" s="33"/>
    </row>
    <row r="2864" spans="13:13" s="8" customFormat="1" x14ac:dyDescent="0.2">
      <c r="M2864" s="33"/>
    </row>
    <row r="2865" spans="13:13" s="8" customFormat="1" x14ac:dyDescent="0.2">
      <c r="M2865" s="33"/>
    </row>
    <row r="2866" spans="13:13" s="8" customFormat="1" x14ac:dyDescent="0.2">
      <c r="M2866" s="33"/>
    </row>
    <row r="2867" spans="13:13" s="8" customFormat="1" x14ac:dyDescent="0.2">
      <c r="M2867" s="33"/>
    </row>
    <row r="2868" spans="13:13" s="8" customFormat="1" x14ac:dyDescent="0.2">
      <c r="M2868" s="33"/>
    </row>
    <row r="2869" spans="13:13" s="8" customFormat="1" x14ac:dyDescent="0.2">
      <c r="M2869" s="33"/>
    </row>
    <row r="2870" spans="13:13" s="8" customFormat="1" x14ac:dyDescent="0.2">
      <c r="M2870" s="33"/>
    </row>
    <row r="2871" spans="13:13" s="8" customFormat="1" x14ac:dyDescent="0.2">
      <c r="M2871" s="33"/>
    </row>
    <row r="2872" spans="13:13" s="8" customFormat="1" x14ac:dyDescent="0.2">
      <c r="M2872" s="33"/>
    </row>
    <row r="2873" spans="13:13" s="8" customFormat="1" x14ac:dyDescent="0.2">
      <c r="M2873" s="33"/>
    </row>
    <row r="2874" spans="13:13" s="8" customFormat="1" x14ac:dyDescent="0.2">
      <c r="M2874" s="33"/>
    </row>
    <row r="2875" spans="13:13" s="8" customFormat="1" x14ac:dyDescent="0.2">
      <c r="M2875" s="33"/>
    </row>
    <row r="2876" spans="13:13" s="8" customFormat="1" x14ac:dyDescent="0.2">
      <c r="M2876" s="33"/>
    </row>
    <row r="2877" spans="13:13" s="8" customFormat="1" x14ac:dyDescent="0.2">
      <c r="M2877" s="33"/>
    </row>
    <row r="2878" spans="13:13" s="8" customFormat="1" x14ac:dyDescent="0.2">
      <c r="M2878" s="33"/>
    </row>
    <row r="2879" spans="13:13" s="8" customFormat="1" x14ac:dyDescent="0.2">
      <c r="M2879" s="33"/>
    </row>
    <row r="2880" spans="13:13" s="8" customFormat="1" x14ac:dyDescent="0.2">
      <c r="M2880" s="33"/>
    </row>
    <row r="2881" spans="13:13" s="8" customFormat="1" x14ac:dyDescent="0.2">
      <c r="M2881" s="33"/>
    </row>
    <row r="2882" spans="13:13" s="8" customFormat="1" x14ac:dyDescent="0.2">
      <c r="M2882" s="33"/>
    </row>
    <row r="2883" spans="13:13" s="8" customFormat="1" x14ac:dyDescent="0.2">
      <c r="M2883" s="33"/>
    </row>
    <row r="2884" spans="13:13" s="8" customFormat="1" x14ac:dyDescent="0.2">
      <c r="M2884" s="33"/>
    </row>
    <row r="2885" spans="13:13" s="8" customFormat="1" x14ac:dyDescent="0.2">
      <c r="M2885" s="33"/>
    </row>
    <row r="2886" spans="13:13" s="8" customFormat="1" x14ac:dyDescent="0.2">
      <c r="M2886" s="33"/>
    </row>
    <row r="2887" spans="13:13" s="8" customFormat="1" x14ac:dyDescent="0.2">
      <c r="M2887" s="33"/>
    </row>
    <row r="2888" spans="13:13" s="8" customFormat="1" x14ac:dyDescent="0.2">
      <c r="M2888" s="33"/>
    </row>
    <row r="2889" spans="13:13" s="8" customFormat="1" x14ac:dyDescent="0.2">
      <c r="M2889" s="33"/>
    </row>
    <row r="2890" spans="13:13" s="8" customFormat="1" x14ac:dyDescent="0.2">
      <c r="M2890" s="33"/>
    </row>
    <row r="2891" spans="13:13" s="8" customFormat="1" x14ac:dyDescent="0.2">
      <c r="M2891" s="33"/>
    </row>
    <row r="2892" spans="13:13" s="8" customFormat="1" x14ac:dyDescent="0.2">
      <c r="M2892" s="33"/>
    </row>
    <row r="2893" spans="13:13" s="8" customFormat="1" x14ac:dyDescent="0.2">
      <c r="M2893" s="33"/>
    </row>
    <row r="2894" spans="13:13" s="8" customFormat="1" x14ac:dyDescent="0.2">
      <c r="M2894" s="33"/>
    </row>
    <row r="2895" spans="13:13" s="8" customFormat="1" x14ac:dyDescent="0.2">
      <c r="M2895" s="33"/>
    </row>
    <row r="2896" spans="13:13" s="8" customFormat="1" x14ac:dyDescent="0.2">
      <c r="M2896" s="33"/>
    </row>
    <row r="2897" spans="13:13" s="8" customFormat="1" x14ac:dyDescent="0.2">
      <c r="M2897" s="33"/>
    </row>
    <row r="2898" spans="13:13" s="8" customFormat="1" x14ac:dyDescent="0.2">
      <c r="M2898" s="33"/>
    </row>
    <row r="2899" spans="13:13" s="8" customFormat="1" x14ac:dyDescent="0.2">
      <c r="M2899" s="33"/>
    </row>
    <row r="2900" spans="13:13" s="8" customFormat="1" x14ac:dyDescent="0.2">
      <c r="M2900" s="33"/>
    </row>
    <row r="2901" spans="13:13" s="8" customFormat="1" x14ac:dyDescent="0.2">
      <c r="M2901" s="33"/>
    </row>
    <row r="2902" spans="13:13" s="8" customFormat="1" x14ac:dyDescent="0.2">
      <c r="M2902" s="33"/>
    </row>
    <row r="2903" spans="13:13" s="8" customFormat="1" x14ac:dyDescent="0.2">
      <c r="M2903" s="33"/>
    </row>
    <row r="2904" spans="13:13" s="8" customFormat="1" x14ac:dyDescent="0.2">
      <c r="M2904" s="33"/>
    </row>
    <row r="2905" spans="13:13" s="8" customFormat="1" x14ac:dyDescent="0.2">
      <c r="M2905" s="33"/>
    </row>
    <row r="2906" spans="13:13" s="8" customFormat="1" x14ac:dyDescent="0.2">
      <c r="M2906" s="33"/>
    </row>
    <row r="2907" spans="13:13" s="8" customFormat="1" x14ac:dyDescent="0.2">
      <c r="M2907" s="33"/>
    </row>
    <row r="2908" spans="13:13" s="8" customFormat="1" x14ac:dyDescent="0.2">
      <c r="M2908" s="33"/>
    </row>
    <row r="2909" spans="13:13" s="8" customFormat="1" x14ac:dyDescent="0.2">
      <c r="M2909" s="33"/>
    </row>
    <row r="2910" spans="13:13" s="8" customFormat="1" x14ac:dyDescent="0.2">
      <c r="M2910" s="33"/>
    </row>
    <row r="2911" spans="13:13" s="8" customFormat="1" x14ac:dyDescent="0.2">
      <c r="M2911" s="33"/>
    </row>
    <row r="2912" spans="13:13" s="8" customFormat="1" x14ac:dyDescent="0.2">
      <c r="M2912" s="33"/>
    </row>
    <row r="2913" spans="13:13" s="8" customFormat="1" x14ac:dyDescent="0.2">
      <c r="M2913" s="33"/>
    </row>
    <row r="2914" spans="13:13" s="8" customFormat="1" x14ac:dyDescent="0.2">
      <c r="M2914" s="33"/>
    </row>
    <row r="2915" spans="13:13" s="8" customFormat="1" x14ac:dyDescent="0.2">
      <c r="M2915" s="33"/>
    </row>
    <row r="2916" spans="13:13" s="8" customFormat="1" x14ac:dyDescent="0.2">
      <c r="M2916" s="33"/>
    </row>
    <row r="2917" spans="13:13" s="8" customFormat="1" x14ac:dyDescent="0.2">
      <c r="M2917" s="33"/>
    </row>
    <row r="2918" spans="13:13" s="8" customFormat="1" x14ac:dyDescent="0.2">
      <c r="M2918" s="33"/>
    </row>
    <row r="2919" spans="13:13" s="8" customFormat="1" x14ac:dyDescent="0.2">
      <c r="M2919" s="33"/>
    </row>
    <row r="2920" spans="13:13" s="8" customFormat="1" x14ac:dyDescent="0.2">
      <c r="M2920" s="33"/>
    </row>
    <row r="2921" spans="13:13" s="8" customFormat="1" x14ac:dyDescent="0.2">
      <c r="M2921" s="33"/>
    </row>
    <row r="2922" spans="13:13" s="8" customFormat="1" x14ac:dyDescent="0.2">
      <c r="M2922" s="33"/>
    </row>
    <row r="2923" spans="13:13" s="8" customFormat="1" x14ac:dyDescent="0.2">
      <c r="M2923" s="33"/>
    </row>
    <row r="2924" spans="13:13" s="8" customFormat="1" x14ac:dyDescent="0.2">
      <c r="M2924" s="33"/>
    </row>
    <row r="2925" spans="13:13" s="8" customFormat="1" x14ac:dyDescent="0.2">
      <c r="M2925" s="33"/>
    </row>
    <row r="2926" spans="13:13" s="8" customFormat="1" x14ac:dyDescent="0.2">
      <c r="M2926" s="33"/>
    </row>
    <row r="2927" spans="13:13" s="8" customFormat="1" x14ac:dyDescent="0.2">
      <c r="M2927" s="33"/>
    </row>
    <row r="2928" spans="13:13" s="8" customFormat="1" x14ac:dyDescent="0.2">
      <c r="M2928" s="33"/>
    </row>
    <row r="2929" spans="13:13" s="8" customFormat="1" x14ac:dyDescent="0.2">
      <c r="M2929" s="33"/>
    </row>
    <row r="2930" spans="13:13" s="8" customFormat="1" x14ac:dyDescent="0.2">
      <c r="M2930" s="33"/>
    </row>
    <row r="2931" spans="13:13" s="8" customFormat="1" x14ac:dyDescent="0.2">
      <c r="M2931" s="33"/>
    </row>
    <row r="2932" spans="13:13" s="8" customFormat="1" x14ac:dyDescent="0.2">
      <c r="M2932" s="33"/>
    </row>
    <row r="2933" spans="13:13" s="8" customFormat="1" x14ac:dyDescent="0.2">
      <c r="M2933" s="33"/>
    </row>
    <row r="2934" spans="13:13" s="8" customFormat="1" x14ac:dyDescent="0.2">
      <c r="M2934" s="33"/>
    </row>
    <row r="2935" spans="13:13" s="8" customFormat="1" x14ac:dyDescent="0.2">
      <c r="M2935" s="33"/>
    </row>
    <row r="2936" spans="13:13" s="8" customFormat="1" x14ac:dyDescent="0.2">
      <c r="M2936" s="33"/>
    </row>
    <row r="2937" spans="13:13" s="8" customFormat="1" x14ac:dyDescent="0.2">
      <c r="M2937" s="33"/>
    </row>
    <row r="2938" spans="13:13" s="8" customFormat="1" x14ac:dyDescent="0.2">
      <c r="M2938" s="33"/>
    </row>
    <row r="2939" spans="13:13" s="8" customFormat="1" x14ac:dyDescent="0.2">
      <c r="M2939" s="33"/>
    </row>
    <row r="2940" spans="13:13" s="8" customFormat="1" x14ac:dyDescent="0.2">
      <c r="M2940" s="33"/>
    </row>
    <row r="2941" spans="13:13" s="8" customFormat="1" x14ac:dyDescent="0.2">
      <c r="M2941" s="33"/>
    </row>
    <row r="2942" spans="13:13" s="8" customFormat="1" x14ac:dyDescent="0.2">
      <c r="M2942" s="33"/>
    </row>
    <row r="2943" spans="13:13" s="8" customFormat="1" x14ac:dyDescent="0.2">
      <c r="M2943" s="33"/>
    </row>
    <row r="2944" spans="13:13" s="8" customFormat="1" x14ac:dyDescent="0.2">
      <c r="M2944" s="33"/>
    </row>
    <row r="2945" spans="13:13" s="8" customFormat="1" x14ac:dyDescent="0.2">
      <c r="M2945" s="33"/>
    </row>
    <row r="2946" spans="13:13" s="8" customFormat="1" x14ac:dyDescent="0.2">
      <c r="M2946" s="33"/>
    </row>
    <row r="2947" spans="13:13" s="8" customFormat="1" x14ac:dyDescent="0.2">
      <c r="M2947" s="33"/>
    </row>
    <row r="2948" spans="13:13" s="8" customFormat="1" x14ac:dyDescent="0.2">
      <c r="M2948" s="33"/>
    </row>
    <row r="2949" spans="13:13" s="8" customFormat="1" x14ac:dyDescent="0.2">
      <c r="M2949" s="33"/>
    </row>
    <row r="2950" spans="13:13" s="8" customFormat="1" x14ac:dyDescent="0.2">
      <c r="M2950" s="33"/>
    </row>
    <row r="2951" spans="13:13" s="8" customFormat="1" x14ac:dyDescent="0.2">
      <c r="M2951" s="33"/>
    </row>
    <row r="2952" spans="13:13" s="8" customFormat="1" x14ac:dyDescent="0.2">
      <c r="M2952" s="33"/>
    </row>
    <row r="2953" spans="13:13" s="8" customFormat="1" x14ac:dyDescent="0.2">
      <c r="M2953" s="33"/>
    </row>
    <row r="2954" spans="13:13" s="8" customFormat="1" x14ac:dyDescent="0.2">
      <c r="M2954" s="33"/>
    </row>
    <row r="2955" spans="13:13" s="8" customFormat="1" x14ac:dyDescent="0.2">
      <c r="M2955" s="33"/>
    </row>
    <row r="2956" spans="13:13" s="8" customFormat="1" x14ac:dyDescent="0.2">
      <c r="M2956" s="33"/>
    </row>
    <row r="2957" spans="13:13" s="8" customFormat="1" x14ac:dyDescent="0.2">
      <c r="M2957" s="33"/>
    </row>
    <row r="2958" spans="13:13" s="8" customFormat="1" x14ac:dyDescent="0.2">
      <c r="M2958" s="33"/>
    </row>
    <row r="2959" spans="13:13" s="8" customFormat="1" x14ac:dyDescent="0.2">
      <c r="M2959" s="33"/>
    </row>
    <row r="2960" spans="13:13" s="8" customFormat="1" x14ac:dyDescent="0.2">
      <c r="M2960" s="33"/>
    </row>
    <row r="2961" spans="13:13" s="8" customFormat="1" x14ac:dyDescent="0.2">
      <c r="M2961" s="33"/>
    </row>
    <row r="2962" spans="13:13" s="8" customFormat="1" x14ac:dyDescent="0.2">
      <c r="M2962" s="33"/>
    </row>
    <row r="2963" spans="13:13" s="8" customFormat="1" x14ac:dyDescent="0.2">
      <c r="M2963" s="33"/>
    </row>
    <row r="2964" spans="13:13" s="8" customFormat="1" x14ac:dyDescent="0.2">
      <c r="M2964" s="33"/>
    </row>
    <row r="2965" spans="13:13" s="8" customFormat="1" x14ac:dyDescent="0.2">
      <c r="M2965" s="33"/>
    </row>
    <row r="2966" spans="13:13" s="8" customFormat="1" x14ac:dyDescent="0.2">
      <c r="M2966" s="33"/>
    </row>
    <row r="2967" spans="13:13" s="8" customFormat="1" x14ac:dyDescent="0.2">
      <c r="M2967" s="33"/>
    </row>
    <row r="2968" spans="13:13" s="8" customFormat="1" x14ac:dyDescent="0.2">
      <c r="M2968" s="33"/>
    </row>
    <row r="2969" spans="13:13" s="8" customFormat="1" x14ac:dyDescent="0.2">
      <c r="M2969" s="33"/>
    </row>
    <row r="2970" spans="13:13" s="8" customFormat="1" x14ac:dyDescent="0.2">
      <c r="M2970" s="33"/>
    </row>
    <row r="2971" spans="13:13" s="8" customFormat="1" x14ac:dyDescent="0.2">
      <c r="M2971" s="33"/>
    </row>
    <row r="2972" spans="13:13" s="8" customFormat="1" x14ac:dyDescent="0.2">
      <c r="M2972" s="33"/>
    </row>
    <row r="2973" spans="13:13" s="8" customFormat="1" x14ac:dyDescent="0.2">
      <c r="M2973" s="33"/>
    </row>
    <row r="2974" spans="13:13" s="8" customFormat="1" x14ac:dyDescent="0.2">
      <c r="M2974" s="33"/>
    </row>
    <row r="2975" spans="13:13" s="8" customFormat="1" x14ac:dyDescent="0.2">
      <c r="M2975" s="33"/>
    </row>
    <row r="2976" spans="13:13" s="8" customFormat="1" x14ac:dyDescent="0.2">
      <c r="M2976" s="33"/>
    </row>
    <row r="2977" spans="13:13" s="8" customFormat="1" x14ac:dyDescent="0.2">
      <c r="M2977" s="33"/>
    </row>
    <row r="2978" spans="13:13" s="8" customFormat="1" x14ac:dyDescent="0.2">
      <c r="M2978" s="33"/>
    </row>
    <row r="2979" spans="13:13" s="8" customFormat="1" x14ac:dyDescent="0.2">
      <c r="M2979" s="33"/>
    </row>
    <row r="2980" spans="13:13" s="8" customFormat="1" x14ac:dyDescent="0.2">
      <c r="M2980" s="33"/>
    </row>
    <row r="2981" spans="13:13" s="8" customFormat="1" x14ac:dyDescent="0.2">
      <c r="M2981" s="33"/>
    </row>
    <row r="2982" spans="13:13" s="8" customFormat="1" x14ac:dyDescent="0.2">
      <c r="M2982" s="33"/>
    </row>
    <row r="2983" spans="13:13" s="8" customFormat="1" x14ac:dyDescent="0.2">
      <c r="M2983" s="33"/>
    </row>
    <row r="2984" spans="13:13" s="8" customFormat="1" x14ac:dyDescent="0.2">
      <c r="M2984" s="33"/>
    </row>
    <row r="2985" spans="13:13" s="8" customFormat="1" x14ac:dyDescent="0.2">
      <c r="M2985" s="33"/>
    </row>
    <row r="2986" spans="13:13" s="8" customFormat="1" x14ac:dyDescent="0.2">
      <c r="M2986" s="33"/>
    </row>
    <row r="2987" spans="13:13" s="8" customFormat="1" x14ac:dyDescent="0.2">
      <c r="M2987" s="33"/>
    </row>
    <row r="2988" spans="13:13" s="8" customFormat="1" x14ac:dyDescent="0.2">
      <c r="M2988" s="33"/>
    </row>
    <row r="2989" spans="13:13" s="8" customFormat="1" x14ac:dyDescent="0.2">
      <c r="M2989" s="33"/>
    </row>
    <row r="2990" spans="13:13" s="8" customFormat="1" x14ac:dyDescent="0.2">
      <c r="M2990" s="33"/>
    </row>
    <row r="2991" spans="13:13" s="8" customFormat="1" x14ac:dyDescent="0.2">
      <c r="M2991" s="33"/>
    </row>
    <row r="2992" spans="13:13" s="8" customFormat="1" x14ac:dyDescent="0.2">
      <c r="M2992" s="33"/>
    </row>
    <row r="2993" spans="13:13" s="8" customFormat="1" x14ac:dyDescent="0.2">
      <c r="M2993" s="33"/>
    </row>
    <row r="2994" spans="13:13" s="8" customFormat="1" x14ac:dyDescent="0.2">
      <c r="M2994" s="33"/>
    </row>
    <row r="2995" spans="13:13" s="8" customFormat="1" x14ac:dyDescent="0.2">
      <c r="M2995" s="33"/>
    </row>
    <row r="2996" spans="13:13" s="8" customFormat="1" x14ac:dyDescent="0.2">
      <c r="M2996" s="33"/>
    </row>
    <row r="2997" spans="13:13" s="8" customFormat="1" x14ac:dyDescent="0.2">
      <c r="M2997" s="33"/>
    </row>
    <row r="2998" spans="13:13" s="8" customFormat="1" x14ac:dyDescent="0.2">
      <c r="M2998" s="33"/>
    </row>
    <row r="2999" spans="13:13" s="8" customFormat="1" x14ac:dyDescent="0.2">
      <c r="M2999" s="33"/>
    </row>
    <row r="3000" spans="13:13" s="8" customFormat="1" x14ac:dyDescent="0.2">
      <c r="M3000" s="33"/>
    </row>
    <row r="3001" spans="13:13" s="8" customFormat="1" x14ac:dyDescent="0.2">
      <c r="M3001" s="33"/>
    </row>
    <row r="3002" spans="13:13" s="8" customFormat="1" x14ac:dyDescent="0.2">
      <c r="M3002" s="33"/>
    </row>
    <row r="3003" spans="13:13" s="8" customFormat="1" x14ac:dyDescent="0.2">
      <c r="M3003" s="33"/>
    </row>
    <row r="3004" spans="13:13" s="8" customFormat="1" x14ac:dyDescent="0.2">
      <c r="M3004" s="33"/>
    </row>
    <row r="3005" spans="13:13" s="8" customFormat="1" x14ac:dyDescent="0.2">
      <c r="M3005" s="33"/>
    </row>
    <row r="3006" spans="13:13" s="8" customFormat="1" x14ac:dyDescent="0.2">
      <c r="M3006" s="33"/>
    </row>
    <row r="3007" spans="13:13" s="8" customFormat="1" x14ac:dyDescent="0.2">
      <c r="M3007" s="33"/>
    </row>
    <row r="3008" spans="13:13" s="8" customFormat="1" x14ac:dyDescent="0.2">
      <c r="M3008" s="33"/>
    </row>
    <row r="3009" spans="13:13" s="8" customFormat="1" x14ac:dyDescent="0.2">
      <c r="M3009" s="33"/>
    </row>
    <row r="3010" spans="13:13" s="8" customFormat="1" x14ac:dyDescent="0.2">
      <c r="M3010" s="33"/>
    </row>
    <row r="3011" spans="13:13" s="8" customFormat="1" x14ac:dyDescent="0.2">
      <c r="M3011" s="33"/>
    </row>
    <row r="3012" spans="13:13" s="8" customFormat="1" x14ac:dyDescent="0.2">
      <c r="M3012" s="33"/>
    </row>
    <row r="3013" spans="13:13" s="8" customFormat="1" x14ac:dyDescent="0.2">
      <c r="M3013" s="33"/>
    </row>
    <row r="3014" spans="13:13" s="8" customFormat="1" x14ac:dyDescent="0.2">
      <c r="M3014" s="33"/>
    </row>
    <row r="3015" spans="13:13" s="8" customFormat="1" x14ac:dyDescent="0.2">
      <c r="M3015" s="33"/>
    </row>
    <row r="3016" spans="13:13" s="8" customFormat="1" x14ac:dyDescent="0.2">
      <c r="M3016" s="33"/>
    </row>
    <row r="3017" spans="13:13" s="8" customFormat="1" x14ac:dyDescent="0.2">
      <c r="M3017" s="33"/>
    </row>
    <row r="3018" spans="13:13" s="8" customFormat="1" x14ac:dyDescent="0.2">
      <c r="M3018" s="33"/>
    </row>
    <row r="3019" spans="13:13" s="8" customFormat="1" x14ac:dyDescent="0.2">
      <c r="M3019" s="33"/>
    </row>
    <row r="3020" spans="13:13" s="8" customFormat="1" x14ac:dyDescent="0.2">
      <c r="M3020" s="33"/>
    </row>
    <row r="3021" spans="13:13" s="8" customFormat="1" x14ac:dyDescent="0.2">
      <c r="M3021" s="33"/>
    </row>
    <row r="3022" spans="13:13" s="8" customFormat="1" x14ac:dyDescent="0.2">
      <c r="M3022" s="33"/>
    </row>
    <row r="3023" spans="13:13" s="8" customFormat="1" x14ac:dyDescent="0.2">
      <c r="M3023" s="33"/>
    </row>
    <row r="3024" spans="13:13" s="8" customFormat="1" x14ac:dyDescent="0.2">
      <c r="M3024" s="33"/>
    </row>
    <row r="3025" spans="13:13" s="8" customFormat="1" x14ac:dyDescent="0.2">
      <c r="M3025" s="33"/>
    </row>
    <row r="3026" spans="13:13" s="8" customFormat="1" x14ac:dyDescent="0.2">
      <c r="M3026" s="33"/>
    </row>
    <row r="3027" spans="13:13" s="8" customFormat="1" x14ac:dyDescent="0.2">
      <c r="M3027" s="33"/>
    </row>
    <row r="3028" spans="13:13" s="8" customFormat="1" x14ac:dyDescent="0.2">
      <c r="M3028" s="33"/>
    </row>
    <row r="3029" spans="13:13" s="8" customFormat="1" x14ac:dyDescent="0.2">
      <c r="M3029" s="33"/>
    </row>
    <row r="3030" spans="13:13" s="8" customFormat="1" x14ac:dyDescent="0.2">
      <c r="M3030" s="33"/>
    </row>
    <row r="3031" spans="13:13" s="8" customFormat="1" x14ac:dyDescent="0.2">
      <c r="M3031" s="33"/>
    </row>
    <row r="3032" spans="13:13" s="8" customFormat="1" x14ac:dyDescent="0.2">
      <c r="M3032" s="33"/>
    </row>
    <row r="3033" spans="13:13" s="8" customFormat="1" x14ac:dyDescent="0.2">
      <c r="M3033" s="33"/>
    </row>
    <row r="3034" spans="13:13" s="8" customFormat="1" x14ac:dyDescent="0.2">
      <c r="M3034" s="33"/>
    </row>
    <row r="3035" spans="13:13" s="8" customFormat="1" x14ac:dyDescent="0.2">
      <c r="M3035" s="33"/>
    </row>
    <row r="3036" spans="13:13" s="8" customFormat="1" x14ac:dyDescent="0.2">
      <c r="M3036" s="33"/>
    </row>
    <row r="3037" spans="13:13" s="8" customFormat="1" x14ac:dyDescent="0.2">
      <c r="M3037" s="33"/>
    </row>
    <row r="3038" spans="13:13" s="8" customFormat="1" x14ac:dyDescent="0.2">
      <c r="M3038" s="33"/>
    </row>
    <row r="3039" spans="13:13" s="8" customFormat="1" x14ac:dyDescent="0.2">
      <c r="M3039" s="33"/>
    </row>
    <row r="3040" spans="13:13" s="8" customFormat="1" x14ac:dyDescent="0.2">
      <c r="M3040" s="33"/>
    </row>
    <row r="3041" spans="13:13" s="8" customFormat="1" x14ac:dyDescent="0.2">
      <c r="M3041" s="33"/>
    </row>
    <row r="3042" spans="13:13" s="8" customFormat="1" x14ac:dyDescent="0.2">
      <c r="M3042" s="33"/>
    </row>
    <row r="3043" spans="13:13" s="8" customFormat="1" x14ac:dyDescent="0.2">
      <c r="M3043" s="33"/>
    </row>
    <row r="3044" spans="13:13" s="8" customFormat="1" x14ac:dyDescent="0.2">
      <c r="M3044" s="33"/>
    </row>
    <row r="3045" spans="13:13" s="8" customFormat="1" x14ac:dyDescent="0.2">
      <c r="M3045" s="33"/>
    </row>
    <row r="3046" spans="13:13" s="8" customFormat="1" x14ac:dyDescent="0.2">
      <c r="M3046" s="33"/>
    </row>
    <row r="3047" spans="13:13" s="8" customFormat="1" x14ac:dyDescent="0.2">
      <c r="M3047" s="33"/>
    </row>
    <row r="3048" spans="13:13" s="8" customFormat="1" x14ac:dyDescent="0.2">
      <c r="M3048" s="33"/>
    </row>
    <row r="3049" spans="13:13" s="8" customFormat="1" x14ac:dyDescent="0.2">
      <c r="M3049" s="33"/>
    </row>
    <row r="3050" spans="13:13" s="8" customFormat="1" x14ac:dyDescent="0.2">
      <c r="M3050" s="33"/>
    </row>
    <row r="3051" spans="13:13" s="8" customFormat="1" x14ac:dyDescent="0.2">
      <c r="M3051" s="33"/>
    </row>
    <row r="3052" spans="13:13" s="8" customFormat="1" x14ac:dyDescent="0.2">
      <c r="M3052" s="33"/>
    </row>
    <row r="3053" spans="13:13" s="8" customFormat="1" x14ac:dyDescent="0.2">
      <c r="M3053" s="33"/>
    </row>
    <row r="3054" spans="13:13" s="8" customFormat="1" x14ac:dyDescent="0.2">
      <c r="M3054" s="33"/>
    </row>
    <row r="3055" spans="13:13" s="8" customFormat="1" x14ac:dyDescent="0.2">
      <c r="M3055" s="33"/>
    </row>
    <row r="3056" spans="13:13" s="8" customFormat="1" x14ac:dyDescent="0.2">
      <c r="M3056" s="33"/>
    </row>
    <row r="3057" spans="13:13" s="8" customFormat="1" x14ac:dyDescent="0.2">
      <c r="M3057" s="33"/>
    </row>
    <row r="3058" spans="13:13" s="8" customFormat="1" x14ac:dyDescent="0.2">
      <c r="M3058" s="33"/>
    </row>
    <row r="3059" spans="13:13" s="8" customFormat="1" x14ac:dyDescent="0.2">
      <c r="M3059" s="33"/>
    </row>
    <row r="3060" spans="13:13" s="8" customFormat="1" x14ac:dyDescent="0.2">
      <c r="M3060" s="33"/>
    </row>
    <row r="3061" spans="13:13" s="8" customFormat="1" x14ac:dyDescent="0.2">
      <c r="M3061" s="33"/>
    </row>
    <row r="3062" spans="13:13" s="8" customFormat="1" x14ac:dyDescent="0.2">
      <c r="M3062" s="33"/>
    </row>
    <row r="3063" spans="13:13" s="8" customFormat="1" x14ac:dyDescent="0.2">
      <c r="M3063" s="33"/>
    </row>
    <row r="3064" spans="13:13" s="8" customFormat="1" x14ac:dyDescent="0.2">
      <c r="M3064" s="33"/>
    </row>
    <row r="3065" spans="13:13" s="8" customFormat="1" x14ac:dyDescent="0.2">
      <c r="M3065" s="33"/>
    </row>
    <row r="3066" spans="13:13" s="8" customFormat="1" x14ac:dyDescent="0.2">
      <c r="M3066" s="33"/>
    </row>
    <row r="3067" spans="13:13" s="8" customFormat="1" x14ac:dyDescent="0.2">
      <c r="M3067" s="33"/>
    </row>
    <row r="3068" spans="13:13" s="8" customFormat="1" x14ac:dyDescent="0.2">
      <c r="M3068" s="33"/>
    </row>
    <row r="3069" spans="13:13" s="8" customFormat="1" x14ac:dyDescent="0.2">
      <c r="M3069" s="33"/>
    </row>
    <row r="3070" spans="13:13" s="8" customFormat="1" x14ac:dyDescent="0.2">
      <c r="M3070" s="33"/>
    </row>
    <row r="3071" spans="13:13" s="8" customFormat="1" x14ac:dyDescent="0.2">
      <c r="M3071" s="33"/>
    </row>
    <row r="3072" spans="13:13" s="8" customFormat="1" x14ac:dyDescent="0.2">
      <c r="M3072" s="33"/>
    </row>
    <row r="3073" spans="13:13" s="8" customFormat="1" x14ac:dyDescent="0.2">
      <c r="M3073" s="33"/>
    </row>
    <row r="3074" spans="13:13" s="8" customFormat="1" x14ac:dyDescent="0.2">
      <c r="M3074" s="33"/>
    </row>
    <row r="3075" spans="13:13" s="8" customFormat="1" x14ac:dyDescent="0.2">
      <c r="M3075" s="33"/>
    </row>
    <row r="3076" spans="13:13" s="8" customFormat="1" x14ac:dyDescent="0.2">
      <c r="M3076" s="33"/>
    </row>
    <row r="3077" spans="13:13" s="8" customFormat="1" x14ac:dyDescent="0.2">
      <c r="M3077" s="33"/>
    </row>
    <row r="3078" spans="13:13" s="8" customFormat="1" x14ac:dyDescent="0.2">
      <c r="M3078" s="33"/>
    </row>
    <row r="3079" spans="13:13" s="8" customFormat="1" x14ac:dyDescent="0.2">
      <c r="M3079" s="33"/>
    </row>
    <row r="3080" spans="13:13" s="8" customFormat="1" x14ac:dyDescent="0.2">
      <c r="M3080" s="33"/>
    </row>
    <row r="3081" spans="13:13" s="8" customFormat="1" x14ac:dyDescent="0.2">
      <c r="M3081" s="33"/>
    </row>
    <row r="3082" spans="13:13" s="8" customFormat="1" x14ac:dyDescent="0.2">
      <c r="M3082" s="33"/>
    </row>
    <row r="3083" spans="13:13" s="8" customFormat="1" x14ac:dyDescent="0.2">
      <c r="M3083" s="33"/>
    </row>
    <row r="3084" spans="13:13" s="8" customFormat="1" x14ac:dyDescent="0.2">
      <c r="M3084" s="33"/>
    </row>
    <row r="3085" spans="13:13" s="8" customFormat="1" x14ac:dyDescent="0.2">
      <c r="M3085" s="33"/>
    </row>
    <row r="3086" spans="13:13" s="8" customFormat="1" x14ac:dyDescent="0.2">
      <c r="M3086" s="33"/>
    </row>
    <row r="3087" spans="13:13" s="8" customFormat="1" x14ac:dyDescent="0.2">
      <c r="M3087" s="33"/>
    </row>
    <row r="3088" spans="13:13" s="8" customFormat="1" x14ac:dyDescent="0.2">
      <c r="M3088" s="33"/>
    </row>
    <row r="3089" spans="13:13" s="8" customFormat="1" x14ac:dyDescent="0.2">
      <c r="M3089" s="33"/>
    </row>
    <row r="3090" spans="13:13" s="8" customFormat="1" x14ac:dyDescent="0.2">
      <c r="M3090" s="33"/>
    </row>
    <row r="3091" spans="13:13" s="8" customFormat="1" x14ac:dyDescent="0.2">
      <c r="M3091" s="33"/>
    </row>
    <row r="3092" spans="13:13" s="8" customFormat="1" x14ac:dyDescent="0.2">
      <c r="M3092" s="33"/>
    </row>
    <row r="3093" spans="13:13" s="8" customFormat="1" x14ac:dyDescent="0.2">
      <c r="M3093" s="33"/>
    </row>
    <row r="3094" spans="13:13" s="8" customFormat="1" x14ac:dyDescent="0.2">
      <c r="M3094" s="33"/>
    </row>
    <row r="3095" spans="13:13" s="8" customFormat="1" x14ac:dyDescent="0.2">
      <c r="M3095" s="33"/>
    </row>
    <row r="3096" spans="13:13" s="8" customFormat="1" x14ac:dyDescent="0.2">
      <c r="M3096" s="33"/>
    </row>
    <row r="3097" spans="13:13" s="8" customFormat="1" x14ac:dyDescent="0.2">
      <c r="M3097" s="33"/>
    </row>
    <row r="3098" spans="13:13" s="8" customFormat="1" x14ac:dyDescent="0.2">
      <c r="M3098" s="33"/>
    </row>
    <row r="3099" spans="13:13" s="8" customFormat="1" x14ac:dyDescent="0.2">
      <c r="M3099" s="33"/>
    </row>
    <row r="3100" spans="13:13" s="8" customFormat="1" x14ac:dyDescent="0.2">
      <c r="M3100" s="33"/>
    </row>
    <row r="3101" spans="13:13" s="8" customFormat="1" x14ac:dyDescent="0.2">
      <c r="M3101" s="33"/>
    </row>
    <row r="3102" spans="13:13" s="8" customFormat="1" x14ac:dyDescent="0.2">
      <c r="M3102" s="33"/>
    </row>
    <row r="3103" spans="13:13" s="8" customFormat="1" x14ac:dyDescent="0.2">
      <c r="M3103" s="33"/>
    </row>
    <row r="3104" spans="13:13" s="8" customFormat="1" x14ac:dyDescent="0.2">
      <c r="M3104" s="33"/>
    </row>
    <row r="3105" spans="13:13" s="8" customFormat="1" x14ac:dyDescent="0.2">
      <c r="M3105" s="33"/>
    </row>
    <row r="3106" spans="13:13" s="8" customFormat="1" x14ac:dyDescent="0.2">
      <c r="M3106" s="33"/>
    </row>
    <row r="3107" spans="13:13" s="8" customFormat="1" x14ac:dyDescent="0.2">
      <c r="M3107" s="33"/>
    </row>
    <row r="3108" spans="13:13" s="8" customFormat="1" x14ac:dyDescent="0.2">
      <c r="M3108" s="33"/>
    </row>
    <row r="3109" spans="13:13" s="8" customFormat="1" x14ac:dyDescent="0.2">
      <c r="M3109" s="33"/>
    </row>
    <row r="3110" spans="13:13" s="8" customFormat="1" x14ac:dyDescent="0.2">
      <c r="M3110" s="33"/>
    </row>
    <row r="3111" spans="13:13" s="8" customFormat="1" x14ac:dyDescent="0.2">
      <c r="M3111" s="33"/>
    </row>
    <row r="3112" spans="13:13" s="8" customFormat="1" x14ac:dyDescent="0.2">
      <c r="M3112" s="33"/>
    </row>
    <row r="3113" spans="13:13" s="8" customFormat="1" x14ac:dyDescent="0.2">
      <c r="M3113" s="33"/>
    </row>
    <row r="3114" spans="13:13" s="8" customFormat="1" x14ac:dyDescent="0.2">
      <c r="M3114" s="33"/>
    </row>
    <row r="3115" spans="13:13" s="8" customFormat="1" x14ac:dyDescent="0.2">
      <c r="M3115" s="33"/>
    </row>
    <row r="3116" spans="13:13" s="8" customFormat="1" x14ac:dyDescent="0.2">
      <c r="M3116" s="33"/>
    </row>
    <row r="3117" spans="13:13" s="8" customFormat="1" x14ac:dyDescent="0.2">
      <c r="M3117" s="33"/>
    </row>
    <row r="3118" spans="13:13" s="8" customFormat="1" x14ac:dyDescent="0.2">
      <c r="M3118" s="33"/>
    </row>
    <row r="3119" spans="13:13" s="8" customFormat="1" x14ac:dyDescent="0.2">
      <c r="M3119" s="33"/>
    </row>
    <row r="3120" spans="13:13" s="8" customFormat="1" x14ac:dyDescent="0.2">
      <c r="M3120" s="33"/>
    </row>
    <row r="3121" spans="13:13" s="8" customFormat="1" x14ac:dyDescent="0.2">
      <c r="M3121" s="33"/>
    </row>
    <row r="3122" spans="13:13" s="8" customFormat="1" x14ac:dyDescent="0.2">
      <c r="M3122" s="33"/>
    </row>
    <row r="3123" spans="13:13" s="8" customFormat="1" x14ac:dyDescent="0.2">
      <c r="M3123" s="33"/>
    </row>
    <row r="3124" spans="13:13" s="8" customFormat="1" x14ac:dyDescent="0.2">
      <c r="M3124" s="33"/>
    </row>
    <row r="3125" spans="13:13" s="8" customFormat="1" x14ac:dyDescent="0.2">
      <c r="M3125" s="33"/>
    </row>
    <row r="3126" spans="13:13" s="8" customFormat="1" x14ac:dyDescent="0.2">
      <c r="M3126" s="33"/>
    </row>
    <row r="3127" spans="13:13" s="8" customFormat="1" x14ac:dyDescent="0.2">
      <c r="M3127" s="33"/>
    </row>
    <row r="3128" spans="13:13" s="8" customFormat="1" x14ac:dyDescent="0.2">
      <c r="M3128" s="33"/>
    </row>
    <row r="3129" spans="13:13" s="8" customFormat="1" x14ac:dyDescent="0.2">
      <c r="M3129" s="33"/>
    </row>
    <row r="3130" spans="13:13" s="8" customFormat="1" x14ac:dyDescent="0.2">
      <c r="M3130" s="33"/>
    </row>
    <row r="3131" spans="13:13" s="8" customFormat="1" x14ac:dyDescent="0.2">
      <c r="M3131" s="33"/>
    </row>
    <row r="3132" spans="13:13" s="8" customFormat="1" x14ac:dyDescent="0.2">
      <c r="M3132" s="33"/>
    </row>
    <row r="3133" spans="13:13" s="8" customFormat="1" x14ac:dyDescent="0.2">
      <c r="M3133" s="33"/>
    </row>
    <row r="3134" spans="13:13" s="8" customFormat="1" x14ac:dyDescent="0.2">
      <c r="M3134" s="33"/>
    </row>
    <row r="3135" spans="13:13" s="8" customFormat="1" x14ac:dyDescent="0.2">
      <c r="M3135" s="33"/>
    </row>
    <row r="3136" spans="13:13" s="8" customFormat="1" x14ac:dyDescent="0.2">
      <c r="M3136" s="33"/>
    </row>
    <row r="3137" spans="13:13" s="8" customFormat="1" x14ac:dyDescent="0.2">
      <c r="M3137" s="33"/>
    </row>
    <row r="3138" spans="13:13" s="8" customFormat="1" x14ac:dyDescent="0.2">
      <c r="M3138" s="33"/>
    </row>
    <row r="3139" spans="13:13" s="8" customFormat="1" x14ac:dyDescent="0.2">
      <c r="M3139" s="33"/>
    </row>
    <row r="3140" spans="13:13" s="8" customFormat="1" x14ac:dyDescent="0.2">
      <c r="M3140" s="33"/>
    </row>
    <row r="3141" spans="13:13" s="8" customFormat="1" x14ac:dyDescent="0.2">
      <c r="M3141" s="33"/>
    </row>
    <row r="3142" spans="13:13" s="8" customFormat="1" x14ac:dyDescent="0.2">
      <c r="M3142" s="33"/>
    </row>
    <row r="3143" spans="13:13" s="8" customFormat="1" x14ac:dyDescent="0.2">
      <c r="M3143" s="33"/>
    </row>
    <row r="3144" spans="13:13" s="8" customFormat="1" x14ac:dyDescent="0.2">
      <c r="M3144" s="33"/>
    </row>
    <row r="3145" spans="13:13" s="8" customFormat="1" x14ac:dyDescent="0.2">
      <c r="M3145" s="33"/>
    </row>
    <row r="3146" spans="13:13" s="8" customFormat="1" x14ac:dyDescent="0.2">
      <c r="M3146" s="33"/>
    </row>
    <row r="3147" spans="13:13" s="8" customFormat="1" x14ac:dyDescent="0.2">
      <c r="M3147" s="33"/>
    </row>
    <row r="3148" spans="13:13" s="8" customFormat="1" x14ac:dyDescent="0.2">
      <c r="M3148" s="33"/>
    </row>
    <row r="3149" spans="13:13" s="8" customFormat="1" x14ac:dyDescent="0.2">
      <c r="M3149" s="33"/>
    </row>
    <row r="3150" spans="13:13" s="8" customFormat="1" x14ac:dyDescent="0.2">
      <c r="M3150" s="33"/>
    </row>
    <row r="3151" spans="13:13" s="8" customFormat="1" x14ac:dyDescent="0.2">
      <c r="M3151" s="33"/>
    </row>
    <row r="3152" spans="13:13" s="8" customFormat="1" x14ac:dyDescent="0.2">
      <c r="M3152" s="33"/>
    </row>
    <row r="3153" spans="13:13" s="8" customFormat="1" x14ac:dyDescent="0.2">
      <c r="M3153" s="33"/>
    </row>
    <row r="3154" spans="13:13" s="8" customFormat="1" x14ac:dyDescent="0.2">
      <c r="M3154" s="33"/>
    </row>
    <row r="3155" spans="13:13" s="8" customFormat="1" x14ac:dyDescent="0.2">
      <c r="M3155" s="33"/>
    </row>
    <row r="3156" spans="13:13" s="8" customFormat="1" x14ac:dyDescent="0.2">
      <c r="M3156" s="33"/>
    </row>
    <row r="3157" spans="13:13" s="8" customFormat="1" x14ac:dyDescent="0.2">
      <c r="M3157" s="33"/>
    </row>
    <row r="3158" spans="13:13" s="8" customFormat="1" x14ac:dyDescent="0.2">
      <c r="M3158" s="33"/>
    </row>
    <row r="3159" spans="13:13" s="8" customFormat="1" x14ac:dyDescent="0.2">
      <c r="M3159" s="33"/>
    </row>
    <row r="3160" spans="13:13" s="8" customFormat="1" x14ac:dyDescent="0.2">
      <c r="M3160" s="33"/>
    </row>
    <row r="3161" spans="13:13" s="8" customFormat="1" x14ac:dyDescent="0.2">
      <c r="M3161" s="33"/>
    </row>
    <row r="3162" spans="13:13" s="8" customFormat="1" x14ac:dyDescent="0.2">
      <c r="M3162" s="33"/>
    </row>
    <row r="3163" spans="13:13" s="8" customFormat="1" x14ac:dyDescent="0.2">
      <c r="M3163" s="33"/>
    </row>
    <row r="3164" spans="13:13" s="8" customFormat="1" x14ac:dyDescent="0.2">
      <c r="M3164" s="33"/>
    </row>
    <row r="3165" spans="13:13" s="8" customFormat="1" x14ac:dyDescent="0.2">
      <c r="M3165" s="33"/>
    </row>
    <row r="3166" spans="13:13" s="8" customFormat="1" x14ac:dyDescent="0.2">
      <c r="M3166" s="33"/>
    </row>
    <row r="3167" spans="13:13" s="8" customFormat="1" x14ac:dyDescent="0.2">
      <c r="M3167" s="33"/>
    </row>
    <row r="3168" spans="13:13" s="8" customFormat="1" x14ac:dyDescent="0.2">
      <c r="M3168" s="33"/>
    </row>
    <row r="3169" spans="13:13" s="8" customFormat="1" x14ac:dyDescent="0.2">
      <c r="M3169" s="33"/>
    </row>
    <row r="3170" spans="13:13" s="8" customFormat="1" x14ac:dyDescent="0.2">
      <c r="M3170" s="33"/>
    </row>
    <row r="3171" spans="13:13" s="8" customFormat="1" x14ac:dyDescent="0.2">
      <c r="M3171" s="33"/>
    </row>
    <row r="3172" spans="13:13" s="8" customFormat="1" x14ac:dyDescent="0.2">
      <c r="M3172" s="33"/>
    </row>
    <row r="3173" spans="13:13" s="8" customFormat="1" x14ac:dyDescent="0.2">
      <c r="M3173" s="33"/>
    </row>
    <row r="3174" spans="13:13" s="8" customFormat="1" x14ac:dyDescent="0.2">
      <c r="M3174" s="33"/>
    </row>
    <row r="3175" spans="13:13" s="8" customFormat="1" x14ac:dyDescent="0.2">
      <c r="M3175" s="33"/>
    </row>
    <row r="3176" spans="13:13" s="8" customFormat="1" x14ac:dyDescent="0.2">
      <c r="M3176" s="33"/>
    </row>
    <row r="3177" spans="13:13" s="8" customFormat="1" x14ac:dyDescent="0.2">
      <c r="M3177" s="33"/>
    </row>
    <row r="3178" spans="13:13" s="8" customFormat="1" x14ac:dyDescent="0.2">
      <c r="M3178" s="33"/>
    </row>
    <row r="3179" spans="13:13" s="8" customFormat="1" x14ac:dyDescent="0.2">
      <c r="M3179" s="33"/>
    </row>
    <row r="3180" spans="13:13" s="8" customFormat="1" x14ac:dyDescent="0.2">
      <c r="M3180" s="33"/>
    </row>
    <row r="3181" spans="13:13" s="8" customFormat="1" x14ac:dyDescent="0.2">
      <c r="M3181" s="33"/>
    </row>
    <row r="3182" spans="13:13" s="8" customFormat="1" x14ac:dyDescent="0.2">
      <c r="M3182" s="33"/>
    </row>
    <row r="3183" spans="13:13" s="8" customFormat="1" x14ac:dyDescent="0.2">
      <c r="M3183" s="33"/>
    </row>
    <row r="3184" spans="13:13" s="8" customFormat="1" x14ac:dyDescent="0.2">
      <c r="M3184" s="33"/>
    </row>
    <row r="3185" spans="13:13" s="8" customFormat="1" x14ac:dyDescent="0.2">
      <c r="M3185" s="33"/>
    </row>
    <row r="3186" spans="13:13" s="8" customFormat="1" x14ac:dyDescent="0.2">
      <c r="M3186" s="33"/>
    </row>
    <row r="3187" spans="13:13" s="8" customFormat="1" x14ac:dyDescent="0.2">
      <c r="M3187" s="33"/>
    </row>
    <row r="3188" spans="13:13" s="8" customFormat="1" x14ac:dyDescent="0.2">
      <c r="M3188" s="33"/>
    </row>
    <row r="3189" spans="13:13" s="8" customFormat="1" x14ac:dyDescent="0.2">
      <c r="M3189" s="33"/>
    </row>
    <row r="3190" spans="13:13" s="8" customFormat="1" x14ac:dyDescent="0.2">
      <c r="M3190" s="33"/>
    </row>
    <row r="3191" spans="13:13" s="8" customFormat="1" x14ac:dyDescent="0.2">
      <c r="M3191" s="33"/>
    </row>
    <row r="3192" spans="13:13" s="8" customFormat="1" x14ac:dyDescent="0.2">
      <c r="M3192" s="33"/>
    </row>
    <row r="3193" spans="13:13" s="8" customFormat="1" x14ac:dyDescent="0.2">
      <c r="M3193" s="33"/>
    </row>
    <row r="3194" spans="13:13" s="8" customFormat="1" x14ac:dyDescent="0.2">
      <c r="M3194" s="33"/>
    </row>
    <row r="3195" spans="13:13" s="8" customFormat="1" x14ac:dyDescent="0.2">
      <c r="M3195" s="33"/>
    </row>
    <row r="3196" spans="13:13" s="8" customFormat="1" x14ac:dyDescent="0.2">
      <c r="M3196" s="33"/>
    </row>
    <row r="3197" spans="13:13" s="8" customFormat="1" x14ac:dyDescent="0.2">
      <c r="M3197" s="33"/>
    </row>
    <row r="3198" spans="13:13" s="8" customFormat="1" x14ac:dyDescent="0.2">
      <c r="M3198" s="33"/>
    </row>
    <row r="3199" spans="13:13" s="8" customFormat="1" x14ac:dyDescent="0.2">
      <c r="M3199" s="33"/>
    </row>
    <row r="3200" spans="13:13" s="8" customFormat="1" x14ac:dyDescent="0.2">
      <c r="M3200" s="33"/>
    </row>
    <row r="3201" spans="13:13" s="8" customFormat="1" x14ac:dyDescent="0.2">
      <c r="M3201" s="33"/>
    </row>
    <row r="3202" spans="13:13" s="8" customFormat="1" x14ac:dyDescent="0.2">
      <c r="M3202" s="33"/>
    </row>
    <row r="3203" spans="13:13" s="8" customFormat="1" x14ac:dyDescent="0.2">
      <c r="M3203" s="33"/>
    </row>
    <row r="3204" spans="13:13" s="8" customFormat="1" x14ac:dyDescent="0.2">
      <c r="M3204" s="33"/>
    </row>
    <row r="3205" spans="13:13" s="8" customFormat="1" x14ac:dyDescent="0.2">
      <c r="M3205" s="33"/>
    </row>
    <row r="3206" spans="13:13" s="8" customFormat="1" x14ac:dyDescent="0.2">
      <c r="M3206" s="33"/>
    </row>
    <row r="3207" spans="13:13" s="8" customFormat="1" x14ac:dyDescent="0.2">
      <c r="M3207" s="33"/>
    </row>
    <row r="3208" spans="13:13" s="8" customFormat="1" x14ac:dyDescent="0.2">
      <c r="M3208" s="33"/>
    </row>
    <row r="3209" spans="13:13" s="8" customFormat="1" x14ac:dyDescent="0.2">
      <c r="M3209" s="33"/>
    </row>
    <row r="3210" spans="13:13" s="8" customFormat="1" x14ac:dyDescent="0.2">
      <c r="M3210" s="33"/>
    </row>
    <row r="3211" spans="13:13" s="8" customFormat="1" x14ac:dyDescent="0.2">
      <c r="M3211" s="33"/>
    </row>
    <row r="3212" spans="13:13" s="8" customFormat="1" x14ac:dyDescent="0.2">
      <c r="M3212" s="33"/>
    </row>
    <row r="3213" spans="13:13" s="8" customFormat="1" x14ac:dyDescent="0.2">
      <c r="M3213" s="33"/>
    </row>
    <row r="3214" spans="13:13" s="8" customFormat="1" x14ac:dyDescent="0.2">
      <c r="M3214" s="33"/>
    </row>
    <row r="3215" spans="13:13" s="8" customFormat="1" x14ac:dyDescent="0.2">
      <c r="M3215" s="33"/>
    </row>
    <row r="3216" spans="13:13" s="8" customFormat="1" x14ac:dyDescent="0.2">
      <c r="M3216" s="33"/>
    </row>
    <row r="3217" spans="13:13" s="8" customFormat="1" x14ac:dyDescent="0.2">
      <c r="M3217" s="33"/>
    </row>
    <row r="3218" spans="13:13" s="8" customFormat="1" x14ac:dyDescent="0.2">
      <c r="M3218" s="33"/>
    </row>
    <row r="3219" spans="13:13" s="8" customFormat="1" x14ac:dyDescent="0.2">
      <c r="M3219" s="33"/>
    </row>
    <row r="3220" spans="13:13" s="8" customFormat="1" x14ac:dyDescent="0.2">
      <c r="M3220" s="33"/>
    </row>
    <row r="3221" spans="13:13" s="8" customFormat="1" x14ac:dyDescent="0.2">
      <c r="M3221" s="33"/>
    </row>
    <row r="3222" spans="13:13" s="8" customFormat="1" x14ac:dyDescent="0.2">
      <c r="M3222" s="33"/>
    </row>
    <row r="3223" spans="13:13" s="8" customFormat="1" x14ac:dyDescent="0.2">
      <c r="M3223" s="33"/>
    </row>
    <row r="3224" spans="13:13" s="8" customFormat="1" x14ac:dyDescent="0.2">
      <c r="M3224" s="33"/>
    </row>
    <row r="3225" spans="13:13" s="8" customFormat="1" x14ac:dyDescent="0.2">
      <c r="M3225" s="33"/>
    </row>
    <row r="3226" spans="13:13" s="8" customFormat="1" x14ac:dyDescent="0.2">
      <c r="M3226" s="33"/>
    </row>
    <row r="3227" spans="13:13" s="8" customFormat="1" x14ac:dyDescent="0.2">
      <c r="M3227" s="33"/>
    </row>
    <row r="3228" spans="13:13" s="8" customFormat="1" x14ac:dyDescent="0.2">
      <c r="M3228" s="33"/>
    </row>
    <row r="3229" spans="13:13" s="8" customFormat="1" x14ac:dyDescent="0.2">
      <c r="M3229" s="33"/>
    </row>
    <row r="3230" spans="13:13" s="8" customFormat="1" x14ac:dyDescent="0.2">
      <c r="M3230" s="33"/>
    </row>
    <row r="3231" spans="13:13" s="8" customFormat="1" x14ac:dyDescent="0.2">
      <c r="M3231" s="33"/>
    </row>
    <row r="3232" spans="13:13" s="8" customFormat="1" x14ac:dyDescent="0.2">
      <c r="M3232" s="33"/>
    </row>
    <row r="3233" spans="13:13" s="8" customFormat="1" x14ac:dyDescent="0.2">
      <c r="M3233" s="33"/>
    </row>
    <row r="3234" spans="13:13" s="8" customFormat="1" x14ac:dyDescent="0.2">
      <c r="M3234" s="33"/>
    </row>
    <row r="3235" spans="13:13" s="8" customFormat="1" x14ac:dyDescent="0.2">
      <c r="M3235" s="33"/>
    </row>
    <row r="3236" spans="13:13" s="8" customFormat="1" x14ac:dyDescent="0.2">
      <c r="M3236" s="33"/>
    </row>
    <row r="3237" spans="13:13" s="8" customFormat="1" x14ac:dyDescent="0.2">
      <c r="M3237" s="33"/>
    </row>
    <row r="3238" spans="13:13" s="8" customFormat="1" x14ac:dyDescent="0.2">
      <c r="M3238" s="33"/>
    </row>
    <row r="3239" spans="13:13" s="8" customFormat="1" x14ac:dyDescent="0.2">
      <c r="M3239" s="33"/>
    </row>
    <row r="3240" spans="13:13" s="8" customFormat="1" x14ac:dyDescent="0.2">
      <c r="M3240" s="33"/>
    </row>
    <row r="3241" spans="13:13" s="8" customFormat="1" x14ac:dyDescent="0.2">
      <c r="M3241" s="33"/>
    </row>
    <row r="3242" spans="13:13" s="8" customFormat="1" x14ac:dyDescent="0.2">
      <c r="M3242" s="33"/>
    </row>
    <row r="3243" spans="13:13" s="8" customFormat="1" x14ac:dyDescent="0.2">
      <c r="M3243" s="33"/>
    </row>
    <row r="3244" spans="13:13" s="8" customFormat="1" x14ac:dyDescent="0.2">
      <c r="M3244" s="33"/>
    </row>
    <row r="3245" spans="13:13" s="8" customFormat="1" x14ac:dyDescent="0.2">
      <c r="M3245" s="33"/>
    </row>
    <row r="3246" spans="13:13" s="8" customFormat="1" x14ac:dyDescent="0.2">
      <c r="M3246" s="33"/>
    </row>
    <row r="3247" spans="13:13" s="8" customFormat="1" x14ac:dyDescent="0.2">
      <c r="M3247" s="33"/>
    </row>
    <row r="3248" spans="13:13" s="8" customFormat="1" x14ac:dyDescent="0.2">
      <c r="M3248" s="33"/>
    </row>
    <row r="3249" spans="13:13" s="8" customFormat="1" x14ac:dyDescent="0.2">
      <c r="M3249" s="33"/>
    </row>
    <row r="3250" spans="13:13" s="8" customFormat="1" x14ac:dyDescent="0.2">
      <c r="M3250" s="33"/>
    </row>
    <row r="3251" spans="13:13" s="8" customFormat="1" x14ac:dyDescent="0.2">
      <c r="M3251" s="33"/>
    </row>
    <row r="3252" spans="13:13" s="8" customFormat="1" x14ac:dyDescent="0.2">
      <c r="M3252" s="33"/>
    </row>
    <row r="3253" spans="13:13" s="8" customFormat="1" x14ac:dyDescent="0.2">
      <c r="M3253" s="33"/>
    </row>
    <row r="3254" spans="13:13" s="8" customFormat="1" x14ac:dyDescent="0.2">
      <c r="M3254" s="33"/>
    </row>
    <row r="3255" spans="13:13" s="8" customFormat="1" x14ac:dyDescent="0.2">
      <c r="M3255" s="33"/>
    </row>
    <row r="3256" spans="13:13" s="8" customFormat="1" x14ac:dyDescent="0.2">
      <c r="M3256" s="33"/>
    </row>
    <row r="3257" spans="13:13" s="8" customFormat="1" x14ac:dyDescent="0.2">
      <c r="M3257" s="33"/>
    </row>
    <row r="3258" spans="13:13" s="8" customFormat="1" x14ac:dyDescent="0.2">
      <c r="M3258" s="33"/>
    </row>
    <row r="3259" spans="13:13" s="8" customFormat="1" x14ac:dyDescent="0.2">
      <c r="M3259" s="33"/>
    </row>
    <row r="3260" spans="13:13" s="8" customFormat="1" x14ac:dyDescent="0.2">
      <c r="M3260" s="33"/>
    </row>
    <row r="3261" spans="13:13" s="8" customFormat="1" x14ac:dyDescent="0.2">
      <c r="M3261" s="33"/>
    </row>
    <row r="3262" spans="13:13" s="8" customFormat="1" x14ac:dyDescent="0.2">
      <c r="M3262" s="33"/>
    </row>
    <row r="3263" spans="13:13" s="8" customFormat="1" x14ac:dyDescent="0.2">
      <c r="M3263" s="33"/>
    </row>
    <row r="3264" spans="13:13" s="8" customFormat="1" x14ac:dyDescent="0.2">
      <c r="M3264" s="33"/>
    </row>
    <row r="3265" spans="13:13" s="8" customFormat="1" x14ac:dyDescent="0.2">
      <c r="M3265" s="33"/>
    </row>
    <row r="3266" spans="13:13" s="8" customFormat="1" x14ac:dyDescent="0.2">
      <c r="M3266" s="33"/>
    </row>
    <row r="3267" spans="13:13" s="8" customFormat="1" x14ac:dyDescent="0.2">
      <c r="M3267" s="33"/>
    </row>
    <row r="3268" spans="13:13" s="8" customFormat="1" x14ac:dyDescent="0.2">
      <c r="M3268" s="33"/>
    </row>
    <row r="3269" spans="13:13" s="8" customFormat="1" x14ac:dyDescent="0.2">
      <c r="M3269" s="33"/>
    </row>
    <row r="3270" spans="13:13" s="8" customFormat="1" x14ac:dyDescent="0.2">
      <c r="M3270" s="33"/>
    </row>
    <row r="3271" spans="13:13" s="8" customFormat="1" x14ac:dyDescent="0.2">
      <c r="M3271" s="33"/>
    </row>
    <row r="3272" spans="13:13" s="8" customFormat="1" x14ac:dyDescent="0.2">
      <c r="M3272" s="33"/>
    </row>
    <row r="3273" spans="13:13" s="8" customFormat="1" x14ac:dyDescent="0.2">
      <c r="M3273" s="33"/>
    </row>
    <row r="3274" spans="13:13" s="8" customFormat="1" x14ac:dyDescent="0.2">
      <c r="M3274" s="33"/>
    </row>
    <row r="3275" spans="13:13" s="8" customFormat="1" x14ac:dyDescent="0.2">
      <c r="M3275" s="33"/>
    </row>
    <row r="3276" spans="13:13" s="8" customFormat="1" x14ac:dyDescent="0.2">
      <c r="M3276" s="33"/>
    </row>
    <row r="3277" spans="13:13" s="8" customFormat="1" x14ac:dyDescent="0.2">
      <c r="M3277" s="33"/>
    </row>
    <row r="3278" spans="13:13" s="8" customFormat="1" x14ac:dyDescent="0.2">
      <c r="M3278" s="33"/>
    </row>
    <row r="3279" spans="13:13" s="8" customFormat="1" x14ac:dyDescent="0.2">
      <c r="M3279" s="33"/>
    </row>
    <row r="3280" spans="13:13" s="8" customFormat="1" x14ac:dyDescent="0.2">
      <c r="M3280" s="33"/>
    </row>
    <row r="3281" spans="13:13" s="8" customFormat="1" x14ac:dyDescent="0.2">
      <c r="M3281" s="33"/>
    </row>
    <row r="3282" spans="13:13" s="8" customFormat="1" x14ac:dyDescent="0.2">
      <c r="M3282" s="33"/>
    </row>
    <row r="3283" spans="13:13" s="8" customFormat="1" x14ac:dyDescent="0.2">
      <c r="M3283" s="33"/>
    </row>
    <row r="3284" spans="13:13" s="8" customFormat="1" x14ac:dyDescent="0.2">
      <c r="M3284" s="33"/>
    </row>
    <row r="3285" spans="13:13" s="8" customFormat="1" x14ac:dyDescent="0.2">
      <c r="M3285" s="33"/>
    </row>
    <row r="3286" spans="13:13" s="8" customFormat="1" x14ac:dyDescent="0.2">
      <c r="M3286" s="33"/>
    </row>
    <row r="3287" spans="13:13" s="8" customFormat="1" x14ac:dyDescent="0.2">
      <c r="M3287" s="33"/>
    </row>
    <row r="3288" spans="13:13" s="8" customFormat="1" x14ac:dyDescent="0.2">
      <c r="M3288" s="33"/>
    </row>
    <row r="3289" spans="13:13" s="8" customFormat="1" x14ac:dyDescent="0.2">
      <c r="M3289" s="33"/>
    </row>
    <row r="3290" spans="13:13" s="8" customFormat="1" x14ac:dyDescent="0.2">
      <c r="M3290" s="33"/>
    </row>
    <row r="3291" spans="13:13" s="8" customFormat="1" x14ac:dyDescent="0.2">
      <c r="M3291" s="33"/>
    </row>
    <row r="3292" spans="13:13" s="8" customFormat="1" x14ac:dyDescent="0.2">
      <c r="M3292" s="33"/>
    </row>
    <row r="3293" spans="13:13" s="8" customFormat="1" x14ac:dyDescent="0.2">
      <c r="M3293" s="33"/>
    </row>
    <row r="3294" spans="13:13" s="8" customFormat="1" x14ac:dyDescent="0.2">
      <c r="M3294" s="33"/>
    </row>
    <row r="3295" spans="13:13" s="8" customFormat="1" x14ac:dyDescent="0.2">
      <c r="M3295" s="33"/>
    </row>
    <row r="3296" spans="13:13" s="8" customFormat="1" x14ac:dyDescent="0.2">
      <c r="M3296" s="33"/>
    </row>
    <row r="3297" spans="13:13" s="8" customFormat="1" x14ac:dyDescent="0.2">
      <c r="M3297" s="33"/>
    </row>
    <row r="3298" spans="13:13" s="8" customFormat="1" x14ac:dyDescent="0.2">
      <c r="M3298" s="33"/>
    </row>
    <row r="3299" spans="13:13" s="8" customFormat="1" x14ac:dyDescent="0.2">
      <c r="M3299" s="33"/>
    </row>
    <row r="3300" spans="13:13" s="8" customFormat="1" x14ac:dyDescent="0.2">
      <c r="M3300" s="33"/>
    </row>
    <row r="3301" spans="13:13" s="8" customFormat="1" x14ac:dyDescent="0.2">
      <c r="M3301" s="33"/>
    </row>
    <row r="3302" spans="13:13" s="8" customFormat="1" x14ac:dyDescent="0.2">
      <c r="M3302" s="33"/>
    </row>
    <row r="3303" spans="13:13" s="8" customFormat="1" x14ac:dyDescent="0.2">
      <c r="M3303" s="33"/>
    </row>
    <row r="3304" spans="13:13" s="8" customFormat="1" x14ac:dyDescent="0.2">
      <c r="M3304" s="33"/>
    </row>
    <row r="3305" spans="13:13" s="8" customFormat="1" x14ac:dyDescent="0.2">
      <c r="M3305" s="33"/>
    </row>
    <row r="3306" spans="13:13" s="8" customFormat="1" x14ac:dyDescent="0.2">
      <c r="M3306" s="33"/>
    </row>
    <row r="3307" spans="13:13" s="8" customFormat="1" x14ac:dyDescent="0.2">
      <c r="M3307" s="33"/>
    </row>
    <row r="3308" spans="13:13" s="8" customFormat="1" x14ac:dyDescent="0.2">
      <c r="M3308" s="33"/>
    </row>
    <row r="3309" spans="13:13" s="8" customFormat="1" x14ac:dyDescent="0.2">
      <c r="M3309" s="33"/>
    </row>
    <row r="3310" spans="13:13" s="8" customFormat="1" x14ac:dyDescent="0.2">
      <c r="M3310" s="33"/>
    </row>
    <row r="3311" spans="13:13" s="8" customFormat="1" x14ac:dyDescent="0.2">
      <c r="M3311" s="33"/>
    </row>
    <row r="3312" spans="13:13" s="8" customFormat="1" x14ac:dyDescent="0.2">
      <c r="M3312" s="33"/>
    </row>
    <row r="3313" spans="13:13" s="8" customFormat="1" x14ac:dyDescent="0.2">
      <c r="M3313" s="33"/>
    </row>
    <row r="3314" spans="13:13" s="8" customFormat="1" x14ac:dyDescent="0.2">
      <c r="M3314" s="33"/>
    </row>
    <row r="3315" spans="13:13" s="8" customFormat="1" x14ac:dyDescent="0.2">
      <c r="M3315" s="33"/>
    </row>
    <row r="3316" spans="13:13" s="8" customFormat="1" x14ac:dyDescent="0.2">
      <c r="M3316" s="33"/>
    </row>
    <row r="3317" spans="13:13" s="8" customFormat="1" x14ac:dyDescent="0.2">
      <c r="M3317" s="33"/>
    </row>
    <row r="3318" spans="13:13" s="8" customFormat="1" x14ac:dyDescent="0.2">
      <c r="M3318" s="33"/>
    </row>
    <row r="3319" spans="13:13" s="8" customFormat="1" x14ac:dyDescent="0.2">
      <c r="M3319" s="33"/>
    </row>
    <row r="3320" spans="13:13" s="8" customFormat="1" x14ac:dyDescent="0.2">
      <c r="M3320" s="33"/>
    </row>
    <row r="3321" spans="13:13" s="8" customFormat="1" x14ac:dyDescent="0.2">
      <c r="M3321" s="33"/>
    </row>
    <row r="3322" spans="13:13" s="8" customFormat="1" x14ac:dyDescent="0.2">
      <c r="M3322" s="33"/>
    </row>
    <row r="3323" spans="13:13" s="8" customFormat="1" x14ac:dyDescent="0.2">
      <c r="M3323" s="33"/>
    </row>
    <row r="3324" spans="13:13" s="8" customFormat="1" x14ac:dyDescent="0.2">
      <c r="M3324" s="33"/>
    </row>
    <row r="3325" spans="13:13" s="8" customFormat="1" x14ac:dyDescent="0.2">
      <c r="M3325" s="33"/>
    </row>
    <row r="3326" spans="13:13" s="8" customFormat="1" x14ac:dyDescent="0.2">
      <c r="M3326" s="33"/>
    </row>
    <row r="3327" spans="13:13" s="8" customFormat="1" x14ac:dyDescent="0.2">
      <c r="M3327" s="33"/>
    </row>
    <row r="3328" spans="13:13" s="8" customFormat="1" x14ac:dyDescent="0.2">
      <c r="M3328" s="33"/>
    </row>
    <row r="3329" spans="13:13" s="8" customFormat="1" x14ac:dyDescent="0.2">
      <c r="M3329" s="33"/>
    </row>
    <row r="3330" spans="13:13" s="8" customFormat="1" x14ac:dyDescent="0.2">
      <c r="M3330" s="33"/>
    </row>
    <row r="3331" spans="13:13" s="8" customFormat="1" x14ac:dyDescent="0.2">
      <c r="M3331" s="33"/>
    </row>
    <row r="3332" spans="13:13" s="8" customFormat="1" x14ac:dyDescent="0.2">
      <c r="M3332" s="33"/>
    </row>
    <row r="3333" spans="13:13" s="8" customFormat="1" x14ac:dyDescent="0.2">
      <c r="M3333" s="33"/>
    </row>
    <row r="3334" spans="13:13" s="8" customFormat="1" x14ac:dyDescent="0.2">
      <c r="M3334" s="33"/>
    </row>
    <row r="3335" spans="13:13" s="8" customFormat="1" x14ac:dyDescent="0.2">
      <c r="M3335" s="33"/>
    </row>
    <row r="3336" spans="13:13" s="8" customFormat="1" x14ac:dyDescent="0.2">
      <c r="M3336" s="33"/>
    </row>
    <row r="3337" spans="13:13" s="8" customFormat="1" x14ac:dyDescent="0.2">
      <c r="M3337" s="33"/>
    </row>
    <row r="3338" spans="13:13" s="8" customFormat="1" x14ac:dyDescent="0.2">
      <c r="M3338" s="33"/>
    </row>
    <row r="3339" spans="13:13" s="8" customFormat="1" x14ac:dyDescent="0.2">
      <c r="M3339" s="33"/>
    </row>
    <row r="3340" spans="13:13" s="8" customFormat="1" x14ac:dyDescent="0.2">
      <c r="M3340" s="33"/>
    </row>
    <row r="3341" spans="13:13" s="8" customFormat="1" x14ac:dyDescent="0.2">
      <c r="M3341" s="33"/>
    </row>
    <row r="3342" spans="13:13" s="8" customFormat="1" x14ac:dyDescent="0.2">
      <c r="M3342" s="33"/>
    </row>
    <row r="3343" spans="13:13" s="8" customFormat="1" x14ac:dyDescent="0.2">
      <c r="M3343" s="33"/>
    </row>
    <row r="3344" spans="13:13" s="8" customFormat="1" x14ac:dyDescent="0.2">
      <c r="M3344" s="33"/>
    </row>
    <row r="3345" spans="13:13" s="8" customFormat="1" x14ac:dyDescent="0.2">
      <c r="M3345" s="33"/>
    </row>
    <row r="3346" spans="13:13" s="8" customFormat="1" x14ac:dyDescent="0.2">
      <c r="M3346" s="33"/>
    </row>
    <row r="3347" spans="13:13" s="8" customFormat="1" x14ac:dyDescent="0.2">
      <c r="M3347" s="33"/>
    </row>
    <row r="3348" spans="13:13" s="8" customFormat="1" x14ac:dyDescent="0.2">
      <c r="M3348" s="33"/>
    </row>
    <row r="3349" spans="13:13" s="8" customFormat="1" x14ac:dyDescent="0.2">
      <c r="M3349" s="33"/>
    </row>
    <row r="3350" spans="13:13" s="8" customFormat="1" x14ac:dyDescent="0.2">
      <c r="M3350" s="33"/>
    </row>
    <row r="3351" spans="13:13" s="8" customFormat="1" x14ac:dyDescent="0.2">
      <c r="M3351" s="33"/>
    </row>
    <row r="3352" spans="13:13" s="8" customFormat="1" x14ac:dyDescent="0.2">
      <c r="M3352" s="33"/>
    </row>
    <row r="3353" spans="13:13" s="8" customFormat="1" x14ac:dyDescent="0.2">
      <c r="M3353" s="33"/>
    </row>
    <row r="3354" spans="13:13" s="8" customFormat="1" x14ac:dyDescent="0.2">
      <c r="M3354" s="33"/>
    </row>
    <row r="3355" spans="13:13" s="8" customFormat="1" x14ac:dyDescent="0.2">
      <c r="M3355" s="33"/>
    </row>
    <row r="3356" spans="13:13" s="8" customFormat="1" x14ac:dyDescent="0.2">
      <c r="M3356" s="33"/>
    </row>
    <row r="3357" spans="13:13" s="8" customFormat="1" x14ac:dyDescent="0.2">
      <c r="M3357" s="33"/>
    </row>
    <row r="3358" spans="13:13" s="8" customFormat="1" x14ac:dyDescent="0.2">
      <c r="M3358" s="33"/>
    </row>
    <row r="3359" spans="13:13" s="8" customFormat="1" x14ac:dyDescent="0.2">
      <c r="M3359" s="33"/>
    </row>
    <row r="3360" spans="13:13" s="8" customFormat="1" x14ac:dyDescent="0.2">
      <c r="M3360" s="33"/>
    </row>
    <row r="3361" spans="13:13" s="8" customFormat="1" x14ac:dyDescent="0.2">
      <c r="M3361" s="33"/>
    </row>
    <row r="3362" spans="13:13" s="8" customFormat="1" x14ac:dyDescent="0.2">
      <c r="M3362" s="33"/>
    </row>
    <row r="3363" spans="13:13" s="8" customFormat="1" x14ac:dyDescent="0.2">
      <c r="M3363" s="33"/>
    </row>
    <row r="3364" spans="13:13" s="8" customFormat="1" x14ac:dyDescent="0.2">
      <c r="M3364" s="33"/>
    </row>
    <row r="3365" spans="13:13" s="8" customFormat="1" x14ac:dyDescent="0.2">
      <c r="M3365" s="33"/>
    </row>
    <row r="3366" spans="13:13" s="8" customFormat="1" x14ac:dyDescent="0.2">
      <c r="M3366" s="33"/>
    </row>
    <row r="3367" spans="13:13" s="8" customFormat="1" x14ac:dyDescent="0.2">
      <c r="M3367" s="33"/>
    </row>
    <row r="3368" spans="13:13" s="8" customFormat="1" x14ac:dyDescent="0.2">
      <c r="M3368" s="33"/>
    </row>
    <row r="3369" spans="13:13" s="8" customFormat="1" x14ac:dyDescent="0.2">
      <c r="M3369" s="33"/>
    </row>
    <row r="3370" spans="13:13" s="8" customFormat="1" x14ac:dyDescent="0.2">
      <c r="M3370" s="33"/>
    </row>
    <row r="3371" spans="13:13" s="8" customFormat="1" x14ac:dyDescent="0.2">
      <c r="M3371" s="33"/>
    </row>
    <row r="3372" spans="13:13" s="8" customFormat="1" x14ac:dyDescent="0.2">
      <c r="M3372" s="33"/>
    </row>
    <row r="3373" spans="13:13" s="8" customFormat="1" x14ac:dyDescent="0.2">
      <c r="M3373" s="33"/>
    </row>
    <row r="3374" spans="13:13" s="8" customFormat="1" x14ac:dyDescent="0.2">
      <c r="M3374" s="33"/>
    </row>
    <row r="3375" spans="13:13" s="8" customFormat="1" x14ac:dyDescent="0.2">
      <c r="M3375" s="33"/>
    </row>
    <row r="3376" spans="13:13" s="8" customFormat="1" x14ac:dyDescent="0.2">
      <c r="M3376" s="33"/>
    </row>
    <row r="3377" spans="13:13" s="8" customFormat="1" x14ac:dyDescent="0.2">
      <c r="M3377" s="33"/>
    </row>
    <row r="3378" spans="13:13" s="8" customFormat="1" x14ac:dyDescent="0.2">
      <c r="M3378" s="33"/>
    </row>
    <row r="3379" spans="13:13" s="8" customFormat="1" x14ac:dyDescent="0.2">
      <c r="M3379" s="33"/>
    </row>
    <row r="3380" spans="13:13" s="8" customFormat="1" x14ac:dyDescent="0.2">
      <c r="M3380" s="33"/>
    </row>
    <row r="3381" spans="13:13" s="8" customFormat="1" x14ac:dyDescent="0.2">
      <c r="M3381" s="33"/>
    </row>
    <row r="3382" spans="13:13" s="8" customFormat="1" x14ac:dyDescent="0.2">
      <c r="M3382" s="33"/>
    </row>
    <row r="3383" spans="13:13" s="8" customFormat="1" x14ac:dyDescent="0.2">
      <c r="M3383" s="33"/>
    </row>
    <row r="3384" spans="13:13" s="8" customFormat="1" x14ac:dyDescent="0.2">
      <c r="M3384" s="33"/>
    </row>
    <row r="3385" spans="13:13" s="8" customFormat="1" x14ac:dyDescent="0.2">
      <c r="M3385" s="33"/>
    </row>
    <row r="3386" spans="13:13" s="8" customFormat="1" x14ac:dyDescent="0.2">
      <c r="M3386" s="33"/>
    </row>
    <row r="3387" spans="13:13" s="8" customFormat="1" x14ac:dyDescent="0.2">
      <c r="M3387" s="33"/>
    </row>
    <row r="3388" spans="13:13" s="8" customFormat="1" x14ac:dyDescent="0.2">
      <c r="M3388" s="33"/>
    </row>
    <row r="3389" spans="13:13" s="8" customFormat="1" x14ac:dyDescent="0.2">
      <c r="M3389" s="33"/>
    </row>
    <row r="3390" spans="13:13" s="8" customFormat="1" x14ac:dyDescent="0.2">
      <c r="M3390" s="33"/>
    </row>
    <row r="3391" spans="13:13" s="8" customFormat="1" x14ac:dyDescent="0.2">
      <c r="M3391" s="33"/>
    </row>
    <row r="3392" spans="13:13" s="8" customFormat="1" x14ac:dyDescent="0.2">
      <c r="M3392" s="33"/>
    </row>
    <row r="3393" spans="1:184" s="8" customFormat="1" x14ac:dyDescent="0.2">
      <c r="M3393" s="33"/>
    </row>
    <row r="3394" spans="1:184" s="8" customFormat="1" x14ac:dyDescent="0.2">
      <c r="M3394" s="33"/>
    </row>
    <row r="3395" spans="1:184" s="8" customFormat="1" x14ac:dyDescent="0.2">
      <c r="M3395" s="33"/>
    </row>
    <row r="3396" spans="1:184" s="8" customFormat="1" x14ac:dyDescent="0.2">
      <c r="M3396" s="33"/>
    </row>
    <row r="3397" spans="1:184" s="8" customFormat="1" x14ac:dyDescent="0.2">
      <c r="M3397" s="33"/>
    </row>
    <row r="3398" spans="1:184" s="8" customFormat="1" x14ac:dyDescent="0.2">
      <c r="M3398" s="33"/>
    </row>
    <row r="3399" spans="1:184" s="8" customFormat="1" x14ac:dyDescent="0.2">
      <c r="M3399" s="33"/>
    </row>
    <row r="3400" spans="1:184" s="8" customFormat="1" x14ac:dyDescent="0.2">
      <c r="M3400" s="33"/>
    </row>
    <row r="3401" spans="1:184" s="8" customFormat="1" x14ac:dyDescent="0.2">
      <c r="M3401" s="33"/>
    </row>
    <row r="3402" spans="1:184" s="8" customFormat="1" x14ac:dyDescent="0.2">
      <c r="M3402" s="33"/>
    </row>
    <row r="3403" spans="1:184" s="8" customFormat="1" x14ac:dyDescent="0.2">
      <c r="M3403" s="33"/>
    </row>
    <row r="3404" spans="1:184" s="8" customFormat="1" x14ac:dyDescent="0.2">
      <c r="M3404" s="33"/>
    </row>
    <row r="3405" spans="1:184" s="8" customFormat="1" x14ac:dyDescent="0.2">
      <c r="M3405" s="33"/>
    </row>
    <row r="3406" spans="1:184" s="18" customFormat="1" x14ac:dyDescent="0.2">
      <c r="A3406" s="8"/>
      <c r="H3406" s="8"/>
      <c r="I3406" s="8"/>
      <c r="J3406" s="8"/>
      <c r="K3406" s="8"/>
      <c r="L3406" s="8"/>
      <c r="M3406" s="33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18" customFormat="1" x14ac:dyDescent="0.2">
      <c r="A3407" s="8"/>
      <c r="H3407" s="8"/>
      <c r="I3407" s="8"/>
      <c r="J3407" s="8"/>
      <c r="K3407" s="8"/>
      <c r="L3407" s="8"/>
      <c r="M3407" s="33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</sheetData>
  <mergeCells count="38">
    <mergeCell ref="B412:C412"/>
    <mergeCell ref="B397:C397"/>
    <mergeCell ref="B398:C398"/>
    <mergeCell ref="B399:C399"/>
    <mergeCell ref="B410:C410"/>
    <mergeCell ref="B411:C411"/>
    <mergeCell ref="Q10:Q11"/>
    <mergeCell ref="A373:T373"/>
    <mergeCell ref="B382:C382"/>
    <mergeCell ref="B383:C383"/>
    <mergeCell ref="B384:C384"/>
    <mergeCell ref="A372:T372"/>
    <mergeCell ref="P9:P11"/>
    <mergeCell ref="D383:D384"/>
    <mergeCell ref="E383:E384"/>
    <mergeCell ref="M10:M11"/>
    <mergeCell ref="H10:I10"/>
    <mergeCell ref="J10:J11"/>
    <mergeCell ref="G9:G11"/>
    <mergeCell ref="D9:D11"/>
    <mergeCell ref="E9:E11"/>
    <mergeCell ref="F9:F11"/>
    <mergeCell ref="A371:F371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2025-05-30T22:32:49Z</cp:lastPrinted>
  <dcterms:created xsi:type="dcterms:W3CDTF">2006-07-11T17:39:34Z</dcterms:created>
  <dcterms:modified xsi:type="dcterms:W3CDTF">2025-07-03T22:11:39Z</dcterms:modified>
</cp:coreProperties>
</file>