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1  OPTI ENER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Egresos'!$A$1:$F$203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" i="1" l="1"/>
  <c r="F184" i="1"/>
  <c r="F161" i="1"/>
  <c r="F143" i="1"/>
  <c r="F134" i="1"/>
  <c r="F115" i="1"/>
  <c r="F108" i="1"/>
  <c r="F104" i="1"/>
  <c r="F101" i="1"/>
  <c r="F96" i="1"/>
  <c r="F78" i="1"/>
  <c r="F69" i="1"/>
  <c r="F61" i="1"/>
  <c r="F56" i="1"/>
  <c r="F52" i="1"/>
  <c r="F45" i="1"/>
  <c r="F39" i="1"/>
  <c r="F34" i="1"/>
  <c r="F24" i="1"/>
  <c r="F14" i="1"/>
  <c r="F176" i="1" l="1"/>
  <c r="F32" i="1" l="1"/>
  <c r="F50" i="1"/>
  <c r="F13" i="1" l="1"/>
  <c r="F187" i="1" l="1"/>
  <c r="F174" i="1"/>
  <c r="F172" i="1"/>
  <c r="F168" i="1"/>
  <c r="F118" i="1"/>
  <c r="F113" i="1"/>
  <c r="F160" i="1" l="1"/>
  <c r="F100" i="1"/>
  <c r="F38" i="1"/>
  <c r="F12" i="1" l="1"/>
  <c r="F191" i="1" s="1"/>
</calcChain>
</file>

<file path=xl/sharedStrings.xml><?xml version="1.0" encoding="utf-8"?>
<sst xmlns="http://schemas.openxmlformats.org/spreadsheetml/2006/main" count="318" uniqueCount="302">
  <si>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</si>
  <si>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</si>
  <si>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</si>
  <si>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</si>
  <si>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</si>
  <si>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</si>
  <si>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</si>
  <si>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</si>
  <si>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</si>
  <si>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</si>
  <si>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</si>
  <si>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</si>
  <si>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</si>
  <si>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</si>
  <si>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</si>
  <si>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</si>
  <si>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</si>
  <si>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</si>
  <si>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</si>
  <si>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</si>
  <si>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</si>
  <si>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</si>
  <si>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</si>
  <si>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</si>
  <si>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</si>
  <si>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</si>
  <si>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</si>
  <si>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</si>
  <si>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</si>
  <si>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</si>
  <si>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</si>
  <si>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</si>
  <si>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</si>
  <si>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</si>
  <si>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</si>
  <si>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</si>
  <si>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</si>
  <si>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</si>
  <si>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</si>
  <si>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</si>
  <si>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</si>
  <si>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</si>
  <si>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</si>
  <si>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</si>
  <si>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</si>
  <si>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</si>
  <si>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</si>
  <si>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</si>
  <si>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</si>
  <si>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</si>
  <si>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</si>
  <si>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</si>
  <si>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</si>
  <si>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</si>
  <si>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</si>
  <si>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</si>
  <si>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</si>
  <si>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</si>
  <si>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</si>
  <si>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</si>
  <si>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</si>
  <si>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</si>
  <si>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</si>
  <si>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</si>
  <si>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</si>
  <si>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</si>
  <si>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</si>
  <si>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</si>
  <si>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</si>
  <si>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</si>
  <si>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</si>
  <si>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</si>
  <si>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</si>
  <si>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</si>
  <si>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</si>
  <si>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</si>
  <si>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</si>
  <si>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</si>
  <si>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</si>
  <si>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</si>
  <si>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</si>
  <si>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</si>
  <si>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</si>
  <si>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</si>
  <si>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</si>
  <si>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</si>
  <si>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</si>
  <si>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</si>
  <si>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</si>
  <si>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</si>
  <si>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</si>
  <si>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</si>
  <si>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</si>
  <si>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</si>
  <si>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</si>
  <si>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</si>
  <si>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</si>
  <si>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</si>
  <si>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</si>
  <si>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</si>
  <si>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</si>
  <si>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</si>
  <si>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</si>
  <si>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</si>
  <si>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</si>
  <si>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</si>
  <si>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</si>
  <si>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</si>
  <si>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</si>
  <si>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</si>
  <si>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</si>
  <si>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</si>
  <si>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</si>
  <si>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</si>
  <si>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</si>
  <si>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</si>
  <si>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</si>
  <si>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</si>
  <si>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</si>
  <si>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</si>
  <si>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</si>
  <si>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</si>
  <si>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</si>
  <si>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</si>
  <si>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</si>
  <si>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</si>
  <si>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</si>
  <si>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</si>
  <si>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</si>
  <si>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</si>
  <si>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</si>
  <si>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</si>
  <si>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</si>
  <si>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</si>
  <si>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</si>
  <si>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</si>
  <si>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</si>
  <si>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</si>
  <si>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</si>
  <si>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</si>
  <si>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</si>
  <si>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</si>
  <si>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</si>
  <si>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</si>
  <si>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</si>
  <si>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</si>
  <si>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</si>
  <si>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</si>
  <si>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</si>
  <si>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</si>
  <si>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</si>
  <si>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</si>
  <si>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</si>
  <si>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</si>
  <si>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</si>
  <si>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</si>
  <si>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</si>
  <si>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</si>
  <si>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</si>
  <si>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</si>
  <si>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</si>
  <si>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</si>
  <si>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</si>
  <si>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</si>
  <si>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</si>
  <si>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</si>
  <si>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</si>
  <si>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</si>
  <si>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</si>
  <si>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</si>
  <si>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</si>
  <si>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</si>
  <si>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</si>
  <si>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</si>
  <si>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</si>
  <si>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</si>
  <si>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</si>
  <si>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</si>
  <si>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</si>
  <si>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</si>
  <si>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</si>
  <si>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</si>
  <si>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</si>
  <si>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</si>
  <si>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</si>
  <si>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</si>
  <si>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</si>
  <si>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</si>
  <si>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</si>
  <si>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</si>
  <si>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</si>
  <si>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</si>
  <si>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</si>
  <si>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</si>
  <si>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</si>
  <si>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</si>
  <si>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</si>
  <si>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</si>
  <si>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</si>
  <si>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</si>
  <si>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</si>
  <si>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</si>
  <si>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</si>
  <si>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</si>
  <si>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</si>
  <si>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</si>
  <si>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</si>
  <si>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</si>
  <si>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</si>
  <si>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</si>
  <si>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</si>
  <si>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</si>
  <si>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</si>
  <si>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</si>
  <si>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</si>
  <si>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</si>
  <si>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</si>
  <si>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</si>
  <si>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</si>
  <si>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</si>
  <si>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</si>
  <si>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</si>
  <si>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</si>
  <si>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</si>
  <si>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</si>
  <si>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</si>
  <si>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</si>
  <si>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</si>
  <si>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</si>
  <si>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</si>
  <si>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</si>
  <si>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</si>
  <si>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</si>
  <si>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</si>
  <si>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</si>
  <si>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</si>
  <si>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</si>
  <si>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</si>
  <si>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</si>
  <si>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</si>
  <si>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</si>
  <si>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</si>
  <si>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</si>
  <si>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</si>
  <si>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</si>
  <si>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</si>
  <si>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</si>
  <si>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</si>
  <si>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</si>
  <si>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</si>
  <si>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</si>
  <si>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</si>
  <si>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</si>
  <si>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</si>
  <si>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</si>
  <si>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</si>
  <si>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</si>
  <si>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</si>
  <si>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</si>
  <si>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</si>
  <si>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</si>
  <si>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</si>
  <si>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</si>
  <si>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</si>
  <si>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</si>
  <si>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</si>
  <si>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</si>
  <si>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</si>
  <si>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</si>
  <si>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</si>
  <si>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</si>
  <si>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</si>
  <si>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</si>
  <si>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</si>
  <si>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</si>
  <si>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</si>
  <si>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</si>
  <si>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</si>
  <si>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</si>
  <si>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</si>
  <si>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</si>
  <si>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</si>
  <si>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</si>
  <si>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</si>
  <si>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</si>
  <si>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</si>
  <si>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</si>
  <si>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</si>
  <si>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</si>
  <si>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</si>
  <si>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</si>
  <si>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</si>
  <si>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Enero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</si>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</sst>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4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6" fillId="3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8" fillId="3" borderId="0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03"/>
  <sheetViews>
    <sheetView tabSelected="1" topLeftCell="A169" zoomScaleNormal="100" workbookViewId="0">
      <selection activeCell="L45" sqref="L45"/>
    </sheetView>
  </sheetViews>
  <sheetFormatPr baseColWidth="10" defaultRowHeight="15" x14ac:dyDescent="0.25"/>
  <cols>
    <col min="1" max="1" width="6.140625" style="14" customWidth="1"/>
    <col min="2" max="2" width="6.28515625" style="14" customWidth="1"/>
    <col min="3" max="3" width="13.5703125" style="14" customWidth="1"/>
    <col min="4" max="4" width="11.7109375" style="14" customWidth="1"/>
    <col min="5" max="5" width="56.7109375" style="14" customWidth="1"/>
    <col min="6" max="6" width="32.140625" customWidth="1"/>
    <col min="7" max="8" width="20" customWidth="1"/>
  </cols>
  <sheetData>
    <row r="4" spans="1:8" ht="27" x14ac:dyDescent="0.35">
      <c r="A4" s="53" t="s">
        <v>0</v>
      </c>
      <c r="B4" s="53"/>
      <c r="C4" s="53"/>
      <c r="D4" s="53"/>
      <c r="E4" s="53"/>
      <c r="F4" s="53"/>
    </row>
    <row r="5" spans="1:8" ht="21" customHeight="1" x14ac:dyDescent="0.25">
      <c r="A5" s="54" t="s">
        <v>1</v>
      </c>
      <c r="B5" s="54"/>
      <c r="C5" s="54"/>
      <c r="D5" s="54"/>
      <c r="E5" s="54"/>
      <c r="F5" s="54"/>
    </row>
    <row r="6" spans="1:8" ht="15.75" x14ac:dyDescent="0.25">
      <c r="A6" s="55">
        <v>2025</v>
      </c>
      <c r="B6" s="55"/>
      <c r="C6" s="55"/>
      <c r="D6" s="55"/>
      <c r="E6" s="55"/>
      <c r="F6" s="55"/>
    </row>
    <row r="7" spans="1:8" ht="15.75" customHeight="1" x14ac:dyDescent="0.25">
      <c r="A7" s="56" t="s">
        <v>2</v>
      </c>
      <c r="B7" s="56"/>
      <c r="C7" s="56"/>
      <c r="D7" s="56"/>
      <c r="E7" s="56"/>
      <c r="F7" s="56"/>
    </row>
    <row r="8" spans="1:8" ht="15.75" x14ac:dyDescent="0.25">
      <c r="A8" s="56" t="s">
        <v>3</v>
      </c>
      <c r="B8" s="56"/>
      <c r="C8" s="56"/>
      <c r="D8" s="56"/>
      <c r="E8" s="56"/>
      <c r="F8" s="56"/>
    </row>
    <row r="10" spans="1:8" ht="15.75" x14ac:dyDescent="0.25">
      <c r="A10" s="57" t="s">
        <v>4</v>
      </c>
      <c r="B10" s="58"/>
      <c r="C10" s="58"/>
      <c r="D10" s="58"/>
      <c r="E10" s="59"/>
      <c r="F10" s="25" t="s">
        <v>5</v>
      </c>
    </row>
    <row r="11" spans="1:8" ht="15.75" x14ac:dyDescent="0.25">
      <c r="A11" s="60"/>
      <c r="B11" s="61"/>
      <c r="C11" s="61"/>
      <c r="D11" s="61"/>
      <c r="E11" s="62"/>
      <c r="F11" s="26" t="s">
        <v>292</v>
      </c>
    </row>
    <row r="12" spans="1:8" x14ac:dyDescent="0.25">
      <c r="A12" s="63" t="s">
        <v>6</v>
      </c>
      <c r="B12" s="64"/>
      <c r="C12" s="64"/>
      <c r="D12" s="64"/>
      <c r="E12" s="64"/>
      <c r="F12" s="27">
        <f>+F13+F38+F100+F160</f>
        <v>30832739.320000004</v>
      </c>
      <c r="G12" s="41"/>
      <c r="H12" s="42"/>
    </row>
    <row r="13" spans="1:8" x14ac:dyDescent="0.25">
      <c r="A13" s="65" t="s">
        <v>7</v>
      </c>
      <c r="B13" s="66"/>
      <c r="C13" s="66"/>
      <c r="D13" s="66"/>
      <c r="E13" s="66"/>
      <c r="F13" s="28">
        <f>+F14+F24+F32+F34</f>
        <v>28934264.560000002</v>
      </c>
      <c r="G13" s="22"/>
    </row>
    <row r="14" spans="1:8" x14ac:dyDescent="0.25">
      <c r="A14" s="67" t="s">
        <v>8</v>
      </c>
      <c r="B14" s="52"/>
      <c r="C14" s="52"/>
      <c r="D14" s="52"/>
      <c r="E14" s="52"/>
      <c r="F14" s="27">
        <f>+F15+F16+F17+F18+F19+F20+F21+F22+F23</f>
        <v>24496416.670000002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13193250</v>
      </c>
    </row>
    <row r="16" spans="1:8" x14ac:dyDescent="0.25">
      <c r="A16" s="1"/>
      <c r="B16" s="2"/>
      <c r="C16" s="2"/>
      <c r="D16" s="2" t="s">
        <v>277</v>
      </c>
      <c r="E16" s="3" t="s">
        <v>278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415000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10687166.67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201000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0</v>
      </c>
    </row>
    <row r="24" spans="1:6" x14ac:dyDescent="0.25">
      <c r="A24" s="23"/>
      <c r="B24" s="24"/>
      <c r="C24" s="52" t="s">
        <v>25</v>
      </c>
      <c r="D24" s="52"/>
      <c r="E24" s="52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279</v>
      </c>
      <c r="E25" s="3" t="s">
        <v>280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2" t="s">
        <v>38</v>
      </c>
      <c r="D32" s="52"/>
      <c r="E32" s="52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2" t="s">
        <v>41</v>
      </c>
      <c r="D34" s="52"/>
      <c r="E34" s="52"/>
      <c r="F34" s="27">
        <f>+F35+F36+F37</f>
        <v>3706847.89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1729246.87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1739245.58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238355.44</v>
      </c>
    </row>
    <row r="38" spans="1:6" x14ac:dyDescent="0.25">
      <c r="A38" s="65" t="s">
        <v>48</v>
      </c>
      <c r="B38" s="66"/>
      <c r="C38" s="66"/>
      <c r="D38" s="66"/>
      <c r="E38" s="66"/>
      <c r="F38" s="28">
        <f>+F39+F45+F50+F52+F56+F61+F69+F78+F96</f>
        <v>1869754.76</v>
      </c>
    </row>
    <row r="39" spans="1:6" x14ac:dyDescent="0.25">
      <c r="A39" s="23"/>
      <c r="B39" s="24"/>
      <c r="C39" s="52" t="s">
        <v>49</v>
      </c>
      <c r="D39" s="52"/>
      <c r="E39" s="52"/>
      <c r="F39" s="27">
        <f>+F40+F41+F42+F43+F44</f>
        <v>721723.09000000008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65328.47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303620.19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352774.43</v>
      </c>
    </row>
    <row r="45" spans="1:6" x14ac:dyDescent="0.25">
      <c r="A45" s="23"/>
      <c r="B45" s="24"/>
      <c r="C45" s="52" t="s">
        <v>60</v>
      </c>
      <c r="D45" s="52"/>
      <c r="E45" s="52"/>
      <c r="F45" s="27">
        <f>+F46+F47+F48+F49</f>
        <v>15576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0</v>
      </c>
    </row>
    <row r="47" spans="1:6" x14ac:dyDescent="0.25">
      <c r="A47" s="1"/>
      <c r="B47" s="2"/>
      <c r="C47" s="2"/>
      <c r="D47" s="2" t="s">
        <v>282</v>
      </c>
      <c r="E47" s="3" t="s">
        <v>283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15576</v>
      </c>
    </row>
    <row r="50" spans="1:6" x14ac:dyDescent="0.25">
      <c r="A50" s="23"/>
      <c r="B50" s="24"/>
      <c r="C50" s="52" t="s">
        <v>65</v>
      </c>
      <c r="D50" s="52"/>
      <c r="E50" s="52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2" t="s">
        <v>68</v>
      </c>
      <c r="D52" s="52"/>
      <c r="E52" s="52"/>
      <c r="F52" s="27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0</v>
      </c>
    </row>
    <row r="56" spans="1:6" x14ac:dyDescent="0.25">
      <c r="A56" s="23"/>
      <c r="B56" s="24"/>
      <c r="C56" s="52" t="s">
        <v>75</v>
      </c>
      <c r="D56" s="52"/>
      <c r="E56" s="52"/>
      <c r="F56" s="27">
        <f>+F57+F58+F59+F60</f>
        <v>908776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44000</v>
      </c>
    </row>
    <row r="58" spans="1:6" x14ac:dyDescent="0.25">
      <c r="A58" s="1"/>
      <c r="B58" s="2"/>
      <c r="C58" s="2"/>
      <c r="D58" s="2" t="s">
        <v>284</v>
      </c>
      <c r="E58" s="3" t="s">
        <v>285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864776</v>
      </c>
    </row>
    <row r="61" spans="1:6" x14ac:dyDescent="0.25">
      <c r="A61" s="23"/>
      <c r="B61" s="24"/>
      <c r="C61" s="52" t="s">
        <v>82</v>
      </c>
      <c r="D61" s="52"/>
      <c r="E61" s="52"/>
      <c r="F61" s="27">
        <f>+F62+F63</f>
        <v>0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0</v>
      </c>
    </row>
    <row r="64" spans="1:6" x14ac:dyDescent="0.25">
      <c r="A64" s="6"/>
      <c r="B64" s="7"/>
      <c r="C64" s="7"/>
      <c r="D64" s="7"/>
      <c r="E64" s="8"/>
      <c r="F64" s="30"/>
    </row>
    <row r="65" spans="1:6" x14ac:dyDescent="0.25">
      <c r="A65" s="1"/>
      <c r="B65" s="2"/>
      <c r="C65" s="2"/>
      <c r="D65" s="2"/>
      <c r="E65" s="3"/>
      <c r="F65" s="29"/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1"/>
      <c r="B67" s="2"/>
      <c r="C67" s="2"/>
      <c r="D67" s="2"/>
      <c r="E67" s="3"/>
      <c r="F67" s="29"/>
    </row>
    <row r="68" spans="1:6" x14ac:dyDescent="0.25">
      <c r="A68" s="1"/>
      <c r="B68" s="2"/>
      <c r="C68" s="2"/>
      <c r="D68" s="2"/>
      <c r="E68" s="3"/>
      <c r="F68" s="29"/>
    </row>
    <row r="69" spans="1:6" x14ac:dyDescent="0.25">
      <c r="A69" s="9"/>
      <c r="B69" s="10"/>
      <c r="C69" s="68" t="s">
        <v>87</v>
      </c>
      <c r="D69" s="68"/>
      <c r="E69" s="68"/>
      <c r="F69" s="31">
        <f>+F70+F71+F72+F73+F74+F75+F76+F77</f>
        <v>210543</v>
      </c>
    </row>
    <row r="70" spans="1:6" x14ac:dyDescent="0.25">
      <c r="A70" s="1"/>
      <c r="B70" s="2"/>
      <c r="C70" s="2"/>
      <c r="D70" s="2" t="s">
        <v>88</v>
      </c>
      <c r="E70" s="3" t="s">
        <v>89</v>
      </c>
      <c r="F70" s="29">
        <v>0</v>
      </c>
    </row>
    <row r="71" spans="1:6" x14ac:dyDescent="0.25">
      <c r="A71" s="1"/>
      <c r="B71" s="2"/>
      <c r="C71" s="2"/>
      <c r="D71" s="2" t="s">
        <v>90</v>
      </c>
      <c r="E71" s="3" t="s">
        <v>91</v>
      </c>
      <c r="F71" s="29">
        <v>0</v>
      </c>
    </row>
    <row r="72" spans="1:6" ht="26.25" x14ac:dyDescent="0.25">
      <c r="A72" s="1"/>
      <c r="B72" s="2"/>
      <c r="C72" s="2"/>
      <c r="D72" s="2" t="s">
        <v>92</v>
      </c>
      <c r="E72" s="3" t="s">
        <v>93</v>
      </c>
      <c r="F72" s="29">
        <v>0</v>
      </c>
    </row>
    <row r="73" spans="1:6" x14ac:dyDescent="0.25">
      <c r="A73" s="1"/>
      <c r="B73" s="2"/>
      <c r="C73" s="2"/>
      <c r="D73" s="2" t="s">
        <v>94</v>
      </c>
      <c r="E73" s="3" t="s">
        <v>95</v>
      </c>
      <c r="F73" s="29">
        <v>0</v>
      </c>
    </row>
    <row r="74" spans="1:6" x14ac:dyDescent="0.25">
      <c r="A74" s="1"/>
      <c r="B74" s="2"/>
      <c r="C74" s="2"/>
      <c r="D74" s="2" t="s">
        <v>96</v>
      </c>
      <c r="E74" s="3" t="s">
        <v>97</v>
      </c>
      <c r="F74" s="29">
        <v>152043</v>
      </c>
    </row>
    <row r="75" spans="1:6" ht="26.25" x14ac:dyDescent="0.25">
      <c r="A75" s="1"/>
      <c r="B75" s="2"/>
      <c r="C75" s="2"/>
      <c r="D75" s="2" t="s">
        <v>98</v>
      </c>
      <c r="E75" s="3" t="s">
        <v>99</v>
      </c>
      <c r="F75" s="29">
        <v>0</v>
      </c>
    </row>
    <row r="76" spans="1:6" x14ac:dyDescent="0.25">
      <c r="A76" s="1"/>
      <c r="B76" s="2"/>
      <c r="C76" s="2"/>
      <c r="D76" s="2" t="s">
        <v>100</v>
      </c>
      <c r="E76" s="3" t="s">
        <v>101</v>
      </c>
      <c r="F76" s="29">
        <v>0</v>
      </c>
    </row>
    <row r="77" spans="1:6" x14ac:dyDescent="0.25">
      <c r="A77" s="1"/>
      <c r="B77" s="2"/>
      <c r="C77" s="2"/>
      <c r="D77" s="2" t="s">
        <v>102</v>
      </c>
      <c r="E77" s="3" t="s">
        <v>103</v>
      </c>
      <c r="F77" s="29">
        <v>58500</v>
      </c>
    </row>
    <row r="78" spans="1:6" x14ac:dyDescent="0.25">
      <c r="A78" s="23"/>
      <c r="B78" s="24"/>
      <c r="C78" s="52" t="s">
        <v>104</v>
      </c>
      <c r="D78" s="52"/>
      <c r="E78" s="52"/>
      <c r="F78" s="27">
        <f>+F79+F80+F81+F82+F83+F84+F85+F86+F87+F90+F91+F92+F93+F95+F94+F88+F89</f>
        <v>13136.67</v>
      </c>
    </row>
    <row r="79" spans="1:6" x14ac:dyDescent="0.25">
      <c r="A79" s="1"/>
      <c r="B79" s="2"/>
      <c r="C79" s="2"/>
      <c r="D79" s="2" t="s">
        <v>105</v>
      </c>
      <c r="E79" s="3" t="s">
        <v>106</v>
      </c>
      <c r="F79" s="29">
        <v>0</v>
      </c>
    </row>
    <row r="80" spans="1:6" x14ac:dyDescent="0.25">
      <c r="A80" s="1"/>
      <c r="B80" s="2"/>
      <c r="C80" s="2"/>
      <c r="D80" s="2" t="s">
        <v>107</v>
      </c>
      <c r="E80" s="3" t="s">
        <v>108</v>
      </c>
      <c r="F80" s="29">
        <v>0</v>
      </c>
    </row>
    <row r="81" spans="1:6" x14ac:dyDescent="0.25">
      <c r="A81" s="1"/>
      <c r="B81" s="2"/>
      <c r="C81" s="2"/>
      <c r="D81" s="2" t="s">
        <v>109</v>
      </c>
      <c r="E81" s="3" t="s">
        <v>110</v>
      </c>
      <c r="F81" s="29">
        <v>13136.67</v>
      </c>
    </row>
    <row r="82" spans="1:6" x14ac:dyDescent="0.25">
      <c r="A82" s="1"/>
      <c r="B82" s="2"/>
      <c r="C82" s="2"/>
      <c r="D82" s="2" t="s">
        <v>111</v>
      </c>
      <c r="E82" s="3" t="s">
        <v>112</v>
      </c>
      <c r="F82" s="29">
        <v>0</v>
      </c>
    </row>
    <row r="83" spans="1:6" x14ac:dyDescent="0.25">
      <c r="A83" s="1"/>
      <c r="B83" s="2"/>
      <c r="C83" s="2"/>
      <c r="D83" s="2" t="s">
        <v>113</v>
      </c>
      <c r="E83" s="3" t="s">
        <v>114</v>
      </c>
      <c r="F83" s="29">
        <v>0</v>
      </c>
    </row>
    <row r="84" spans="1:6" x14ac:dyDescent="0.25">
      <c r="A84" s="1"/>
      <c r="B84" s="2"/>
      <c r="C84" s="2"/>
      <c r="D84" s="2" t="s">
        <v>115</v>
      </c>
      <c r="E84" s="3" t="s">
        <v>116</v>
      </c>
      <c r="F84" s="29">
        <v>0</v>
      </c>
    </row>
    <row r="85" spans="1:6" x14ac:dyDescent="0.25">
      <c r="A85" s="1"/>
      <c r="B85" s="2"/>
      <c r="C85" s="2"/>
      <c r="D85" s="2" t="s">
        <v>117</v>
      </c>
      <c r="E85" s="3" t="s">
        <v>118</v>
      </c>
      <c r="F85" s="29">
        <v>0</v>
      </c>
    </row>
    <row r="86" spans="1:6" x14ac:dyDescent="0.25">
      <c r="A86" s="1"/>
      <c r="B86" s="2"/>
      <c r="C86" s="2"/>
      <c r="D86" s="2" t="s">
        <v>119</v>
      </c>
      <c r="E86" s="3" t="s">
        <v>120</v>
      </c>
      <c r="F86" s="29">
        <v>0</v>
      </c>
    </row>
    <row r="87" spans="1:6" x14ac:dyDescent="0.25">
      <c r="A87" s="1"/>
      <c r="B87" s="2"/>
      <c r="C87" s="2"/>
      <c r="D87" s="2" t="s">
        <v>121</v>
      </c>
      <c r="E87" s="3" t="s">
        <v>122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123</v>
      </c>
      <c r="E89" s="3" t="s">
        <v>124</v>
      </c>
      <c r="F89" s="29">
        <v>0</v>
      </c>
    </row>
    <row r="90" spans="1:6" x14ac:dyDescent="0.25">
      <c r="A90" s="1"/>
      <c r="B90" s="2"/>
      <c r="C90" s="2"/>
      <c r="D90" s="2" t="s">
        <v>125</v>
      </c>
      <c r="E90" s="3" t="s">
        <v>126</v>
      </c>
      <c r="F90" s="29">
        <v>0</v>
      </c>
    </row>
    <row r="91" spans="1:6" x14ac:dyDescent="0.25">
      <c r="A91" s="1"/>
      <c r="B91" s="2"/>
      <c r="C91" s="2"/>
      <c r="D91" s="2" t="s">
        <v>127</v>
      </c>
      <c r="E91" s="3" t="s">
        <v>128</v>
      </c>
      <c r="F91" s="29">
        <v>0</v>
      </c>
    </row>
    <row r="92" spans="1:6" x14ac:dyDescent="0.25">
      <c r="A92" s="1"/>
      <c r="B92" s="2"/>
      <c r="C92" s="2"/>
      <c r="D92" s="2" t="s">
        <v>129</v>
      </c>
      <c r="E92" s="3" t="s">
        <v>130</v>
      </c>
      <c r="F92" s="29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0</v>
      </c>
    </row>
    <row r="94" spans="1:6" x14ac:dyDescent="0.25">
      <c r="A94" s="1"/>
      <c r="B94" s="2"/>
      <c r="C94" s="2"/>
      <c r="D94" s="2" t="s">
        <v>131</v>
      </c>
      <c r="E94" s="3" t="s">
        <v>132</v>
      </c>
      <c r="F94" s="29">
        <v>0</v>
      </c>
    </row>
    <row r="95" spans="1:6" x14ac:dyDescent="0.25">
      <c r="A95" s="1"/>
      <c r="B95" s="2"/>
      <c r="C95" s="2"/>
      <c r="D95" s="2" t="s">
        <v>133</v>
      </c>
      <c r="E95" s="3" t="s">
        <v>134</v>
      </c>
      <c r="F95" s="29">
        <v>0</v>
      </c>
    </row>
    <row r="96" spans="1:6" x14ac:dyDescent="0.25">
      <c r="A96" s="23"/>
      <c r="B96" s="24"/>
      <c r="C96" s="52" t="s">
        <v>135</v>
      </c>
      <c r="D96" s="52"/>
      <c r="E96" s="52"/>
      <c r="F96" s="27">
        <f>F97+F98+F99</f>
        <v>0</v>
      </c>
    </row>
    <row r="97" spans="1:6" x14ac:dyDescent="0.25">
      <c r="A97" s="45"/>
      <c r="B97" s="46"/>
      <c r="C97" s="44"/>
      <c r="D97" s="2" t="s">
        <v>286</v>
      </c>
      <c r="E97" s="3" t="s">
        <v>287</v>
      </c>
      <c r="F97" s="29">
        <v>0</v>
      </c>
    </row>
    <row r="98" spans="1:6" x14ac:dyDescent="0.25">
      <c r="A98" s="1"/>
      <c r="B98" s="2"/>
      <c r="C98" s="2"/>
      <c r="D98" s="2" t="s">
        <v>136</v>
      </c>
      <c r="E98" s="3" t="s">
        <v>137</v>
      </c>
      <c r="F98" s="29">
        <v>0</v>
      </c>
    </row>
    <row r="99" spans="1:6" ht="15" customHeight="1" x14ac:dyDescent="0.25">
      <c r="A99" s="1"/>
      <c r="B99" s="2"/>
      <c r="C99" s="2"/>
      <c r="D99" s="2" t="s">
        <v>138</v>
      </c>
      <c r="E99" s="3" t="s">
        <v>139</v>
      </c>
      <c r="F99" s="29">
        <v>0</v>
      </c>
    </row>
    <row r="100" spans="1:6" x14ac:dyDescent="0.25">
      <c r="A100" s="65" t="s">
        <v>140</v>
      </c>
      <c r="B100" s="66"/>
      <c r="C100" s="66"/>
      <c r="D100" s="66"/>
      <c r="E100" s="66"/>
      <c r="F100" s="28">
        <f>+F101+F104+F108+F113+F115+F118+F134+F143</f>
        <v>28720</v>
      </c>
    </row>
    <row r="101" spans="1:6" x14ac:dyDescent="0.25">
      <c r="A101" s="23"/>
      <c r="B101" s="24"/>
      <c r="C101" s="52" t="s">
        <v>141</v>
      </c>
      <c r="D101" s="52"/>
      <c r="E101" s="52"/>
      <c r="F101" s="27">
        <f>+F102+F103</f>
        <v>28720</v>
      </c>
    </row>
    <row r="102" spans="1:6" x14ac:dyDescent="0.25">
      <c r="A102" s="1"/>
      <c r="B102" s="2"/>
      <c r="C102" s="2"/>
      <c r="D102" s="2" t="s">
        <v>142</v>
      </c>
      <c r="E102" s="3" t="s">
        <v>143</v>
      </c>
      <c r="F102" s="29">
        <v>28720</v>
      </c>
    </row>
    <row r="103" spans="1:6" x14ac:dyDescent="0.25">
      <c r="A103" s="1"/>
      <c r="B103" s="2"/>
      <c r="C103" s="2"/>
      <c r="D103" s="2" t="s">
        <v>144</v>
      </c>
      <c r="E103" s="3" t="s">
        <v>145</v>
      </c>
      <c r="F103" s="29">
        <v>0</v>
      </c>
    </row>
    <row r="104" spans="1:6" x14ac:dyDescent="0.25">
      <c r="A104" s="23"/>
      <c r="B104" s="24"/>
      <c r="C104" s="52" t="s">
        <v>146</v>
      </c>
      <c r="D104" s="52"/>
      <c r="E104" s="52"/>
      <c r="F104" s="27">
        <f>+F105+F106+F107</f>
        <v>0</v>
      </c>
    </row>
    <row r="105" spans="1:6" x14ac:dyDescent="0.25">
      <c r="A105" s="1"/>
      <c r="B105" s="2"/>
      <c r="C105" s="2"/>
      <c r="D105" s="2" t="s">
        <v>147</v>
      </c>
      <c r="E105" s="3" t="s">
        <v>148</v>
      </c>
      <c r="F105" s="29">
        <v>0</v>
      </c>
    </row>
    <row r="106" spans="1:6" x14ac:dyDescent="0.25">
      <c r="A106" s="1"/>
      <c r="B106" s="2"/>
      <c r="C106" s="2"/>
      <c r="D106" s="2" t="s">
        <v>149</v>
      </c>
      <c r="E106" s="3" t="s">
        <v>150</v>
      </c>
      <c r="F106" s="29">
        <v>0</v>
      </c>
    </row>
    <row r="107" spans="1:6" x14ac:dyDescent="0.25">
      <c r="A107" s="1"/>
      <c r="B107" s="2"/>
      <c r="C107" s="2"/>
      <c r="D107" s="2" t="s">
        <v>151</v>
      </c>
      <c r="E107" s="3" t="s">
        <v>152</v>
      </c>
      <c r="F107" s="29">
        <v>0</v>
      </c>
    </row>
    <row r="108" spans="1:6" x14ac:dyDescent="0.25">
      <c r="A108" s="23"/>
      <c r="B108" s="24"/>
      <c r="C108" s="52" t="s">
        <v>153</v>
      </c>
      <c r="D108" s="52"/>
      <c r="E108" s="52"/>
      <c r="F108" s="27">
        <f>+F109+F110+F111+F112</f>
        <v>0</v>
      </c>
    </row>
    <row r="109" spans="1:6" x14ac:dyDescent="0.25">
      <c r="A109" s="1"/>
      <c r="B109" s="2"/>
      <c r="C109" s="2"/>
      <c r="D109" s="2" t="s">
        <v>154</v>
      </c>
      <c r="E109" s="3" t="s">
        <v>155</v>
      </c>
      <c r="F109" s="29">
        <v>0</v>
      </c>
    </row>
    <row r="110" spans="1:6" x14ac:dyDescent="0.25">
      <c r="A110" s="1"/>
      <c r="B110" s="2"/>
      <c r="C110" s="2"/>
      <c r="D110" s="2" t="s">
        <v>156</v>
      </c>
      <c r="E110" s="3" t="s">
        <v>157</v>
      </c>
      <c r="F110" s="29">
        <v>0</v>
      </c>
    </row>
    <row r="111" spans="1:6" x14ac:dyDescent="0.25">
      <c r="A111" s="1"/>
      <c r="B111" s="2"/>
      <c r="C111" s="2"/>
      <c r="D111" s="2" t="s">
        <v>158</v>
      </c>
      <c r="E111" s="3" t="s">
        <v>159</v>
      </c>
      <c r="F111" s="29">
        <v>0</v>
      </c>
    </row>
    <row r="112" spans="1:6" x14ac:dyDescent="0.25">
      <c r="A112" s="1"/>
      <c r="B112" s="2"/>
      <c r="C112" s="2"/>
      <c r="D112" s="2" t="s">
        <v>288</v>
      </c>
      <c r="E112" s="3" t="s">
        <v>289</v>
      </c>
      <c r="F112" s="29">
        <v>0</v>
      </c>
    </row>
    <row r="113" spans="1:6" x14ac:dyDescent="0.25">
      <c r="A113" s="23"/>
      <c r="B113" s="24"/>
      <c r="C113" s="52" t="s">
        <v>160</v>
      </c>
      <c r="D113" s="52"/>
      <c r="E113" s="52"/>
      <c r="F113" s="27">
        <f>+F114</f>
        <v>0</v>
      </c>
    </row>
    <row r="114" spans="1:6" x14ac:dyDescent="0.25">
      <c r="A114" s="1"/>
      <c r="B114" s="2"/>
      <c r="C114" s="2"/>
      <c r="D114" s="2" t="s">
        <v>161</v>
      </c>
      <c r="E114" s="3" t="s">
        <v>162</v>
      </c>
      <c r="F114" s="29">
        <v>0</v>
      </c>
    </row>
    <row r="115" spans="1:6" x14ac:dyDescent="0.25">
      <c r="A115" s="23"/>
      <c r="B115" s="24"/>
      <c r="C115" s="52" t="s">
        <v>163</v>
      </c>
      <c r="D115" s="52"/>
      <c r="E115" s="52"/>
      <c r="F115" s="27">
        <f>+F116+F117</f>
        <v>0</v>
      </c>
    </row>
    <row r="116" spans="1:6" x14ac:dyDescent="0.25">
      <c r="A116" s="1"/>
      <c r="B116" s="2"/>
      <c r="C116" s="2"/>
      <c r="D116" s="2" t="s">
        <v>164</v>
      </c>
      <c r="E116" s="3" t="s">
        <v>165</v>
      </c>
      <c r="F116" s="29">
        <v>0</v>
      </c>
    </row>
    <row r="117" spans="1:6" x14ac:dyDescent="0.25">
      <c r="A117" s="1"/>
      <c r="B117" s="2"/>
      <c r="C117" s="2"/>
      <c r="D117" s="2" t="s">
        <v>166</v>
      </c>
      <c r="E117" s="3" t="s">
        <v>167</v>
      </c>
      <c r="F117" s="29">
        <v>0</v>
      </c>
    </row>
    <row r="118" spans="1:6" x14ac:dyDescent="0.25">
      <c r="A118" s="1"/>
      <c r="B118" s="2"/>
      <c r="C118" s="52" t="s">
        <v>168</v>
      </c>
      <c r="D118" s="52"/>
      <c r="E118" s="52"/>
      <c r="F118" s="27">
        <f>+F119+F120+F121+F125+F126+F127+F128+F129+F130+F131+F132+F133</f>
        <v>0</v>
      </c>
    </row>
    <row r="119" spans="1:6" x14ac:dyDescent="0.25">
      <c r="A119" s="1"/>
      <c r="B119" s="2"/>
      <c r="C119" s="2"/>
      <c r="D119" s="2" t="s">
        <v>169</v>
      </c>
      <c r="E119" s="3" t="s">
        <v>170</v>
      </c>
      <c r="F119" s="29">
        <v>0</v>
      </c>
    </row>
    <row r="120" spans="1:6" x14ac:dyDescent="0.25">
      <c r="A120" s="1"/>
      <c r="B120" s="2"/>
      <c r="C120" s="2"/>
      <c r="D120" s="2" t="s">
        <v>171</v>
      </c>
      <c r="E120" s="3" t="s">
        <v>172</v>
      </c>
      <c r="F120" s="29">
        <v>0</v>
      </c>
    </row>
    <row r="121" spans="1:6" x14ac:dyDescent="0.25">
      <c r="A121" s="1"/>
      <c r="B121" s="2"/>
      <c r="C121" s="2"/>
      <c r="D121" s="2" t="s">
        <v>173</v>
      </c>
      <c r="E121" s="3" t="s">
        <v>174</v>
      </c>
      <c r="F121" s="29">
        <v>0</v>
      </c>
    </row>
    <row r="122" spans="1:6" x14ac:dyDescent="0.25">
      <c r="A122" s="11"/>
      <c r="B122" s="12"/>
      <c r="C122" s="12"/>
      <c r="D122" s="12"/>
      <c r="E122" s="13"/>
      <c r="F122" s="32"/>
    </row>
    <row r="123" spans="1:6" x14ac:dyDescent="0.25">
      <c r="A123" s="1"/>
      <c r="B123" s="2"/>
      <c r="C123" s="2"/>
      <c r="D123" s="2"/>
      <c r="E123" s="3"/>
      <c r="F123" s="29"/>
    </row>
    <row r="124" spans="1:6" x14ac:dyDescent="0.25">
      <c r="A124" s="6"/>
      <c r="B124" s="7"/>
      <c r="C124" s="7"/>
      <c r="D124" s="7"/>
      <c r="E124" s="8"/>
      <c r="F124" s="30"/>
    </row>
    <row r="125" spans="1:6" x14ac:dyDescent="0.25">
      <c r="A125" s="1"/>
      <c r="B125" s="2"/>
      <c r="C125" s="2"/>
      <c r="D125" s="2" t="s">
        <v>175</v>
      </c>
      <c r="E125" s="3" t="s">
        <v>176</v>
      </c>
      <c r="F125" s="29">
        <v>0</v>
      </c>
    </row>
    <row r="126" spans="1:6" x14ac:dyDescent="0.25">
      <c r="A126" s="2"/>
      <c r="B126" s="2"/>
      <c r="C126" s="2"/>
      <c r="D126" s="2" t="s">
        <v>177</v>
      </c>
      <c r="E126" s="3" t="s">
        <v>178</v>
      </c>
      <c r="F126" s="81">
        <v>0</v>
      </c>
    </row>
    <row r="127" spans="1:6" x14ac:dyDescent="0.25">
      <c r="A127" s="1"/>
      <c r="B127" s="2"/>
      <c r="C127" s="2"/>
      <c r="D127" s="2" t="s">
        <v>179</v>
      </c>
      <c r="E127" s="3" t="s">
        <v>180</v>
      </c>
      <c r="F127" s="29">
        <v>0</v>
      </c>
    </row>
    <row r="128" spans="1:6" x14ac:dyDescent="0.25">
      <c r="A128" s="1"/>
      <c r="B128" s="2"/>
      <c r="C128" s="2"/>
      <c r="D128" s="2" t="s">
        <v>181</v>
      </c>
      <c r="E128" s="3" t="s">
        <v>182</v>
      </c>
      <c r="F128" s="29">
        <v>0</v>
      </c>
    </row>
    <row r="129" spans="1:6" x14ac:dyDescent="0.25">
      <c r="A129" s="1"/>
      <c r="B129" s="2"/>
      <c r="C129" s="2"/>
      <c r="D129" s="2" t="s">
        <v>183</v>
      </c>
      <c r="E129" s="3" t="s">
        <v>184</v>
      </c>
      <c r="F129" s="29">
        <v>0</v>
      </c>
    </row>
    <row r="130" spans="1:6" x14ac:dyDescent="0.25">
      <c r="A130" s="1"/>
      <c r="B130" s="2"/>
      <c r="C130" s="2"/>
      <c r="D130" s="2" t="s">
        <v>185</v>
      </c>
      <c r="E130" s="3" t="s">
        <v>186</v>
      </c>
      <c r="F130" s="29">
        <v>0</v>
      </c>
    </row>
    <row r="131" spans="1:6" x14ac:dyDescent="0.25">
      <c r="A131" s="1"/>
      <c r="B131" s="2"/>
      <c r="C131" s="2"/>
      <c r="D131" s="2" t="s">
        <v>187</v>
      </c>
      <c r="E131" s="3" t="s">
        <v>188</v>
      </c>
      <c r="F131" s="29">
        <v>0</v>
      </c>
    </row>
    <row r="132" spans="1:6" x14ac:dyDescent="0.25">
      <c r="A132" s="1"/>
      <c r="B132" s="2"/>
      <c r="C132" s="2"/>
      <c r="D132" s="2" t="s">
        <v>189</v>
      </c>
      <c r="E132" s="3" t="s">
        <v>190</v>
      </c>
      <c r="F132" s="29">
        <v>0</v>
      </c>
    </row>
    <row r="133" spans="1:6" x14ac:dyDescent="0.25">
      <c r="A133" s="1"/>
      <c r="B133" s="2"/>
      <c r="C133" s="2"/>
      <c r="D133" s="2" t="s">
        <v>191</v>
      </c>
      <c r="E133" s="3" t="s">
        <v>192</v>
      </c>
      <c r="F133" s="29">
        <v>0</v>
      </c>
    </row>
    <row r="134" spans="1:6" x14ac:dyDescent="0.25">
      <c r="A134" s="1"/>
      <c r="B134" s="2"/>
      <c r="C134" s="52" t="s">
        <v>193</v>
      </c>
      <c r="D134" s="52"/>
      <c r="E134" s="52"/>
      <c r="F134" s="27">
        <f>+F135+F136+F137+F138+F139+F140+F141+F142</f>
        <v>0</v>
      </c>
    </row>
    <row r="135" spans="1:6" x14ac:dyDescent="0.25">
      <c r="A135" s="1"/>
      <c r="B135" s="2"/>
      <c r="C135" s="2"/>
      <c r="D135" s="2" t="s">
        <v>194</v>
      </c>
      <c r="E135" s="3" t="s">
        <v>195</v>
      </c>
      <c r="F135" s="29">
        <v>0</v>
      </c>
    </row>
    <row r="136" spans="1:6" x14ac:dyDescent="0.25">
      <c r="A136" s="1"/>
      <c r="B136" s="2"/>
      <c r="C136" s="2"/>
      <c r="D136" s="2" t="s">
        <v>196</v>
      </c>
      <c r="E136" s="3" t="s">
        <v>197</v>
      </c>
      <c r="F136" s="43">
        <v>0</v>
      </c>
    </row>
    <row r="137" spans="1:6" x14ac:dyDescent="0.25">
      <c r="A137" s="1"/>
      <c r="B137" s="2"/>
      <c r="C137" s="2"/>
      <c r="D137" s="2" t="s">
        <v>198</v>
      </c>
      <c r="E137" s="3" t="s">
        <v>199</v>
      </c>
      <c r="F137" s="29">
        <v>0</v>
      </c>
    </row>
    <row r="138" spans="1:6" x14ac:dyDescent="0.25">
      <c r="A138" s="1"/>
      <c r="B138" s="2"/>
      <c r="C138" s="2"/>
      <c r="D138" s="2" t="s">
        <v>200</v>
      </c>
      <c r="E138" s="3" t="s">
        <v>201</v>
      </c>
      <c r="F138" s="29">
        <v>0</v>
      </c>
    </row>
    <row r="139" spans="1:6" x14ac:dyDescent="0.25">
      <c r="A139" s="1"/>
      <c r="B139" s="2"/>
      <c r="C139" s="2"/>
      <c r="D139" s="2" t="s">
        <v>202</v>
      </c>
      <c r="E139" s="3" t="s">
        <v>203</v>
      </c>
      <c r="F139" s="29">
        <v>0</v>
      </c>
    </row>
    <row r="140" spans="1:6" x14ac:dyDescent="0.25">
      <c r="A140" s="1"/>
      <c r="B140" s="2"/>
      <c r="C140" s="2"/>
      <c r="D140" s="2" t="s">
        <v>204</v>
      </c>
      <c r="E140" s="3" t="s">
        <v>205</v>
      </c>
      <c r="F140" s="29">
        <v>0</v>
      </c>
    </row>
    <row r="141" spans="1:6" x14ac:dyDescent="0.25">
      <c r="A141" s="1"/>
      <c r="B141" s="2"/>
      <c r="C141" s="2"/>
      <c r="D141" s="2" t="s">
        <v>206</v>
      </c>
      <c r="E141" s="3" t="s">
        <v>207</v>
      </c>
      <c r="F141" s="29">
        <v>0</v>
      </c>
    </row>
    <row r="142" spans="1:6" x14ac:dyDescent="0.25">
      <c r="A142" s="1"/>
      <c r="B142" s="2"/>
      <c r="C142" s="2"/>
      <c r="D142" s="2" t="s">
        <v>208</v>
      </c>
      <c r="E142" s="3" t="s">
        <v>209</v>
      </c>
      <c r="F142" s="29">
        <v>0</v>
      </c>
    </row>
    <row r="143" spans="1:6" x14ac:dyDescent="0.25">
      <c r="A143" s="1"/>
      <c r="B143" s="2"/>
      <c r="C143" s="52" t="s">
        <v>210</v>
      </c>
      <c r="D143" s="52"/>
      <c r="E143" s="52"/>
      <c r="F143" s="27">
        <f>+F144+F145+F146+F147+F148+F149+F150+F151+F152+F153+F154+F155+F156+F157+F158+F159</f>
        <v>0</v>
      </c>
    </row>
    <row r="144" spans="1:6" x14ac:dyDescent="0.25">
      <c r="A144" s="1"/>
      <c r="B144" s="2"/>
      <c r="C144" s="2"/>
      <c r="D144" s="2" t="s">
        <v>211</v>
      </c>
      <c r="E144" s="3" t="s">
        <v>212</v>
      </c>
      <c r="F144" s="29">
        <v>0</v>
      </c>
    </row>
    <row r="145" spans="1:6" x14ac:dyDescent="0.25">
      <c r="A145" s="1"/>
      <c r="B145" s="2"/>
      <c r="C145" s="2"/>
      <c r="D145" s="2" t="s">
        <v>213</v>
      </c>
      <c r="E145" s="3" t="s">
        <v>214</v>
      </c>
      <c r="F145" s="29">
        <v>0</v>
      </c>
    </row>
    <row r="146" spans="1:6" x14ac:dyDescent="0.25">
      <c r="A146" s="1"/>
      <c r="B146" s="2"/>
      <c r="C146" s="2"/>
      <c r="D146" s="2" t="s">
        <v>215</v>
      </c>
      <c r="E146" s="3" t="s">
        <v>216</v>
      </c>
      <c r="F146" s="29">
        <v>0</v>
      </c>
    </row>
    <row r="147" spans="1:6" x14ac:dyDescent="0.25">
      <c r="A147" s="1"/>
      <c r="B147" s="2"/>
      <c r="C147" s="2"/>
      <c r="D147" s="2" t="s">
        <v>215</v>
      </c>
      <c r="E147" s="3" t="s">
        <v>216</v>
      </c>
      <c r="F147" s="29">
        <v>0</v>
      </c>
    </row>
    <row r="148" spans="1:6" x14ac:dyDescent="0.25">
      <c r="A148" s="1"/>
      <c r="B148" s="2"/>
      <c r="C148" s="2"/>
      <c r="D148" s="2" t="s">
        <v>217</v>
      </c>
      <c r="E148" s="3" t="s">
        <v>218</v>
      </c>
      <c r="F148" s="29">
        <v>0</v>
      </c>
    </row>
    <row r="149" spans="1:6" x14ac:dyDescent="0.25">
      <c r="A149" s="1"/>
      <c r="B149" s="2"/>
      <c r="C149" s="2"/>
      <c r="D149" s="2" t="s">
        <v>219</v>
      </c>
      <c r="E149" s="3" t="s">
        <v>220</v>
      </c>
      <c r="F149" s="29">
        <v>0</v>
      </c>
    </row>
    <row r="150" spans="1:6" x14ac:dyDescent="0.25">
      <c r="A150" s="1"/>
      <c r="B150" s="2"/>
      <c r="C150" s="2"/>
      <c r="D150" s="2" t="s">
        <v>221</v>
      </c>
      <c r="E150" s="3" t="s">
        <v>222</v>
      </c>
      <c r="F150" s="29">
        <v>0</v>
      </c>
    </row>
    <row r="151" spans="1:6" x14ac:dyDescent="0.25">
      <c r="A151" s="1"/>
      <c r="B151" s="2"/>
      <c r="C151" s="2"/>
      <c r="D151" s="2" t="s">
        <v>223</v>
      </c>
      <c r="E151" s="3" t="s">
        <v>224</v>
      </c>
      <c r="F151" s="29">
        <v>0</v>
      </c>
    </row>
    <row r="152" spans="1:6" x14ac:dyDescent="0.25">
      <c r="A152" s="1"/>
      <c r="B152" s="2"/>
      <c r="C152" s="2"/>
      <c r="D152" s="2" t="s">
        <v>225</v>
      </c>
      <c r="E152" s="3" t="s">
        <v>226</v>
      </c>
      <c r="F152" s="29">
        <v>0</v>
      </c>
    </row>
    <row r="153" spans="1:6" x14ac:dyDescent="0.25">
      <c r="A153" s="1"/>
      <c r="B153" s="2"/>
      <c r="C153" s="2"/>
      <c r="D153" s="2" t="s">
        <v>227</v>
      </c>
      <c r="E153" s="3" t="s">
        <v>228</v>
      </c>
      <c r="F153" s="29">
        <v>0</v>
      </c>
    </row>
    <row r="154" spans="1:6" x14ac:dyDescent="0.25">
      <c r="A154" s="1"/>
      <c r="B154" s="2"/>
      <c r="C154" s="2"/>
      <c r="D154" s="2" t="s">
        <v>229</v>
      </c>
      <c r="E154" s="3" t="s">
        <v>290</v>
      </c>
      <c r="F154" s="29">
        <v>0</v>
      </c>
    </row>
    <row r="155" spans="1:6" x14ac:dyDescent="0.25">
      <c r="A155" s="1"/>
      <c r="B155" s="2"/>
      <c r="C155" s="2"/>
      <c r="D155" s="2" t="s">
        <v>230</v>
      </c>
      <c r="E155" s="3" t="s">
        <v>231</v>
      </c>
      <c r="F155" s="29">
        <v>0</v>
      </c>
    </row>
    <row r="156" spans="1:6" x14ac:dyDescent="0.25">
      <c r="A156" s="1"/>
      <c r="B156" s="2"/>
      <c r="C156" s="2"/>
      <c r="D156" s="2" t="s">
        <v>232</v>
      </c>
      <c r="E156" s="3" t="s">
        <v>233</v>
      </c>
      <c r="F156" s="29">
        <v>0</v>
      </c>
    </row>
    <row r="157" spans="1:6" x14ac:dyDescent="0.25">
      <c r="A157" s="1"/>
      <c r="B157" s="2"/>
      <c r="C157" s="2"/>
      <c r="D157" s="2" t="s">
        <v>234</v>
      </c>
      <c r="E157" s="3" t="s">
        <v>235</v>
      </c>
      <c r="F157" s="29">
        <v>0</v>
      </c>
    </row>
    <row r="158" spans="1:6" x14ac:dyDescent="0.25">
      <c r="A158" s="1"/>
      <c r="B158" s="2"/>
      <c r="C158" s="2"/>
      <c r="D158" s="2" t="s">
        <v>236</v>
      </c>
      <c r="E158" s="3" t="s">
        <v>237</v>
      </c>
      <c r="F158" s="29">
        <v>0</v>
      </c>
    </row>
    <row r="159" spans="1:6" x14ac:dyDescent="0.25">
      <c r="A159" s="1"/>
      <c r="B159" s="2"/>
      <c r="C159" s="2"/>
      <c r="D159" s="2" t="s">
        <v>236</v>
      </c>
      <c r="E159" s="3" t="s">
        <v>237</v>
      </c>
      <c r="F159" s="29">
        <v>0</v>
      </c>
    </row>
    <row r="160" spans="1:6" x14ac:dyDescent="0.25">
      <c r="A160" s="65" t="s">
        <v>238</v>
      </c>
      <c r="B160" s="66"/>
      <c r="C160" s="66"/>
      <c r="D160" s="66"/>
      <c r="E160" s="66"/>
      <c r="F160" s="28">
        <f>+F161+F168+F172+F174+F176+F184+F187+F189</f>
        <v>0</v>
      </c>
    </row>
    <row r="161" spans="1:6" x14ac:dyDescent="0.25">
      <c r="A161" s="33"/>
      <c r="B161" s="24"/>
      <c r="C161" s="23" t="s">
        <v>239</v>
      </c>
      <c r="D161" s="24"/>
      <c r="E161" s="24"/>
      <c r="F161" s="27">
        <f>+F162+F163+F164+F166+F167+F165</f>
        <v>0</v>
      </c>
    </row>
    <row r="162" spans="1:6" x14ac:dyDescent="0.25">
      <c r="A162" s="1"/>
      <c r="B162" s="2"/>
      <c r="C162" s="2"/>
      <c r="D162" s="2" t="s">
        <v>240</v>
      </c>
      <c r="E162" s="3" t="s">
        <v>241</v>
      </c>
      <c r="F162" s="29">
        <v>0</v>
      </c>
    </row>
    <row r="163" spans="1:6" x14ac:dyDescent="0.25">
      <c r="A163" s="1"/>
      <c r="B163" s="2"/>
      <c r="C163" s="2"/>
      <c r="D163" s="2" t="s">
        <v>242</v>
      </c>
      <c r="E163" s="3" t="s">
        <v>243</v>
      </c>
      <c r="F163" s="29">
        <v>0</v>
      </c>
    </row>
    <row r="164" spans="1:6" x14ac:dyDescent="0.25">
      <c r="A164" s="1"/>
      <c r="B164" s="2"/>
      <c r="C164" s="2"/>
      <c r="D164" s="2" t="s">
        <v>244</v>
      </c>
      <c r="E164" s="3" t="s">
        <v>245</v>
      </c>
      <c r="F164" s="29">
        <v>0</v>
      </c>
    </row>
    <row r="165" spans="1:6" x14ac:dyDescent="0.25">
      <c r="A165" s="1"/>
      <c r="B165" s="2"/>
      <c r="C165" s="2"/>
      <c r="D165" s="2" t="s">
        <v>244</v>
      </c>
      <c r="E165" s="3" t="s">
        <v>245</v>
      </c>
      <c r="F165" s="29">
        <v>0</v>
      </c>
    </row>
    <row r="166" spans="1:6" x14ac:dyDescent="0.25">
      <c r="A166" s="1"/>
      <c r="B166" s="2"/>
      <c r="C166" s="2"/>
      <c r="D166" s="2" t="s">
        <v>246</v>
      </c>
      <c r="E166" s="3" t="s">
        <v>247</v>
      </c>
      <c r="F166" s="29">
        <v>0</v>
      </c>
    </row>
    <row r="167" spans="1:6" x14ac:dyDescent="0.25">
      <c r="A167" s="1"/>
      <c r="B167" s="2"/>
      <c r="C167" s="2"/>
      <c r="D167" s="2" t="s">
        <v>248</v>
      </c>
      <c r="E167" s="3" t="s">
        <v>249</v>
      </c>
      <c r="F167" s="29">
        <v>0</v>
      </c>
    </row>
    <row r="168" spans="1:6" x14ac:dyDescent="0.25">
      <c r="A168" s="1"/>
      <c r="B168" s="2"/>
      <c r="C168" s="52" t="s">
        <v>250</v>
      </c>
      <c r="D168" s="52"/>
      <c r="E168" s="52"/>
      <c r="F168" s="27">
        <f>+F169+F171+F170</f>
        <v>0</v>
      </c>
    </row>
    <row r="169" spans="1:6" x14ac:dyDescent="0.25">
      <c r="A169" s="1"/>
      <c r="B169" s="2"/>
      <c r="C169" s="2"/>
      <c r="D169" s="2" t="s">
        <v>251</v>
      </c>
      <c r="E169" s="3" t="s">
        <v>252</v>
      </c>
      <c r="F169" s="29">
        <v>0</v>
      </c>
    </row>
    <row r="170" spans="1:6" x14ac:dyDescent="0.25">
      <c r="A170" s="1"/>
      <c r="B170" s="2"/>
      <c r="C170" s="2"/>
      <c r="D170" s="2" t="s">
        <v>251</v>
      </c>
      <c r="E170" s="3" t="s">
        <v>252</v>
      </c>
      <c r="F170" s="29">
        <v>0</v>
      </c>
    </row>
    <row r="171" spans="1:6" x14ac:dyDescent="0.25">
      <c r="A171" s="1"/>
      <c r="B171" s="2"/>
      <c r="C171" s="2"/>
      <c r="D171" s="2" t="s">
        <v>253</v>
      </c>
      <c r="E171" s="3" t="s">
        <v>254</v>
      </c>
      <c r="F171" s="29">
        <v>0</v>
      </c>
    </row>
    <row r="172" spans="1:6" x14ac:dyDescent="0.25">
      <c r="A172" s="1"/>
      <c r="B172" s="2"/>
      <c r="C172" s="52" t="s">
        <v>255</v>
      </c>
      <c r="D172" s="52"/>
      <c r="E172" s="52"/>
      <c r="F172" s="29">
        <f>+F173</f>
        <v>0</v>
      </c>
    </row>
    <row r="173" spans="1:6" x14ac:dyDescent="0.25">
      <c r="A173" s="1"/>
      <c r="B173" s="2"/>
      <c r="C173" s="2"/>
      <c r="D173" s="2" t="s">
        <v>256</v>
      </c>
      <c r="E173" s="3" t="s">
        <v>257</v>
      </c>
      <c r="F173" s="29">
        <v>0</v>
      </c>
    </row>
    <row r="174" spans="1:6" x14ac:dyDescent="0.25">
      <c r="A174" s="1"/>
      <c r="B174" s="2"/>
      <c r="C174" s="52" t="s">
        <v>258</v>
      </c>
      <c r="D174" s="52"/>
      <c r="E174" s="52"/>
      <c r="F174" s="29">
        <f>+F175</f>
        <v>0</v>
      </c>
    </row>
    <row r="175" spans="1:6" x14ac:dyDescent="0.25">
      <c r="A175" s="1"/>
      <c r="B175" s="2"/>
      <c r="C175" s="2"/>
      <c r="D175" s="2" t="s">
        <v>259</v>
      </c>
      <c r="E175" s="2" t="s">
        <v>260</v>
      </c>
      <c r="F175" s="29">
        <v>0</v>
      </c>
    </row>
    <row r="176" spans="1:6" x14ac:dyDescent="0.25">
      <c r="A176" s="1"/>
      <c r="B176" s="2"/>
      <c r="C176" s="52" t="s">
        <v>261</v>
      </c>
      <c r="D176" s="52"/>
      <c r="E176" s="52"/>
      <c r="F176" s="27">
        <f>+F182+F183</f>
        <v>0</v>
      </c>
    </row>
    <row r="177" spans="1:10" x14ac:dyDescent="0.25">
      <c r="A177" s="11"/>
      <c r="B177" s="12"/>
      <c r="C177" s="51"/>
      <c r="D177" s="51"/>
      <c r="E177" s="51"/>
      <c r="F177" s="31"/>
    </row>
    <row r="178" spans="1:10" x14ac:dyDescent="0.25">
      <c r="A178" s="1"/>
      <c r="B178" s="2"/>
      <c r="C178" s="50"/>
      <c r="D178" s="50"/>
      <c r="E178" s="50"/>
      <c r="F178" s="27"/>
    </row>
    <row r="179" spans="1:10" x14ac:dyDescent="0.25">
      <c r="A179" s="1"/>
      <c r="B179" s="2"/>
      <c r="C179" s="50"/>
      <c r="D179" s="50"/>
      <c r="E179" s="50"/>
      <c r="F179" s="27"/>
    </row>
    <row r="180" spans="1:10" x14ac:dyDescent="0.25">
      <c r="A180" s="1"/>
      <c r="B180" s="2"/>
      <c r="C180" s="50"/>
      <c r="D180" s="50"/>
      <c r="E180" s="50"/>
      <c r="F180" s="27"/>
    </row>
    <row r="181" spans="1:10" x14ac:dyDescent="0.25">
      <c r="A181" s="7"/>
      <c r="B181" s="7"/>
      <c r="C181" s="82"/>
      <c r="D181" s="82"/>
      <c r="E181" s="82"/>
      <c r="F181" s="83"/>
    </row>
    <row r="182" spans="1:10" ht="26.25" x14ac:dyDescent="0.25">
      <c r="A182" s="1"/>
      <c r="B182" s="2"/>
      <c r="C182" s="2"/>
      <c r="D182" s="2" t="s">
        <v>262</v>
      </c>
      <c r="E182" s="3" t="s">
        <v>263</v>
      </c>
      <c r="F182" s="29">
        <v>0</v>
      </c>
    </row>
    <row r="183" spans="1:10" x14ac:dyDescent="0.25">
      <c r="A183" s="1"/>
      <c r="B183" s="2"/>
      <c r="C183" s="2"/>
      <c r="D183" s="2" t="s">
        <v>264</v>
      </c>
      <c r="E183" s="3" t="s">
        <v>265</v>
      </c>
      <c r="F183" s="29">
        <v>0</v>
      </c>
      <c r="J183" s="34"/>
    </row>
    <row r="184" spans="1:10" x14ac:dyDescent="0.25">
      <c r="A184" s="1"/>
      <c r="B184" s="2"/>
      <c r="C184" s="52" t="s">
        <v>266</v>
      </c>
      <c r="D184" s="52"/>
      <c r="E184" s="52"/>
      <c r="F184" s="27">
        <f>+F185+F186</f>
        <v>0</v>
      </c>
    </row>
    <row r="185" spans="1:10" x14ac:dyDescent="0.25">
      <c r="A185" s="1"/>
      <c r="B185" s="2"/>
      <c r="C185" s="2"/>
      <c r="D185" s="2" t="s">
        <v>267</v>
      </c>
      <c r="E185" s="3" t="s">
        <v>268</v>
      </c>
      <c r="F185" s="29">
        <v>0</v>
      </c>
    </row>
    <row r="186" spans="1:10" x14ac:dyDescent="0.25">
      <c r="A186" s="2"/>
      <c r="B186" s="2"/>
      <c r="C186" s="2"/>
      <c r="D186" s="2" t="s">
        <v>267</v>
      </c>
      <c r="E186" s="3" t="s">
        <v>268</v>
      </c>
      <c r="F186" s="81">
        <v>0</v>
      </c>
    </row>
    <row r="187" spans="1:10" x14ac:dyDescent="0.25">
      <c r="A187" s="1"/>
      <c r="B187" s="2"/>
      <c r="C187" s="52" t="s">
        <v>269</v>
      </c>
      <c r="D187" s="52"/>
      <c r="E187" s="52"/>
      <c r="F187" s="27">
        <f>+F188</f>
        <v>0</v>
      </c>
    </row>
    <row r="188" spans="1:10" x14ac:dyDescent="0.25">
      <c r="A188" s="1"/>
      <c r="B188" s="2"/>
      <c r="C188" s="2"/>
      <c r="D188" s="2" t="s">
        <v>270</v>
      </c>
      <c r="E188" s="3" t="s">
        <v>271</v>
      </c>
      <c r="F188" s="29">
        <v>0</v>
      </c>
    </row>
    <row r="189" spans="1:10" x14ac:dyDescent="0.25">
      <c r="A189" s="1"/>
      <c r="B189" s="2"/>
      <c r="C189" s="52" t="s">
        <v>272</v>
      </c>
      <c r="D189" s="52"/>
      <c r="E189" s="52"/>
      <c r="F189" s="27">
        <f>+F190</f>
        <v>0</v>
      </c>
    </row>
    <row r="190" spans="1:10" x14ac:dyDescent="0.25">
      <c r="A190" s="6"/>
      <c r="B190" s="7"/>
      <c r="C190" s="7"/>
      <c r="D190" s="7" t="s">
        <v>273</v>
      </c>
      <c r="E190" s="8" t="s">
        <v>274</v>
      </c>
      <c r="F190" s="30">
        <v>0</v>
      </c>
    </row>
    <row r="191" spans="1:10" ht="15.75" x14ac:dyDescent="0.25">
      <c r="A191" s="15" t="s">
        <v>275</v>
      </c>
      <c r="B191" s="16"/>
      <c r="C191" s="16"/>
      <c r="D191" s="16"/>
      <c r="E191" s="17"/>
      <c r="F191" s="18">
        <f>+F12</f>
        <v>30832739.320000004</v>
      </c>
    </row>
    <row r="195" spans="1:15" ht="12" customHeight="1" x14ac:dyDescent="0.25">
      <c r="A195" s="35"/>
      <c r="B195" s="35"/>
      <c r="C195" s="35"/>
      <c r="D195" s="35"/>
      <c r="E195" s="35"/>
      <c r="F195" s="34"/>
    </row>
    <row r="196" spans="1:15" ht="15.75" x14ac:dyDescent="0.25">
      <c r="A196" s="36" t="s">
        <v>291</v>
      </c>
      <c r="B196" s="36"/>
      <c r="C196" s="36"/>
      <c r="D196" s="36"/>
      <c r="E196" s="47" t="s">
        <v>293</v>
      </c>
      <c r="F196" s="47" t="s">
        <v>294</v>
      </c>
    </row>
    <row r="197" spans="1:15" ht="15.75" x14ac:dyDescent="0.25">
      <c r="A197" s="70" t="s">
        <v>281</v>
      </c>
      <c r="B197" s="70"/>
      <c r="C197" s="70"/>
      <c r="D197" s="70"/>
      <c r="E197" s="19" t="s">
        <v>297</v>
      </c>
      <c r="F197" s="48" t="s">
        <v>295</v>
      </c>
    </row>
    <row r="198" spans="1:15" ht="15.75" x14ac:dyDescent="0.25">
      <c r="A198" s="71" t="s">
        <v>298</v>
      </c>
      <c r="B198" s="71"/>
      <c r="C198" s="71"/>
      <c r="D198" s="71"/>
      <c r="E198" s="37" t="s">
        <v>276</v>
      </c>
      <c r="F198" s="49" t="s">
        <v>296</v>
      </c>
      <c r="G198" s="20"/>
      <c r="H198" s="20"/>
      <c r="I198" s="20"/>
      <c r="J198" s="20"/>
      <c r="K198" s="20"/>
      <c r="L198" s="20"/>
      <c r="M198" s="20"/>
      <c r="N198" s="20"/>
      <c r="O198" s="20"/>
    </row>
    <row r="199" spans="1:15" ht="16.5" thickBot="1" x14ac:dyDescent="0.3"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16.5" thickBot="1" x14ac:dyDescent="0.3">
      <c r="A200" s="72" t="s">
        <v>299</v>
      </c>
      <c r="B200" s="73"/>
      <c r="C200" s="73"/>
      <c r="D200" s="73"/>
      <c r="E200" s="7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ht="26.25" customHeight="1" thickBot="1" x14ac:dyDescent="0.3">
      <c r="A201" s="75" t="s">
        <v>300</v>
      </c>
      <c r="B201" s="76"/>
      <c r="C201" s="76"/>
      <c r="D201" s="76"/>
      <c r="E201" s="77"/>
      <c r="F201" s="20"/>
    </row>
    <row r="202" spans="1:15" ht="52.5" customHeight="1" thickBot="1" x14ac:dyDescent="0.3">
      <c r="A202" s="78" t="s">
        <v>301</v>
      </c>
      <c r="B202" s="79"/>
      <c r="C202" s="79"/>
      <c r="D202" s="79"/>
      <c r="E202" s="80"/>
      <c r="F202" s="21"/>
    </row>
    <row r="203" spans="1:15" x14ac:dyDescent="0.25">
      <c r="A203" s="69"/>
      <c r="B203" s="69"/>
      <c r="C203" s="69"/>
      <c r="D203" s="69"/>
      <c r="E203" s="69"/>
      <c r="F203" s="69"/>
    </row>
  </sheetData>
  <protectedRanges>
    <protectedRange sqref="D102:E102" name="Rango1_1_1_1_2_1"/>
    <protectedRange sqref="A201 D201" name="Rango1_1_1_1_2_1_2_1"/>
  </protectedRanges>
  <mergeCells count="45">
    <mergeCell ref="A203:F203"/>
    <mergeCell ref="C184:E184"/>
    <mergeCell ref="C187:E187"/>
    <mergeCell ref="C189:E189"/>
    <mergeCell ref="A197:D197"/>
    <mergeCell ref="A198:D198"/>
    <mergeCell ref="A200:E200"/>
    <mergeCell ref="A201:E201"/>
    <mergeCell ref="A202:E202"/>
    <mergeCell ref="C176:E176"/>
    <mergeCell ref="C104:E104"/>
    <mergeCell ref="C108:E108"/>
    <mergeCell ref="C113:E113"/>
    <mergeCell ref="C115:E115"/>
    <mergeCell ref="C118:E118"/>
    <mergeCell ref="C134:E134"/>
    <mergeCell ref="C143:E143"/>
    <mergeCell ref="A160:E160"/>
    <mergeCell ref="C168:E168"/>
    <mergeCell ref="C172:E172"/>
    <mergeCell ref="C174:E174"/>
    <mergeCell ref="C101:E101"/>
    <mergeCell ref="A38:E38"/>
    <mergeCell ref="C39:E39"/>
    <mergeCell ref="C45:E45"/>
    <mergeCell ref="C50:E50"/>
    <mergeCell ref="C52:E52"/>
    <mergeCell ref="C56:E56"/>
    <mergeCell ref="C61:E61"/>
    <mergeCell ref="C69:E69"/>
    <mergeCell ref="C78:E78"/>
    <mergeCell ref="C96:E96"/>
    <mergeCell ref="A100:E100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5699989063867017" right="0.25" top="0.66" bottom="0.54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Ana Mora de la Cruz</cp:lastModifiedBy>
  <cp:lastPrinted>2025-02-03T18:44:45Z</cp:lastPrinted>
  <dcterms:created xsi:type="dcterms:W3CDTF">2022-03-24T19:36:17Z</dcterms:created>
  <dcterms:modified xsi:type="dcterms:W3CDTF">2025-02-03T18:48:40Z</dcterms:modified>
</cp:coreProperties>
</file>