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2 OPTI FEBRERO 2025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'!$A$2:$P$100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2" l="1"/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F12" i="2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P38" i="2" l="1"/>
  <c r="D11" i="2"/>
  <c r="D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O85" i="2"/>
  <c r="I85" i="2"/>
  <c r="N85" i="2"/>
  <c r="H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<sst xmlns="http://schemas.openxmlformats.org/spreadsheetml/2006/main" count="108" uniqueCount="108">
  <si>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</si>
  <si>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</si>
  <si>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</si>
  <si>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</si>
  <si>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</si>
  <si>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</si>
  <si>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</si>
  <si>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</si>
  <si>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</si>
  <si>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</si>
  <si>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</si>
  <si>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</si>
  <si>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</si>
  <si>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</si>
  <si>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</si>
  <si>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</si>
  <si>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</si>
  <si>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</si>
  <si>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</si>
  <si>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</si>
  <si>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</si>
  <si>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</si>
  <si>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</si>
  <si>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</si>
  <si>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</si>
  <si>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</si>
  <si>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</si>
  <si>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</si>
  <si>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</si>
  <si>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</si>
  <si>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</si>
  <si>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</si>
  <si>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</si>
  <si>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</si>
  <si>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</si>
  <si>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</si>
  <si>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</si>
  <si>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</si>
  <si>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</si>
  <si>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</si>
  <si>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</si>
  <si>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</si>
  <si>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</si>
  <si>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</si>
  <si>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</si>
  <si>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</si>
  <si>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</si>
  <si>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</si>
  <si>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</si>
  <si>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</si>
  <si>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</si>
  <si>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</si>
  <si>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</si>
  <si>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</si>
  <si>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</si>
  <si>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</si>
  <si>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</si>
  <si>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</si>
  <si>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</si>
  <si>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</si>
  <si>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</si>
  <si>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</si>
  <si>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</si>
  <si>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</si>
  <si>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</si>
  <si>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</si>
  <si>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</si>
  <si>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</si>
  <si>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</si>
  <si>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</si>
  <si>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</si>
  <si>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</si>
  <si>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</si>
  <si>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</si>
  <si>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</si>
  <si>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</si>
  <si>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</si>
  <si>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</si>
  <si>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</si>
  <si>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</si>
  <si>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</si>
  <si>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</si>
  <si>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</si>
  <si>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</si>
  <si>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</si>
  <si>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</si>
  <si>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</si>
  <si>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</si>
  <si>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</si>
  <si>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</si>
  <si>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</si>
  <si>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</si>
  <si>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</si>
  <si>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</si>
  <si>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</si>
  <si>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</si>
  <si>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</si>
  <si>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</si>
  <si>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</si>
  <si>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</si>
  <si>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</si>
  <si>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</si>
  <si>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</si>
  <si>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</si>
  <si>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t xml:space="preserve">          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</si>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</sst>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45" zoomScaleNormal="100" workbookViewId="0">
      <selection activeCell="G82" sqref="G82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2025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567996445</v>
      </c>
      <c r="C11" s="4">
        <f t="shared" si="0"/>
        <v>-3500000</v>
      </c>
      <c r="D11" s="4">
        <f>+D12+D18+D28+D38+D47+D54+D64+D69+D72</f>
        <v>30832739.32</v>
      </c>
      <c r="E11" s="4">
        <f t="shared" si="0"/>
        <v>36510423.140000008</v>
      </c>
      <c r="F11" s="4">
        <f t="shared" si="0"/>
        <v>0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67343162.460000008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0</v>
      </c>
      <c r="D12" s="7">
        <f t="shared" si="1"/>
        <v>28934264.560000002</v>
      </c>
      <c r="E12" s="7">
        <f>+E13+E14+E16+E15+E17</f>
        <v>28860863.259999998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57795127.82</v>
      </c>
    </row>
    <row r="13" spans="1:16" x14ac:dyDescent="0.25">
      <c r="A13" s="8" t="s">
        <v>23</v>
      </c>
      <c r="B13" s="11">
        <v>320389600</v>
      </c>
      <c r="C13" s="9">
        <v>624819</v>
      </c>
      <c r="D13" s="10">
        <v>24496416.670000002</v>
      </c>
      <c r="E13" s="10">
        <v>24432750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48929166.670000002</v>
      </c>
    </row>
    <row r="14" spans="1:16" x14ac:dyDescent="0.25">
      <c r="A14" s="8" t="s">
        <v>24</v>
      </c>
      <c r="B14" s="11">
        <v>126101147</v>
      </c>
      <c r="C14" s="9">
        <v>-839439</v>
      </c>
      <c r="D14" s="10">
        <v>731000</v>
      </c>
      <c r="E14" s="10">
        <v>731000</v>
      </c>
      <c r="F14" s="10">
        <v>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1462000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44474496</v>
      </c>
      <c r="C17" s="9">
        <v>214620</v>
      </c>
      <c r="D17" s="10">
        <v>3706847.89</v>
      </c>
      <c r="E17" s="10">
        <v>3697113.26</v>
      </c>
      <c r="F17" s="10">
        <v>0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7403961.1500000004</v>
      </c>
    </row>
    <row r="18" spans="1:16" x14ac:dyDescent="0.25">
      <c r="A18" s="6" t="s">
        <v>28</v>
      </c>
      <c r="B18" s="7">
        <f t="shared" ref="B18:P18" si="2">+B19+B20+B21+B22+B23+B24+B25+B26+B27</f>
        <v>48798060</v>
      </c>
      <c r="C18" s="7">
        <f t="shared" si="2"/>
        <v>-5598450</v>
      </c>
      <c r="D18" s="7">
        <f>+D19+D20+D21+D22+D23+D24+D25+D26+D27</f>
        <v>1869754.7599999998</v>
      </c>
      <c r="E18" s="7">
        <f t="shared" si="2"/>
        <v>4829501.24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6699256</v>
      </c>
    </row>
    <row r="19" spans="1:16" x14ac:dyDescent="0.25">
      <c r="A19" s="8" t="s">
        <v>29</v>
      </c>
      <c r="B19" s="11">
        <v>12007322</v>
      </c>
      <c r="C19" s="9">
        <v>0</v>
      </c>
      <c r="D19" s="10">
        <v>721723.09</v>
      </c>
      <c r="E19" s="10">
        <v>112801.78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834524.87</v>
      </c>
    </row>
    <row r="20" spans="1:16" x14ac:dyDescent="0.25">
      <c r="A20" s="8" t="s">
        <v>30</v>
      </c>
      <c r="B20" s="11">
        <v>3124007</v>
      </c>
      <c r="C20" s="9">
        <v>-773200</v>
      </c>
      <c r="D20" s="10">
        <v>15576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15576</v>
      </c>
    </row>
    <row r="21" spans="1:16" x14ac:dyDescent="0.25">
      <c r="A21" s="8" t="s">
        <v>31</v>
      </c>
      <c r="B21" s="11">
        <v>523695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3873507</v>
      </c>
      <c r="C23" s="9">
        <v>0</v>
      </c>
      <c r="D23" s="10">
        <v>908776</v>
      </c>
      <c r="E23" s="10">
        <v>98000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1006776</v>
      </c>
    </row>
    <row r="24" spans="1:16" x14ac:dyDescent="0.25">
      <c r="A24" s="8" t="s">
        <v>34</v>
      </c>
      <c r="B24" s="11">
        <v>5284516</v>
      </c>
      <c r="C24" s="9">
        <v>0</v>
      </c>
      <c r="D24" s="10">
        <v>0</v>
      </c>
      <c r="E24" s="10">
        <v>2574155.84</v>
      </c>
      <c r="F24" s="10">
        <v>0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2574155.84</v>
      </c>
    </row>
    <row r="25" spans="1:16" x14ac:dyDescent="0.25">
      <c r="A25" s="8" t="s">
        <v>35</v>
      </c>
      <c r="B25" s="11">
        <v>4477137</v>
      </c>
      <c r="C25" s="9">
        <v>-248000</v>
      </c>
      <c r="D25" s="10">
        <v>210543</v>
      </c>
      <c r="E25" s="10">
        <v>550781.62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761324.62</v>
      </c>
    </row>
    <row r="26" spans="1:16" x14ac:dyDescent="0.25">
      <c r="A26" s="8" t="s">
        <v>36</v>
      </c>
      <c r="B26" s="11">
        <v>9661689</v>
      </c>
      <c r="C26" s="9">
        <v>-4577250</v>
      </c>
      <c r="D26" s="10">
        <v>13136.67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13136.67</v>
      </c>
    </row>
    <row r="27" spans="1:16" x14ac:dyDescent="0.25">
      <c r="A27" s="8" t="s">
        <v>37</v>
      </c>
      <c r="B27" s="11">
        <v>9846187</v>
      </c>
      <c r="C27" s="9">
        <v>0</v>
      </c>
      <c r="D27" s="10">
        <v>0</v>
      </c>
      <c r="E27" s="10">
        <v>1493762</v>
      </c>
      <c r="F27" s="10">
        <v>0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1493762</v>
      </c>
    </row>
    <row r="28" spans="1:16" x14ac:dyDescent="0.25">
      <c r="A28" s="6" t="s">
        <v>38</v>
      </c>
      <c r="B28" s="7">
        <f t="shared" ref="B28:P28" si="4">+B29+B30+B31+B32+B33+B34+B35+B36+B37</f>
        <v>22429932</v>
      </c>
      <c r="C28" s="7">
        <f t="shared" si="4"/>
        <v>2275202.5</v>
      </c>
      <c r="D28" s="7">
        <f t="shared" si="4"/>
        <v>28720</v>
      </c>
      <c r="E28" s="7">
        <f t="shared" si="4"/>
        <v>2486219.5999999996</v>
      </c>
      <c r="F28" s="7">
        <f t="shared" si="4"/>
        <v>0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2514939.5999999996</v>
      </c>
    </row>
    <row r="29" spans="1:16" x14ac:dyDescent="0.25">
      <c r="A29" s="8" t="s">
        <v>39</v>
      </c>
      <c r="B29" s="11">
        <v>919614</v>
      </c>
      <c r="C29" s="16">
        <v>0</v>
      </c>
      <c r="D29" s="10">
        <v>28720</v>
      </c>
      <c r="E29" s="10">
        <v>295393.3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324113.3</v>
      </c>
    </row>
    <row r="30" spans="1:16" x14ac:dyDescent="0.25">
      <c r="A30" s="8" t="s">
        <v>40</v>
      </c>
      <c r="B30" s="11">
        <v>2316451</v>
      </c>
      <c r="C30" s="16">
        <v>2314946.5</v>
      </c>
      <c r="D30" s="10">
        <v>0</v>
      </c>
      <c r="E30" s="10">
        <v>18408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18408</v>
      </c>
    </row>
    <row r="31" spans="1:16" x14ac:dyDescent="0.25">
      <c r="A31" s="8" t="s">
        <v>41</v>
      </c>
      <c r="B31" s="11">
        <v>1158645</v>
      </c>
      <c r="C31" s="16">
        <v>0</v>
      </c>
      <c r="D31" s="10">
        <v>0</v>
      </c>
      <c r="E31" s="10">
        <v>214966.5</v>
      </c>
      <c r="F31" s="10">
        <v>0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214966.5</v>
      </c>
    </row>
    <row r="32" spans="1:16" x14ac:dyDescent="0.25">
      <c r="A32" s="8" t="s">
        <v>42</v>
      </c>
      <c r="B32" s="11">
        <v>269101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580000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42509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10692984</v>
      </c>
      <c r="C35" s="16">
        <v>-39744</v>
      </c>
      <c r="D35" s="10">
        <v>0</v>
      </c>
      <c r="E35" s="10">
        <v>1800000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1800000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6450628</v>
      </c>
      <c r="C37" s="16">
        <v>0</v>
      </c>
      <c r="D37" s="10">
        <v>0</v>
      </c>
      <c r="E37" s="10">
        <v>157451.79999999999</v>
      </c>
      <c r="F37" s="10">
        <v>0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157451.79999999999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218000</v>
      </c>
      <c r="D38" s="7">
        <f t="shared" si="6"/>
        <v>0</v>
      </c>
      <c r="E38" s="7">
        <f t="shared" si="6"/>
        <v>212251.84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212251.84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218000</v>
      </c>
      <c r="D45" s="10">
        <v>0</v>
      </c>
      <c r="E45" s="10">
        <v>212251.84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212251.84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5803210</v>
      </c>
      <c r="C54" s="7">
        <f t="shared" si="10"/>
        <v>-394752.5</v>
      </c>
      <c r="D54" s="7">
        <f t="shared" si="10"/>
        <v>0</v>
      </c>
      <c r="E54" s="7">
        <f t="shared" si="10"/>
        <v>121587.2</v>
      </c>
      <c r="F54" s="7">
        <f t="shared" si="10"/>
        <v>0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121587.2</v>
      </c>
    </row>
    <row r="55" spans="1:16" x14ac:dyDescent="0.25">
      <c r="A55" s="8" t="s">
        <v>65</v>
      </c>
      <c r="B55" s="11">
        <v>2748485</v>
      </c>
      <c r="C55" s="17">
        <v>-359752.5</v>
      </c>
      <c r="D55" s="10">
        <v>0</v>
      </c>
      <c r="E55" s="10">
        <v>121587.2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121587.2</v>
      </c>
    </row>
    <row r="56" spans="1:16" x14ac:dyDescent="0.25">
      <c r="A56" s="8" t="s">
        <v>66</v>
      </c>
      <c r="B56" s="11">
        <v>62556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478969</v>
      </c>
      <c r="C59" s="17">
        <v>-35000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13200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567996445</v>
      </c>
      <c r="C85" s="20">
        <f t="shared" si="18"/>
        <v>-3500000</v>
      </c>
      <c r="D85" s="20">
        <f t="shared" si="18"/>
        <v>30832739.32</v>
      </c>
      <c r="E85" s="20">
        <f t="shared" si="18"/>
        <v>36510423.140000008</v>
      </c>
      <c r="F85" s="20">
        <f t="shared" si="18"/>
        <v>0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67343162.460000008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97</v>
      </c>
      <c r="B92" s="51"/>
      <c r="D92" s="27" t="s">
        <v>99</v>
      </c>
      <c r="N92" s="52" t="s">
        <v>102</v>
      </c>
      <c r="O92" s="52"/>
      <c r="P92" s="52"/>
    </row>
    <row r="93" spans="1:18" ht="15.75" x14ac:dyDescent="0.25">
      <c r="A93" s="53" t="s">
        <v>103</v>
      </c>
      <c r="B93" s="53"/>
      <c r="D93" s="28" t="s">
        <v>100</v>
      </c>
      <c r="N93" s="54" t="s">
        <v>98</v>
      </c>
      <c r="O93" s="54"/>
      <c r="P93" s="54"/>
    </row>
    <row r="94" spans="1:18" ht="21" customHeight="1" x14ac:dyDescent="0.25">
      <c r="A94" s="53" t="s">
        <v>104</v>
      </c>
      <c r="B94" s="53"/>
      <c r="D94" s="29"/>
      <c r="E94" s="26" t="s">
        <v>96</v>
      </c>
      <c r="N94" s="55" t="s">
        <v>101</v>
      </c>
      <c r="O94" s="55"/>
      <c r="P94" s="55"/>
    </row>
    <row r="95" spans="1:18" ht="15.75" x14ac:dyDescent="0.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15.75" customHeight="1" thickBot="1" x14ac:dyDescent="0.3">
      <c r="A97" s="48" t="s">
        <v>105</v>
      </c>
      <c r="B97" s="49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30" customHeight="1" thickBot="1" x14ac:dyDescent="0.3">
      <c r="A98" s="46" t="s">
        <v>106</v>
      </c>
      <c r="B98" s="47"/>
    </row>
    <row r="99" spans="1:16" ht="45.75" customHeight="1" thickBot="1" x14ac:dyDescent="0.3">
      <c r="A99" s="44" t="s">
        <v>107</v>
      </c>
      <c r="B99" s="45"/>
    </row>
    <row r="101" spans="1:16" ht="32.25" customHeight="1" x14ac:dyDescent="0.25"/>
  </sheetData>
  <protectedRanges>
    <protectedRange sqref="A95 D95" name="Rango1_1_1_1_2_1"/>
  </protectedRanges>
  <mergeCells count="19">
    <mergeCell ref="A99:B99"/>
    <mergeCell ref="A98:B98"/>
    <mergeCell ref="A97:B97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rowBreaks count="1" manualBreakCount="1">
    <brk id="63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2024-02-01T16:16:26Z</cp:lastPrinted>
  <dcterms:created xsi:type="dcterms:W3CDTF">2021-12-08T16:11:17Z</dcterms:created>
  <dcterms:modified xsi:type="dcterms:W3CDTF">2025-03-03T18:43:11Z</dcterms:modified>
</cp:coreProperties>
</file>