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iguel.carvajal\Desktop\Febrero 2025\"/>
    </mc:Choice>
  </mc:AlternateContent>
  <bookViews>
    <workbookView xWindow="0" yWindow="0" windowWidth="28800" windowHeight="11655" firstSheet="4" activeTab="4"/>
  </bookViews>
  <sheets>
    <sheet name="1er Trimestre " sheetId="4" state="hidden" r:id="rId1"/>
    <sheet name="2do Trimestre" sheetId="3" state="hidden" r:id="rId2"/>
    <sheet name="Semestral" sheetId="7" state="hidden" r:id="rId3"/>
    <sheet name="3er Trimestre " sheetId="1" state="hidden" r:id="rId4"/>
    <sheet name="Programación 2025" sheetId="5" r:id="rId5"/>
    <sheet name="Consolidado 2022" sheetId="6" state="hidden" r:id="rId6"/>
  </sheets>
  <externalReferences>
    <externalReference r:id="rId7"/>
  </externalReferences>
  <definedNames>
    <definedName name="_xlnm.Print_Area" localSheetId="5">'Consolidado 2022'!$A$1:$AV$77</definedName>
    <definedName name="_xlnm.Print_Area" localSheetId="4">'Programación 2025'!$A$1:$J$52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9" i="5" l="1"/>
  <c r="I30" i="5"/>
  <c r="I31" i="5"/>
  <c r="J29" i="5" l="1"/>
  <c r="J30" i="5"/>
  <c r="J31" i="5"/>
  <c r="J30" i="1" l="1"/>
  <c r="J29" i="1" l="1"/>
  <c r="I25" i="7" l="1"/>
  <c r="J30" i="7"/>
  <c r="I30" i="7"/>
  <c r="J29" i="7"/>
  <c r="I29" i="7"/>
  <c r="C16" i="7"/>
  <c r="C15" i="7"/>
  <c r="C14" i="7"/>
  <c r="AM48" i="6" l="1"/>
  <c r="AM47" i="6"/>
  <c r="AJ41" i="6"/>
  <c r="I25" i="5" l="1"/>
  <c r="C16" i="5"/>
  <c r="C15" i="5"/>
  <c r="C14" i="5"/>
  <c r="C15" i="3" l="1"/>
  <c r="I25" i="1" l="1"/>
  <c r="J29" i="4" l="1"/>
  <c r="I25" i="3"/>
  <c r="I25" i="4"/>
  <c r="J30" i="4" l="1"/>
  <c r="I30" i="4"/>
  <c r="I29" i="4"/>
  <c r="C16" i="4"/>
  <c r="C15" i="4"/>
  <c r="C14" i="4"/>
  <c r="J30" i="3"/>
  <c r="I30" i="3"/>
  <c r="J29" i="3"/>
  <c r="I29" i="3"/>
  <c r="C16" i="3"/>
  <c r="C14" i="3"/>
  <c r="C14" i="1" l="1"/>
  <c r="C16" i="1" l="1"/>
  <c r="C15" i="1"/>
</calcChain>
</file>

<file path=xl/sharedStrings.xml><?xml version="1.0" encoding="utf-8"?>
<sst xmlns="http://schemas.openxmlformats.org/spreadsheetml/2006/main" count="506" uniqueCount="176">
  <si>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</si>
  <si>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</si>
  <si>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</si>
  <si>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</si>
  <si>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</si>
  <si>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</si>
  <si>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</si>
  <si>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</si>
  <si>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</si>
  <si>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</si>
  <si>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</si>
  <si>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</si>
  <si>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</si>
  <si>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</si>
  <si>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</si>
  <si>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</si>
  <si>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</si>
  <si>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</si>
  <si>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</si>
  <si>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</si>
  <si>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</si>
  <si>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</si>
  <si>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</si>
  <si>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</si>
  <si>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</si>
  <si>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</si>
  <si>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</si>
  <si>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</si>
  <si>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</si>
  <si>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</si>
  <si>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</si>
  <si>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</si>
  <si>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</si>
  <si>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</si>
  <si>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</si>
  <si>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</si>
  <si>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</si>
  <si>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</si>
  <si>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</si>
  <si>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</si>
  <si>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</si>
  <si>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</si>
  <si>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</si>
  <si>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</si>
  <si>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</si>
  <si>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</si>
  <si>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</si>
  <si>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</si>
  <si>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</si>
  <si>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</si>
  <si>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</si>
  <si>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0205</t>
  </si>
  <si>
    <t>01</t>
  </si>
  <si>
    <t>0009</t>
  </si>
  <si>
    <t>MINISTERIO DE HACIENDA</t>
  </si>
  <si>
    <t>DIRECCION GENERAL DE CONTABILIDAD GUBERNAMENTAL</t>
  </si>
  <si>
    <t>Regir el Sistema de Contabilidad del Sector Público dominicano, sustentado en normativas para el registro y la medición de los hechos económicos y financieros, que produzcan informaciones fiables y oportunas, destinadas a las tomas de decisiones y rendición de cuentas.</t>
  </si>
  <si>
    <t>Ser reconocida como el órgano rector del Sistema de Contabilidad Gubernamental por la implementación de las mejores prácticas contables, sustentadas en un modelo de excelencia, destinado al fortalecimiento y consolidación de las finanzas públicas dominicanas.</t>
  </si>
  <si>
    <t>17 - Servicios de Contabilidad Gubernamental</t>
  </si>
  <si>
    <t>DIGECOG como órgano rector de la Contabilidad Gubernamental de la República Dominicana tiene la función principal de dictar las normas de contabilidad y los procedimientos específicos que considere necesarios para el adecuado funcionamiento del sistema de contabilidad; además del asesoramiento y asistencia técnica en la implementación de las normas, procedimientos y sistemas de contabilidad que establezca.</t>
  </si>
  <si>
    <t>Instituciones del sector público.</t>
  </si>
  <si>
    <t>Porcentaje de instituciones con el Sistema de Contabilidad Gubernamental implementado.</t>
  </si>
  <si>
    <t>Cantidad de instituciones del  SPNF incluidas en el informe de rendición de cuentas.</t>
  </si>
  <si>
    <t>Implementación de las normativas contables elaboradas en cumplimiento con las normas internacionales, en las instituciones del Sector Público No Financiero, mediante capacitación y seguimiento.</t>
  </si>
  <si>
    <t>Este producto se refiere a las instituciones del Sector Público con informaciones económicas financieras contenidas en informes, que sirven de base para la rendición de cuentas del Poder Ejecutivo ante el Congreso Nacional.</t>
  </si>
  <si>
    <t>1.1.1</t>
  </si>
  <si>
    <t>N/A</t>
  </si>
  <si>
    <t>V. Análisis de los Logros y Desv+31:35iaciones</t>
  </si>
  <si>
    <t>Informe de Evaluación Tercer Trimestre de las Metas Físicas-Financieras</t>
  </si>
  <si>
    <t>Informe de Evaluación Segundo Trimestre de las Metas Físicas-Financieras</t>
  </si>
  <si>
    <t>Informe de Evaluación Primer Trimestre de las Metas Físicas-Financieras</t>
  </si>
  <si>
    <t>6436. Instituciones del sector público no financiero con normativas implementadas.</t>
  </si>
  <si>
    <t>6466. Instituciones del (SPNF) incluidas en los informes.</t>
  </si>
  <si>
    <t>Aumentar la cobertura de instituciones del sector público no financiero incluidos en los informes de rendición de cuentas de 73% en el 2020 a 75% en el 2021.</t>
  </si>
  <si>
    <t>1. Durante el tercer trimestre fue planificada una meta física de 10% de las instituciones capacitadas en normas contables, actividades que no fueron desarrolladas por la razón de que la meta fue cumplida durante el segundo trimestre.                  
2. Durante el tercer trimestre fue planificada una meta financiera de RD$25,615,452.00, de los cuales fue ejecutado RD$15,828,812.26 correspondiente a un 18% del logro de la meta programada para el año</t>
  </si>
  <si>
    <t xml:space="preserve">
1. Durante el tercer trimestre  no fue planificada una meta física para este indicador por tal motivo no tiene una ejecución.                  
2. Durante el tercer trimestre fue planificada una meta financiera de RD$23,151,736.00, de los cuales fue ejecutado RD$26,053,757.51 correspondiente a un 24% del logro de la meta programada para el año</t>
  </si>
  <si>
    <t>Existe una desviación para este indicador debido a que la meta fue lograda en el segundo trimestre.</t>
  </si>
  <si>
    <t>Se produjo una desviación positiva de un 49%, en vista de que amplió el número de capacitaciones a fin de adelantar el cumplimiento de la meta del 3er trimestre.</t>
  </si>
  <si>
    <t>6436.Instituciones del sector público no financiero con normativas implementadas.</t>
  </si>
  <si>
    <t xml:space="preserve">
1. Meta física: no aplica.
2. Meta financiera: fue planificada para el segundo trimestre RD$21,224,193.79, logrando una ejecución de RD$22,758,366.77 para un avance en la ejecución financiera de un 21%.</t>
  </si>
  <si>
    <t xml:space="preserve"> 1- En cuanto a la meta física: Durante el segundo trimestre fue planificada una meta física de capacitar el 25% de las instituciones en normas contables logrado un 74% superando así la meta del año de un 55% correspondiente a un porcentaje logrado de 134.55%. 
Fueron impartidas dos (2) capacitaciones: 1) capacitación en Procedimiento de Depuración de Saldos Contables en el Sector Público no Financiero, realizada el martes 27 de abril 2021, con una participación de 553 personas representantes de 341 instituciones del Gobierno Central y los Gobiernos Locales (Ayuntamientos y Juntas) y  2) capacitación sobre Norma General de Cierre de Operaciones Contables 01-2020 y Sistema de Análisis y Cumplimiento Normativo Contable (SISACNOC), realizada en dos (2) jornadas los días 22 y 24 de junio 2021, en la que participaron  867 personas representantes de 369 instituciones de los diferentes niveles de Gobierno del Sector Público. con estas capacitaciones fue impactado un total de 496 instituciones para un logro de 73.%.
2. Meta financiera: Durante el segundo trimestre fue planificada una meta financiera de RD$15,620,452.00, de los cuales fue ejecutado RD$12,356,065.23 correspondiente a un 14% del logro de la meta programada para el año.</t>
  </si>
  <si>
    <t>No aplica.</t>
  </si>
  <si>
    <t>1. Meta Física: No aplica.                
2. Durante el primer trimestre 2021 , la Digecog se planificó una  meta financiera de RD$ 14,620,452.00 de los cuales se ejecutó RD$ 11,572,387.40 para un avance en relación a la meta anual de un 13%.]</t>
  </si>
  <si>
    <t xml:space="preserve">
1. Meta física: fue planificado para el primer trimestre 2021 incluir 477 instituciones en el informe de rendición de cuentas, logrando la inclusión de 477 en el primer trimestre que corresponde al logro de un 100%.  Esto abarcó 94 instituciones descentralizadas, 211 Gobiernos Locales, 169 instituciones del Gobierno Central y 3 unidades reacaudadoras. Por otro lado, fue elaborado el Estado de Recaudación e Inversión de las Rentas (ERIR) correspondiente al cierre fiscal 2020 y los Estados Financieros consolidados del Gobierno Central fuyeron incluidos en el ERIR.
2. Meta financiera: fue planificada para el primer trimestre RD$23,292,395.00, logrando una ejecución de RD$19,266,825.60 para un avance en la ejecución financiera de un 18%.</t>
  </si>
  <si>
    <t>No hubo desviación.</t>
  </si>
  <si>
    <t>Ninguna.</t>
  </si>
  <si>
    <t>Se recomienda reprogramar oportunamente en el SIGEF la meta cuando  sea necesario, como ocurrió en este trimestre, a fin de que no se vea afectado en el indicador de gestión presupuestaria.</t>
  </si>
  <si>
    <t>No se registro logro de meta. Esto en vista de que había sido alcanzada en el segundo trimestre del año.</t>
  </si>
  <si>
    <t>6463. Instituciones del sector público no financiero con normativas implementadas.</t>
  </si>
  <si>
    <t>I -Información Institucional</t>
  </si>
  <si>
    <t>Capítulo:</t>
  </si>
  <si>
    <t>0205 - MINISTERIO DE HACIENDA</t>
  </si>
  <si>
    <t>Sub-Capítulo:</t>
  </si>
  <si>
    <t>01 - MINISTERIO DE HACIENDA</t>
  </si>
  <si>
    <t>Unidad Ejecutora:</t>
  </si>
  <si>
    <t>0009 - DIRECCIÓN GENERAL DE CONTABILIDAD GUBERNAMENTAL</t>
  </si>
  <si>
    <t>I. ASPECTOS GENERALES:</t>
  </si>
  <si>
    <t>Misión:</t>
  </si>
  <si>
    <t>Garantizar la sostenibilidad de las finanzas públicas para contribuir a la estabilidad macroeconómica a través de un eficiente y equitativo diseño y ejecución de las políticas de ingresos, gastos y financiamiento, que impulse el bienestar de la sociedad dominicana.</t>
  </si>
  <si>
    <t>Visión:</t>
  </si>
  <si>
    <t>Ser una institución funcionalmente integrada, eficiente y transparente en la gestión de las finanzas públicas, que cumple de manera eficaz con sus objetivos, posee recursos humanos de alta calificación y goza del reconocimiento de la ciudadanía.</t>
  </si>
  <si>
    <t>II. CONTRIBUCIÓN A LA ESTRATEGIA NACIONAL DE DESARROLLO Y AL PLAN NACIONAL PLURIANUAL DEL SECTOR PÚBLICO</t>
  </si>
  <si>
    <t>1. DESARROLLO INSTITUCIONAL</t>
  </si>
  <si>
    <t>1.1. Administración publica transparente, eficiente y orientada a resultados</t>
  </si>
  <si>
    <t>1.1.1 Estructurar una administración pública eficiente que actúe con honestidad, transparencia y rendición de  cuentas, orientada a la obtención de resultados en beneficio de la sociedad y del desarrollo nacional y local</t>
  </si>
  <si>
    <r>
      <rPr>
        <b/>
        <sz val="11"/>
        <color rgb="FF1F4E78"/>
        <rFont val="Century Gothic"/>
        <family val="2"/>
      </rPr>
      <t>III. (</t>
    </r>
    <r>
      <rPr>
        <b/>
        <sz val="11"/>
        <color rgb="FF1F4E78"/>
        <rFont val="Century Gothic"/>
        <family val="2"/>
      </rPr>
      <t>17</t>
    </r>
    <r>
      <rPr>
        <b/>
        <sz val="11"/>
        <color rgb="FF1F4E78"/>
        <rFont val="Century Gothic"/>
        <family val="2"/>
      </rPr>
      <t xml:space="preserve">) INFORMACION DEL PROGRAMA: </t>
    </r>
  </si>
  <si>
    <t xml:space="preserve">Nombre del programa: </t>
  </si>
  <si>
    <r>
      <rPr>
        <sz val="11"/>
        <color rgb="FF000000"/>
        <rFont val="Century Gothic"/>
        <family val="2"/>
      </rPr>
      <t>17</t>
    </r>
    <r>
      <rPr>
        <sz val="11"/>
        <color rgb="FF000000"/>
        <rFont val="Century Gothic"/>
        <family val="2"/>
      </rPr>
      <t xml:space="preserve"> - </t>
    </r>
    <r>
      <rPr>
        <sz val="11"/>
        <color rgb="FF000000"/>
        <rFont val="Century Gothic"/>
        <family val="2"/>
      </rPr>
      <t>Servicios de Contabilidad Gubernamental</t>
    </r>
  </si>
  <si>
    <t>¿En qué consiste el programa?</t>
  </si>
  <si>
    <t>La Dirección General de Contabilidad Gubernamental, por medio de este programa, ejerce la función de dictar las normas de contabilidad y los procedimientos específicos que considere necesarios para el adecuado funcionamiento del sistema de contabilidad; además del asesoramiento y asistencia técnica en la implementación de las normas, procedimientos y sistemas de contabilidad que establezca.</t>
  </si>
  <si>
    <t>¿Quiénes son los beneficiarios del programa?</t>
  </si>
  <si>
    <t>Instituciones del sector público no financiero</t>
  </si>
  <si>
    <t>Resultado al que contribuye el programa:</t>
  </si>
  <si>
    <r>
      <rPr>
        <b/>
        <sz val="11"/>
        <color rgb="FF1F4E78"/>
        <rFont val="Century Gothic"/>
        <family val="2"/>
      </rPr>
      <t>IV. (</t>
    </r>
    <r>
      <rPr>
        <b/>
        <sz val="11"/>
        <color rgb="FF1F4E78"/>
        <rFont val="Century Gothic"/>
        <family val="2"/>
      </rPr>
      <t>17</t>
    </r>
    <r>
      <rPr>
        <b/>
        <sz val="11"/>
        <color rgb="FF1F4E78"/>
        <rFont val="Century Gothic"/>
        <family val="2"/>
      </rPr>
      <t>)  REPORTE DEL PRESUPUESTO FÍSICA-FINANCIERA DE LOS PRODUCTOS</t>
    </r>
  </si>
  <si>
    <t xml:space="preserve">Cuadro: Desempeño financiero por programa </t>
  </si>
  <si>
    <t>Porcentaje de Ejecución</t>
  </si>
  <si>
    <t xml:space="preserve">PROGRAMACIÓN Y EJECUCIÓN ANUAL DE LAS METAS </t>
  </si>
  <si>
    <t/>
  </si>
  <si>
    <t xml:space="preserve"> Presupuesto anual </t>
  </si>
  <si>
    <t xml:space="preserve">Programación anual </t>
  </si>
  <si>
    <t>Ejecución anual</t>
  </si>
  <si>
    <t>Cumplimiento</t>
  </si>
  <si>
    <t>PRODUCTO</t>
  </si>
  <si>
    <t>UNIDAD DE MEDIDA</t>
  </si>
  <si>
    <t>Metas</t>
  </si>
  <si>
    <t xml:space="preserve">Monto financiero </t>
  </si>
  <si>
    <t>Programación física anual   
 (A)</t>
  </si>
  <si>
    <t>Programación financiera anual
(B)</t>
  </si>
  <si>
    <t>Ejecución física anual 
(C)</t>
  </si>
  <si>
    <t>Ejecución financiera anual
 (D)</t>
  </si>
  <si>
    <t>Física % E=C/A</t>
  </si>
  <si>
    <t>Financiero % 
F=D/B</t>
  </si>
  <si>
    <t>6463 instituciones del sector público no financiero con normativas implementada.</t>
  </si>
  <si>
    <t>Porcentaje de instituciones del sector público no financiero con normativas Implementadas.</t>
  </si>
  <si>
    <t>6466 instituciones del sector público con informaciones económicas financieras contenidas en los informes de rendición de cuentas.</t>
  </si>
  <si>
    <t>Cantidad de instituciones del sector público no financiero incluidas en el informe de rendición de cuentas.</t>
  </si>
  <si>
    <r>
      <rPr>
        <b/>
        <sz val="11"/>
        <color rgb="FF1F4E78"/>
        <rFont val="Century Gothic"/>
        <family val="2"/>
      </rPr>
      <t>V. (</t>
    </r>
    <r>
      <rPr>
        <b/>
        <sz val="11"/>
        <color rgb="FF1F4E78"/>
        <rFont val="Century Gothic"/>
        <family val="2"/>
      </rPr>
      <t>17</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</si>
  <si>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</si>
  <si>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6463 - instituciones del sector público no financiero con normativas en cumplimiento con las normas internacionales implementadas.</t>
  </si>
  <si>
    <t>Descripción del producto:</t>
  </si>
  <si>
    <r>
      <t>Implementación de las normativas contables elaboradas en cumplimiento con las normas internacionales, en las instituciones del sector público no financiero, mediante capacitación y seguimiento.</t>
    </r>
    <r>
      <rPr>
        <sz val="4.95"/>
        <color theme="1"/>
        <rFont val="Calibri"/>
        <family val="2"/>
      </rPr>
      <t xml:space="preserve">
 </t>
    </r>
  </si>
  <si>
    <t>6466 instituciones del sector público con informaciones económicas financieras contenidas en los informes de rendición de cuentas</t>
  </si>
  <si>
    <r>
      <rPr>
        <sz val="11"/>
        <rFont val="Century Gothic"/>
        <family val="2"/>
      </rPr>
      <t>Este producto se refiere a las instituciones del sector público con informaciones económicas financieras contenidas en informes,</t>
    </r>
    <r>
      <rPr>
        <sz val="11"/>
        <color rgb="FF000000"/>
        <rFont val="Century Gothic"/>
        <family val="2"/>
      </rPr>
      <t xml:space="preserve"> que sirven de base para la rendición de cuentas del Poder Ejecutivo ante el Congreso Nacional.</t>
    </r>
    <r>
      <rPr>
        <sz val="4.95"/>
        <color theme="1"/>
        <rFont val="Calibri"/>
        <family val="2"/>
      </rPr>
      <t xml:space="preserve">
 </t>
    </r>
  </si>
  <si>
    <t>Logros Alcanzados:</t>
  </si>
  <si>
    <r>
      <rPr>
        <b/>
        <sz val="11"/>
        <color rgb="FF1F4E78"/>
        <rFont val="Century Gothic"/>
        <family val="2"/>
      </rPr>
      <t>VI. (</t>
    </r>
    <r>
      <rPr>
        <b/>
        <sz val="11"/>
        <color rgb="FF1F4E78"/>
        <rFont val="Century Gothic"/>
        <family val="2"/>
      </rPr>
      <t>17</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</si>
  <si>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t xml:space="preserve">DIGECOG tiene establecido iniciar acciones en el año 2022, que permitirán mejorar la cobertura y calidad del Estado de Inversión y Recaudación de las Rentas (ERIR) entre ellas se citan:
-Someter una propuesta de modificación al marco legal vigente, para establecer un sistema de consecuencias por incumplimientos en los plazos para remitir las informaciones.
-Implementar el Sistema de Contabilidad Gubernamental en todo el sector Público Dominicano.
-Fortalecer las instituciones por medio de capacitaciones y entrenamientos para el adecuado y oportuno registro de las informaciones contables por parte de las instituciones o responsable directo, considerando mantener capacitaciones en modalidad virtual para reducir costos y prevenir propagación del virus COVID-19.
-Realizar de forma permanente asesorías en materia contable a las instituciones del Sector Público no Financiero.
-Fomentar la cultura contable a través de reuniones periódicas con las áreas financiera del Sector Público no Financiero.
</t>
  </si>
  <si>
    <t>Informe de evaluación anual de las metas físicas-financieras 2021</t>
  </si>
  <si>
    <t>En la parte financiera hubo una desviación de un 28% con respecto a lo programado, debido a que se originó un movimiento de recursos humanos (nómina) de un producto a otro para poder cumplir con los objetivos de la institución.</t>
  </si>
  <si>
    <t>Fue planificada la implementación de las Normativas Contables elaboradas en cumplimiento con las normas internacionales, en unas 371 instituciones del sector público no financiero partiendo de un universo de 675 instituciones, que representa un 55%. En el 2do trimestre del año se capacitaron un total de 496 instituciones que representan un 73.48% de la meta anual y en el 4to trimestre fueron capacitadas unas 132 instituciones equivalentes al 20% de la meta anual. De forma consolidada fueron impactadas con capacitaciones durante el año 2021  un total de 628 lo que representa un 169.09% de la meta establecida de 371 instituciones y un 93% del universo de las instituciones. En la parte presupuestaria se programó un monto de RD$86,107,159.00 para este producto. . En la parte financiera se ejecutó unos RD$67,022,691.32;  lo que representa un 275% de la meta formulada y el 78% de la ejecución financiera.</t>
  </si>
  <si>
    <r>
      <rPr>
        <b/>
        <sz val="11"/>
        <color rgb="FF000000"/>
        <rFont val="Century Gothic"/>
        <family val="2"/>
      </rPr>
      <t>La causa de desviación financiera.</t>
    </r>
    <r>
      <rPr>
        <sz val="11"/>
        <color rgb="FF000000"/>
        <rFont val="Century Gothic"/>
        <family val="2"/>
      </rPr>
      <t xml:space="preserve"> Respecto a la ejecución física, cabe destacar, que se superó el nivel de participación en la convocatoria logrando superar la meta en un 69%, debido a que gran parte de los técnicos de las áreas financieras son de recién ingreso y tienen alto interés en recibir la formación sobre Contabilidad Gubernamental, inclusive presentando participación de repetidas instituciones en varios trimestres. Además, de la efectiva coordinación entre la DIGECOG y las entidades rectoras de las Municipalidades como son FEDOMU y la Liga Municipal que apoyaron activamente la participación en las capacitaciones.     
Se presentó una desviación de un 21% en la parte financiera. La causa de dicha desviación fue principalmente debido a que se originó un movimiento de recursos humanos (nómina) de un producto a otro para poder cumplir con los objetivos de la institución.  Por otro lado, al realizar las capacitaciones en la modalidad virtual se disminuyó la ejecución del gasto en material gastable, en catering, entre otros.    
</t>
    </r>
    <r>
      <rPr>
        <sz val="11"/>
        <rFont val="Century Gothic"/>
        <family val="2"/>
      </rPr>
      <t xml:space="preserve">                                       </t>
    </r>
    <r>
      <rPr>
        <sz val="11"/>
        <color rgb="FF000000"/>
        <rFont val="Century Gothic"/>
        <family val="2"/>
      </rPr>
      <t xml:space="preserve">
</t>
    </r>
  </si>
  <si>
    <t xml:space="preserve">Fue planificado para el primer trimestre 2021 incluir 477 instituciones en el informe de rendición de cuentas, logrando la inclusión de 477 en el primer trimestre que corresponde al logro de un 100%.  Esto abarcó 94 instituciones descentralizadas, 211 Gobiernos Locales, 169 instituciones del Gobierno Central y 3 unidades recaudadoras. Por otro lado, fue elaborado el Estado de Recaudación e Inversión de las Rentas (ERIR) correspondiente al cierre fiscal 2020 y los Estados Financieros consolidados del Gobierno Central fueron incluidos en el ERIR; los cuales sirven de sustento para la toma de decisiones de la gestión. Respecto al presupuesto, la meta financiera anual establecida fue de RD$108,751,346.00 con una ejecución financiera de RD$139,170,829.18. Logrando sobrepasar la meta establecida, lo que representa el 100% de la meta física y 128% de ejecución financiera.
</t>
  </si>
  <si>
    <t>Encargado Departamento de Planificación Y Desarrollo</t>
  </si>
  <si>
    <t>Atahualpa Ortíz Mendoza</t>
  </si>
  <si>
    <t>Programación Semestral</t>
  </si>
  <si>
    <t>Ejecución Semestral</t>
  </si>
  <si>
    <t>Informe de Evaluación semestral de las Metas Físicas-Financieras</t>
  </si>
  <si>
    <t>6466. Instituciones del Sector Público No Financiero con informaciones económicas financieras contenidas en los informes de rendición de cuentas.</t>
  </si>
  <si>
    <t>1. Meta física: fue planificado para el primer trimestre 2022 incluir 486 instituciones en el informe de rendición de cuentas, logrando la inclusión de 542 en el primer trimestre que corresponde al logro de un 111.52%. Esto abarcó 108 instituciones descentralizadas y Autónomas, Públicas de la Seguridad social, Empresas Públicas no Financieras, Empresas Públicas Financieras Monetarias y no Monetarias, 305 Gobiernos Locales, 129 instituciones del Gobierno Central. Por otro lado, fue elaborado el Estado de Recaudación e Inversión de las Rentas (ERIR) correspondiente al cierre fiscal 2021 y los Estados Financieros consolidados del Gobierno Central fueron incluidos en el ERIR.
2. Meta Financiera: Fue planificado para el primer semestre RD$62,281,864.00, logrando una ejecución de RD$67,134,093.33 para un avance en la ejecución financiera de un 54%.</t>
  </si>
  <si>
    <t xml:space="preserve">Meta Física: La institución tiene una desviación positiva por haber logrado sobrepasar su meta de manera favorable. Esto producto a que las instituciones han avanzado fruto a las asistencias y asesorias realizadas por esta institución. Además, se le han dado más seguimiento para el logro de esta meta.
Meta Financiera: Fueron movidos los recursos de un producto a otro mediante modificaciones presupuestarias y por ende esto afecto las metas programadas </t>
  </si>
  <si>
    <t>En el primer trimestre se registró una meta de 27%, pero en el mismo no teníamos contemplado ninguna meta, por tal motivo tenemos una desviación negativa. La meta anual programa en el SIGEF fue de un 23% para todo el año 2022 y la distribución de la meta está establecida y pautada en el SIGEF en los trimestres II con un 4% y IV 19%. Cabe destacar que la meta del segundo trimestre fua alcanzada. 
La desviación financiera se produjo principalmente por movimientos de personal (salidas y movimientos).</t>
  </si>
  <si>
    <t xml:space="preserve">Para el 2022 se planificó implementar el  Sistema de Contabilidad Gubernamental en un 18% de las unidades ejecutoras del Gobierno Central, equivalentes a 29 instituciones, 
durante el mes de abril se llevó a cabo la primera etapa de este proyecto, “levantamiento de Información referente a la situación económica y financiera de la institución” utilizando una lista de chequeo completada y consensuada con los responsables de las áreas de contabilidad y finanzas de las Instituciones, con el propósito de elaborar un informe diagnóstico general que permita conocer los aspectos relevantes referente a la Información Financiera actual. 
Además, fue programado para el 2022 el 5%  de los gobiernos locales, en tal sentido, en el semestre enero-junio, se logró realizar el levantamiento de la Información en 30 gobiernos locales, con el objetivo de  determinar los aspectos relevantes referente a la Información Financiera actual, en la actualidad se elabora el Plan de Acción, basado en la realidad identificada en cada una de las instituciones incluidas en el Plan de Implementación de Sistema de Contabilidad Gubernamental que permitirá avanzar la implementación en dichas instituciones. </t>
  </si>
  <si>
    <t>7738-S Instituciones del Sector Público No Financiero con normativas implementadas.</t>
  </si>
  <si>
    <t>7739-N Instituciones del Sector Público con informaciones económico financieras contenidas en informes de rendición de cuentas.</t>
  </si>
  <si>
    <t>Cantidad de Instituciones del Sector Público no Financiero que se incorporan en el ERIR.</t>
  </si>
  <si>
    <t>7740-S Instituciones del Sector Público No Financiero con el Sistema de Contabilidad Gubernamental implementado.</t>
  </si>
  <si>
    <t>Porcentaje de Instituciones del Gobierno Central y Gobiernos Locales con el Sistema de Contabilidad Gubernamental Implementado.</t>
  </si>
  <si>
    <t>7738-S.Instituciones del sector público no financiero con normativas implementadas.</t>
  </si>
  <si>
    <t>7739-N. Instituciones del (SPNF) incluidas en los informes de rendición de Cuentas.</t>
  </si>
  <si>
    <t>Laura Perez Lalane</t>
  </si>
  <si>
    <t>Encargado Departamento Administrativo y Financiero</t>
  </si>
  <si>
    <t>Caonabo Antonio</t>
  </si>
  <si>
    <t>Implementación de las normativas contables elaboradas en cumplimiento con las Normas Internacionales.</t>
  </si>
  <si>
    <t>7740- Instituciones del Sector Público No Financiero con el Sistema de Contabilidad Gubernamental implementado.</t>
  </si>
  <si>
    <t>Programación año 2025</t>
  </si>
  <si>
    <t xml:space="preserve">Aumentar un 41% de las Instituciones del Sector Público No Financiero con el Sistema de Contabilidad Gubernamental implementado en el 2025, en comparación al 39% presentado en el 2024. </t>
  </si>
  <si>
    <t>Cantidad de técnicos de las áreas financieras, en las instituciones del sector público no financiero activos en el programa de capacitación, ordinario y extraordinario, para la correcta implementación de las normativas contables que rigen el Sistema de Contabilidad Gubernamental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</si>
</sst>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dd/mm/yyyy;@"/>
    <numFmt numFmtId="165" formatCode="[$-10409]#,##0;\-#,##0"/>
    <numFmt numFmtId="166" formatCode="[$-10409]#,##0.00;\-#,##0.00"/>
    <numFmt numFmtId="167" formatCode="[$-10409]0\ %"/>
    <numFmt numFmtId="168" formatCode="[$-10409]0%"/>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sz val="8"/>
      <name val="Calibri"/>
      <family val="2"/>
      <scheme val="minor"/>
    </font>
    <font>
      <b/>
      <sz val="11"/>
      <name val="Calibri"/>
      <family val="2"/>
      <scheme val="minor"/>
    </font>
    <font>
      <sz val="10"/>
      <name val="Calibri"/>
      <family val="2"/>
      <scheme val="minor"/>
    </font>
    <font>
      <sz val="10"/>
      <color rgb="FFFF0000"/>
      <name val="Calibri"/>
      <family val="2"/>
      <scheme val="minor"/>
    </font>
    <font>
      <sz val="11"/>
      <color rgb="FFFF0000"/>
      <name val="Calibri"/>
      <family val="2"/>
      <scheme val="minor"/>
    </font>
    <font>
      <sz val="11"/>
      <name val="Calibri"/>
      <family val="2"/>
      <scheme val="minor"/>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sz val="11"/>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4.95"/>
      <color theme="1"/>
      <name val="Calibri"/>
      <family val="2"/>
    </font>
    <font>
      <sz val="12"/>
      <color rgb="FF000000"/>
      <name val="Arial Narrow"/>
      <family val="2"/>
    </font>
    <font>
      <sz val="10"/>
      <color rgb="FF000000"/>
      <name val="Arial Narrow"/>
      <family val="2"/>
    </font>
    <font>
      <sz val="9"/>
      <color rgb="FF000000"/>
      <name val="Arial Narrow"/>
      <family val="2"/>
    </font>
    <font>
      <sz val="10"/>
      <name val="Arial"/>
      <family val="2"/>
    </font>
    <font>
      <b/>
      <sz val="10"/>
      <color theme="1"/>
      <name val="Calibri"/>
      <family val="2"/>
      <scheme val="minor"/>
    </font>
    <font>
      <sz val="10"/>
      <color rgb="FF00CC00"/>
      <name val="Calibri"/>
      <family val="2"/>
      <scheme val="minor"/>
    </font>
    <font>
      <b/>
      <sz val="11"/>
      <color theme="1"/>
      <name val="Calibri"/>
      <family val="2"/>
    </font>
    <font>
      <sz val="11"/>
      <color theme="1"/>
      <name val="Calibri"/>
      <family val="2"/>
    </font>
  </fonts>
  <fills count="13">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5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medium">
        <color indexed="64"/>
      </right>
      <top style="medium">
        <color indexed="64"/>
      </top>
      <bottom/>
      <diagonal/>
    </border>
    <border>
      <left/>
      <right/>
      <top style="thin">
        <color indexed="64"/>
      </top>
      <bottom/>
      <diagonal/>
    </border>
    <border>
      <left style="thin">
        <color theme="0" tint="-0.34998626667073579"/>
      </left>
      <right style="thin">
        <color theme="0" tint="-0.34998626667073579"/>
      </right>
      <top/>
      <bottom/>
      <diagonal/>
    </border>
    <border>
      <left/>
      <right style="thin">
        <color theme="0" tint="-0.34998626667073579"/>
      </right>
      <top/>
      <bottom/>
      <diagonal/>
    </border>
    <border>
      <left style="thin">
        <color theme="0" tint="-0.34998626667073579"/>
      </left>
      <right/>
      <top/>
      <bottom/>
      <diagonal/>
    </border>
    <border>
      <left style="thin">
        <color indexed="64"/>
      </left>
      <right/>
      <top style="thin">
        <color theme="0" tint="-0.34998626667073579"/>
      </top>
      <bottom/>
      <diagonal/>
    </border>
    <border>
      <left style="thin">
        <color theme="0" tint="-0.34998626667073579"/>
      </left>
      <right/>
      <top style="thin">
        <color theme="0" tint="-0.34998626667073579"/>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2" fillId="0" borderId="0"/>
  </cellStyleXfs>
  <cellXfs count="263">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166" fontId="16"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9" fontId="16" fillId="0" borderId="28" xfId="2" applyFont="1" applyBorder="1" applyAlignment="1" applyProtection="1">
      <alignment horizontal="center" vertical="center" wrapText="1" readingOrder="1"/>
      <protection locked="0"/>
    </xf>
    <xf numFmtId="3" fontId="16" fillId="0" borderId="34" xfId="0" applyNumberFormat="1" applyFont="1" applyBorder="1" applyAlignment="1" applyProtection="1">
      <alignment horizontal="center" vertical="center" wrapText="1" readingOrder="1"/>
      <protection locked="0"/>
    </xf>
    <xf numFmtId="0" fontId="0" fillId="0" borderId="17" xfId="0" applyBorder="1"/>
    <xf numFmtId="0" fontId="0" fillId="0" borderId="0" xfId="0" applyAlignment="1" applyProtection="1">
      <alignment horizontal="left" vertical="center" wrapText="1"/>
      <protection locked="0"/>
    </xf>
    <xf numFmtId="43" fontId="0" fillId="0" borderId="0" xfId="1" applyFont="1"/>
    <xf numFmtId="4" fontId="0" fillId="0" borderId="0" xfId="0" applyNumberFormat="1"/>
    <xf numFmtId="9" fontId="16" fillId="7" borderId="25" xfId="0" applyNumberFormat="1" applyFont="1" applyFill="1" applyBorder="1" applyAlignment="1" applyProtection="1">
      <alignment horizontal="center" vertical="center" wrapText="1" readingOrder="1"/>
      <protection locked="0"/>
    </xf>
    <xf numFmtId="9" fontId="16" fillId="0" borderId="28" xfId="2" applyFont="1" applyBorder="1" applyAlignment="1" applyProtection="1">
      <alignment horizontal="center" vertical="center" wrapText="1"/>
      <protection locked="0"/>
    </xf>
    <xf numFmtId="9" fontId="16" fillId="0" borderId="28" xfId="2" applyFont="1" applyFill="1" applyBorder="1" applyAlignment="1" applyProtection="1">
      <alignment horizontal="center" vertical="center" wrapText="1"/>
      <protection locked="0"/>
    </xf>
    <xf numFmtId="0" fontId="22" fillId="6" borderId="19" xfId="0" applyFont="1" applyFill="1" applyBorder="1" applyAlignment="1">
      <alignment horizontal="center" vertical="center"/>
    </xf>
    <xf numFmtId="0" fontId="22" fillId="0" borderId="19" xfId="0" applyFont="1" applyBorder="1" applyAlignment="1" applyProtection="1">
      <alignment horizontal="center" vertical="center" wrapText="1"/>
      <protection locked="0"/>
    </xf>
    <xf numFmtId="0" fontId="22" fillId="6" borderId="19" xfId="0" applyFont="1" applyFill="1" applyBorder="1" applyAlignment="1">
      <alignment horizontal="center" vertical="center" wrapText="1"/>
    </xf>
    <xf numFmtId="0" fontId="22" fillId="6" borderId="22" xfId="0" applyFont="1" applyFill="1" applyBorder="1" applyAlignment="1">
      <alignment horizontal="left" vertical="center" wrapText="1"/>
    </xf>
    <xf numFmtId="0" fontId="11" fillId="0" borderId="0" xfId="0" applyFont="1"/>
    <xf numFmtId="0" fontId="36" fillId="11" borderId="40" xfId="0" applyFont="1" applyFill="1" applyBorder="1" applyAlignment="1">
      <alignment horizontal="center" vertical="center" wrapText="1" readingOrder="1"/>
    </xf>
    <xf numFmtId="4" fontId="11" fillId="0" borderId="0" xfId="0" applyNumberFormat="1" applyFont="1"/>
    <xf numFmtId="0" fontId="11" fillId="0" borderId="0" xfId="0" applyFont="1" applyAlignment="1">
      <alignment wrapText="1"/>
    </xf>
    <xf numFmtId="1" fontId="37" fillId="0" borderId="40" xfId="2" applyNumberFormat="1" applyFont="1" applyFill="1" applyBorder="1" applyAlignment="1">
      <alignment horizontal="center" vertical="center" wrapText="1" readingOrder="1"/>
    </xf>
    <xf numFmtId="9" fontId="11" fillId="0" borderId="0" xfId="2" applyFont="1" applyFill="1" applyBorder="1"/>
    <xf numFmtId="165" fontId="37" fillId="9" borderId="40" xfId="0" applyNumberFormat="1" applyFont="1" applyFill="1" applyBorder="1" applyAlignment="1">
      <alignment horizontal="center" vertical="center" wrapText="1" readingOrder="1"/>
    </xf>
    <xf numFmtId="9" fontId="11" fillId="0" borderId="0" xfId="0" applyNumberFormat="1" applyFont="1"/>
    <xf numFmtId="3" fontId="11" fillId="0" borderId="0" xfId="0" applyNumberFormat="1" applyFont="1"/>
    <xf numFmtId="0" fontId="39" fillId="0" borderId="0" xfId="0" applyFont="1" applyAlignment="1">
      <alignment horizontal="justify" vertical="center"/>
    </xf>
    <xf numFmtId="0" fontId="11" fillId="0" borderId="0" xfId="0" applyFont="1" applyAlignment="1">
      <alignment vertical="top"/>
    </xf>
    <xf numFmtId="0" fontId="40" fillId="0" borderId="0" xfId="0" applyFont="1" applyAlignment="1">
      <alignment horizontal="left" vertical="center" wrapText="1" indent="5"/>
    </xf>
    <xf numFmtId="0" fontId="39" fillId="0" borderId="0" xfId="0" applyFont="1" applyAlignment="1">
      <alignment horizontal="justify" vertical="center" wrapText="1"/>
    </xf>
    <xf numFmtId="0" fontId="41" fillId="0" borderId="0" xfId="0" applyFont="1"/>
    <xf numFmtId="0" fontId="11" fillId="0" borderId="1" xfId="0" applyFont="1" applyBorder="1"/>
    <xf numFmtId="0" fontId="11" fillId="0" borderId="15" xfId="0" applyFont="1" applyBorder="1"/>
    <xf numFmtId="0" fontId="11" fillId="0" borderId="44" xfId="0" applyFont="1" applyBorder="1"/>
    <xf numFmtId="0" fontId="11" fillId="0" borderId="5" xfId="0" applyFont="1" applyBorder="1"/>
    <xf numFmtId="0" fontId="11" fillId="0" borderId="6" xfId="0" applyFont="1" applyBorder="1"/>
    <xf numFmtId="0" fontId="11" fillId="0" borderId="9" xfId="0" applyFont="1" applyBorder="1"/>
    <xf numFmtId="0" fontId="28" fillId="0" borderId="10" xfId="0" applyFont="1" applyBorder="1" applyAlignment="1">
      <alignment horizontal="justify" vertical="top" wrapText="1" readingOrder="1"/>
    </xf>
    <xf numFmtId="0" fontId="11" fillId="0" borderId="11" xfId="0" applyFont="1" applyBorder="1"/>
    <xf numFmtId="0" fontId="11" fillId="0" borderId="10" xfId="0" applyFont="1" applyBorder="1"/>
    <xf numFmtId="0" fontId="18" fillId="0" borderId="0" xfId="0" applyFont="1" applyAlignment="1">
      <alignment vertical="center" wrapText="1"/>
    </xf>
    <xf numFmtId="0" fontId="11" fillId="0" borderId="0" xfId="0" applyFont="1" applyAlignment="1">
      <alignment vertical="center"/>
    </xf>
    <xf numFmtId="0" fontId="0" fillId="0" borderId="35" xfId="0" applyBorder="1" applyAlignment="1" applyProtection="1">
      <alignment vertical="center" wrapText="1"/>
      <protection locked="0"/>
    </xf>
    <xf numFmtId="0" fontId="0" fillId="0" borderId="36" xfId="0" applyBorder="1" applyAlignment="1" applyProtection="1">
      <alignment vertical="center" wrapText="1"/>
      <protection locked="0"/>
    </xf>
    <xf numFmtId="0" fontId="0" fillId="0" borderId="37" xfId="0" applyBorder="1" applyAlignment="1" applyProtection="1">
      <alignment vertical="center" wrapText="1"/>
      <protection locked="0"/>
    </xf>
    <xf numFmtId="0" fontId="0" fillId="0" borderId="0" xfId="0" applyAlignment="1" applyProtection="1">
      <alignment vertical="center" wrapText="1"/>
      <protection locked="0"/>
    </xf>
    <xf numFmtId="0" fontId="21" fillId="0" borderId="17" xfId="0" applyFont="1" applyBorder="1" applyAlignment="1" applyProtection="1">
      <alignment vertical="center" wrapText="1"/>
      <protection locked="0"/>
    </xf>
    <xf numFmtId="0" fontId="15" fillId="8" borderId="46" xfId="0" applyFont="1" applyFill="1" applyBorder="1" applyAlignment="1">
      <alignment horizontal="center" vertical="center" wrapText="1" readingOrder="1"/>
    </xf>
    <xf numFmtId="0" fontId="15" fillId="8" borderId="47" xfId="0" applyFont="1" applyFill="1" applyBorder="1" applyAlignment="1">
      <alignment horizontal="center" vertical="center" wrapText="1" readingOrder="1"/>
    </xf>
    <xf numFmtId="0" fontId="15" fillId="8" borderId="48" xfId="0" applyFont="1" applyFill="1" applyBorder="1" applyAlignment="1">
      <alignment horizontal="center" vertical="center" wrapText="1" readingOrder="1"/>
    </xf>
    <xf numFmtId="0" fontId="18" fillId="0" borderId="22" xfId="0" applyFont="1" applyBorder="1" applyAlignment="1" applyProtection="1">
      <alignment vertical="center" wrapText="1"/>
      <protection locked="0"/>
    </xf>
    <xf numFmtId="9" fontId="18" fillId="7" borderId="22" xfId="0" applyNumberFormat="1" applyFont="1" applyFill="1" applyBorder="1" applyAlignment="1" applyProtection="1">
      <alignment horizontal="center" vertical="center" wrapText="1" readingOrder="1"/>
      <protection locked="0"/>
    </xf>
    <xf numFmtId="0" fontId="18" fillId="0" borderId="22" xfId="0" applyFont="1" applyBorder="1" applyAlignment="1" applyProtection="1">
      <alignment horizontal="justify" vertical="center" wrapText="1"/>
      <protection locked="0"/>
    </xf>
    <xf numFmtId="9" fontId="19" fillId="0" borderId="22" xfId="2" applyFont="1" applyFill="1" applyBorder="1" applyAlignment="1" applyProtection="1">
      <alignment horizontal="center" vertical="center" wrapText="1" readingOrder="1"/>
      <protection locked="0"/>
    </xf>
    <xf numFmtId="9" fontId="18" fillId="7" borderId="22" xfId="2" applyNumberFormat="1" applyFont="1" applyFill="1" applyBorder="1" applyAlignment="1" applyProtection="1">
      <alignment horizontal="center" vertical="center" wrapText="1" readingOrder="1"/>
      <protection locked="0"/>
    </xf>
    <xf numFmtId="1" fontId="19" fillId="0" borderId="22" xfId="2" applyNumberFormat="1" applyFont="1" applyBorder="1" applyAlignment="1" applyProtection="1">
      <alignment horizontal="center" vertical="center" wrapText="1" readingOrder="1"/>
      <protection locked="0"/>
    </xf>
    <xf numFmtId="0" fontId="11" fillId="0" borderId="0" xfId="0" applyFont="1" applyBorder="1"/>
    <xf numFmtId="0" fontId="18" fillId="0" borderId="0" xfId="0" applyFont="1" applyBorder="1" applyAlignment="1">
      <alignment horizontal="left" vertical="center" wrapText="1"/>
    </xf>
    <xf numFmtId="0" fontId="11" fillId="0" borderId="36" xfId="0" applyFont="1" applyBorder="1" applyAlignment="1">
      <alignment vertical="center"/>
    </xf>
    <xf numFmtId="165" fontId="19" fillId="0" borderId="22" xfId="0" applyNumberFormat="1" applyFont="1" applyBorder="1" applyAlignment="1" applyProtection="1">
      <alignment horizontal="center" vertical="center" wrapText="1" readingOrder="1"/>
      <protection locked="0"/>
    </xf>
    <xf numFmtId="43" fontId="19" fillId="0" borderId="22" xfId="1" applyFont="1" applyFill="1" applyBorder="1" applyAlignment="1" applyProtection="1">
      <alignment vertical="center" wrapText="1"/>
      <protection locked="0"/>
    </xf>
    <xf numFmtId="166" fontId="19" fillId="0" borderId="22" xfId="0" applyNumberFormat="1" applyFont="1" applyFill="1" applyBorder="1" applyAlignment="1" applyProtection="1">
      <alignment horizontal="center" vertical="center" wrapText="1" readingOrder="1"/>
      <protection locked="0"/>
    </xf>
    <xf numFmtId="43" fontId="19" fillId="9" borderId="22" xfId="1" applyFont="1" applyFill="1" applyBorder="1" applyAlignment="1" applyProtection="1">
      <alignment vertical="center" wrapText="1"/>
      <protection locked="0"/>
    </xf>
    <xf numFmtId="0" fontId="0" fillId="0" borderId="0" xfId="0"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8" fillId="0" borderId="0" xfId="0" applyFont="1" applyAlignment="1">
      <alignment horizontal="center" vertical="center" wrapText="1"/>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1" fillId="0" borderId="36" xfId="0" applyFont="1" applyBorder="1" applyAlignment="1">
      <alignment horizontal="center"/>
    </xf>
    <xf numFmtId="0" fontId="11" fillId="0" borderId="45" xfId="0" applyFont="1" applyBorder="1" applyAlignment="1">
      <alignment horizontal="center" vertical="center"/>
    </xf>
    <xf numFmtId="43" fontId="21" fillId="0" borderId="39" xfId="1" applyFont="1" applyBorder="1" applyAlignment="1">
      <alignment horizontal="center"/>
    </xf>
    <xf numFmtId="43" fontId="21" fillId="0" borderId="33" xfId="1" applyFont="1" applyBorder="1" applyAlignment="1">
      <alignment horizontal="center"/>
    </xf>
    <xf numFmtId="39" fontId="13" fillId="0" borderId="25" xfId="1" applyNumberFormat="1" applyFont="1" applyFill="1" applyBorder="1" applyAlignment="1" applyProtection="1">
      <alignment horizontal="center" vertical="center" wrapText="1" readingOrder="1"/>
      <protection locked="0"/>
    </xf>
    <xf numFmtId="39" fontId="13" fillId="0" borderId="38" xfId="1" applyNumberFormat="1" applyFont="1" applyFill="1" applyBorder="1" applyAlignment="1" applyProtection="1">
      <alignment horizontal="center" vertical="center" wrapText="1" readingOrder="1"/>
      <protection locked="0"/>
    </xf>
    <xf numFmtId="39" fontId="13" fillId="0" borderId="24" xfId="1" applyNumberFormat="1" applyFont="1" applyFill="1" applyBorder="1" applyAlignment="1" applyProtection="1">
      <alignment horizontal="center" vertical="center" wrapText="1" readingOrder="1"/>
      <protection locked="0"/>
    </xf>
    <xf numFmtId="9" fontId="13" fillId="7" borderId="28" xfId="2" applyFont="1" applyFill="1" applyBorder="1" applyAlignment="1" applyProtection="1">
      <alignment horizontal="center" vertical="center" wrapText="1" readingOrder="1"/>
    </xf>
    <xf numFmtId="9" fontId="13" fillId="7" borderId="29" xfId="2" applyFont="1" applyFill="1" applyBorder="1" applyAlignment="1" applyProtection="1">
      <alignment horizontal="center" vertical="center" wrapText="1" readingOrder="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10" fillId="0" borderId="0" xfId="0" applyFont="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10" fillId="6" borderId="22" xfId="0" applyFont="1" applyFill="1" applyBorder="1" applyAlignment="1">
      <alignment horizontal="left" vertical="center" wrapText="1"/>
    </xf>
    <xf numFmtId="0" fontId="22" fillId="6" borderId="22"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0" fillId="0" borderId="36" xfId="0" applyBorder="1" applyAlignment="1" applyProtection="1">
      <alignment horizontal="center" vertical="center" wrapText="1"/>
      <protection locked="0"/>
    </xf>
    <xf numFmtId="39" fontId="13" fillId="0" borderId="27" xfId="1" applyNumberFormat="1" applyFont="1" applyFill="1" applyBorder="1" applyAlignment="1" applyProtection="1">
      <alignment horizontal="center" vertical="center" wrapText="1" readingOrder="1"/>
      <protection locked="0"/>
    </xf>
    <xf numFmtId="39" fontId="13" fillId="0" borderId="28" xfId="1" applyNumberFormat="1" applyFont="1" applyFill="1" applyBorder="1" applyAlignment="1" applyProtection="1">
      <alignment horizontal="center" vertical="center" wrapText="1" readingOrder="1"/>
      <protection locked="0"/>
    </xf>
    <xf numFmtId="0" fontId="23" fillId="6" borderId="22" xfId="0" applyFont="1" applyFill="1" applyBorder="1" applyAlignment="1">
      <alignment horizontal="left" vertical="center" wrapText="1"/>
    </xf>
    <xf numFmtId="0" fontId="25" fillId="0" borderId="0" xfId="0" applyFont="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43" fillId="0" borderId="0" xfId="0" applyFont="1" applyAlignment="1" applyProtection="1">
      <alignment horizontal="left" vertical="center" wrapText="1"/>
      <protection locked="0"/>
    </xf>
    <xf numFmtId="0" fontId="43" fillId="0" borderId="18" xfId="0" applyFont="1" applyBorder="1" applyAlignment="1" applyProtection="1">
      <alignment horizontal="left" vertical="center" wrapText="1"/>
      <protection locked="0"/>
    </xf>
    <xf numFmtId="39" fontId="45" fillId="0" borderId="19" xfId="1" applyNumberFormat="1" applyFont="1" applyFill="1" applyBorder="1" applyAlignment="1" applyProtection="1">
      <alignment horizontal="center" vertical="center" readingOrder="1"/>
      <protection locked="0"/>
    </xf>
    <xf numFmtId="39" fontId="45" fillId="0" borderId="20" xfId="1" applyNumberFormat="1" applyFont="1" applyFill="1" applyBorder="1" applyAlignment="1" applyProtection="1">
      <alignment horizontal="center" vertical="center" readingOrder="1"/>
      <protection locked="0"/>
    </xf>
    <xf numFmtId="39" fontId="45" fillId="0" borderId="21" xfId="1" applyNumberFormat="1" applyFont="1" applyFill="1" applyBorder="1" applyAlignment="1" applyProtection="1">
      <alignment horizontal="center" vertical="center" readingOrder="1"/>
      <protection locked="0"/>
    </xf>
    <xf numFmtId="39" fontId="46" fillId="0" borderId="19" xfId="1" applyNumberFormat="1" applyFont="1" applyFill="1" applyBorder="1" applyAlignment="1" applyProtection="1">
      <alignment horizontal="center" vertical="center" readingOrder="1"/>
      <protection locked="0"/>
    </xf>
    <xf numFmtId="39" fontId="46" fillId="0" borderId="20" xfId="1" applyNumberFormat="1" applyFont="1" applyFill="1" applyBorder="1" applyAlignment="1" applyProtection="1">
      <alignment horizontal="center" vertical="center" readingOrder="1"/>
      <protection locked="0"/>
    </xf>
    <xf numFmtId="39" fontId="46" fillId="0" borderId="21" xfId="1" applyNumberFormat="1" applyFont="1" applyFill="1" applyBorder="1" applyAlignment="1" applyProtection="1">
      <alignment horizontal="center" vertical="center" readingOrder="1"/>
      <protection locked="0"/>
    </xf>
    <xf numFmtId="9" fontId="45" fillId="7" borderId="24" xfId="2" applyFont="1" applyFill="1" applyBorder="1" applyAlignment="1" applyProtection="1">
      <alignment horizontal="center" vertical="center" wrapText="1" readingOrder="1"/>
    </xf>
    <xf numFmtId="9" fontId="45" fillId="7" borderId="29" xfId="2" applyFont="1" applyFill="1" applyBorder="1" applyAlignment="1" applyProtection="1">
      <alignment horizontal="center" vertical="center" wrapText="1" readingOrder="1"/>
    </xf>
    <xf numFmtId="39" fontId="45" fillId="0" borderId="22" xfId="1" applyNumberFormat="1" applyFont="1" applyFill="1" applyBorder="1" applyAlignment="1" applyProtection="1">
      <alignment horizontal="center" vertical="center" wrapText="1" readingOrder="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3" fillId="6" borderId="49" xfId="0" applyFont="1" applyFill="1" applyBorder="1" applyAlignment="1">
      <alignment horizontal="center" vertical="center" wrapText="1" readingOrder="1"/>
    </xf>
    <xf numFmtId="0" fontId="13" fillId="6" borderId="33" xfId="0" applyFont="1" applyFill="1" applyBorder="1" applyAlignment="1">
      <alignment horizontal="center" vertical="center" wrapText="1" readingOrder="1"/>
    </xf>
    <xf numFmtId="0" fontId="13" fillId="6" borderId="50" xfId="0" applyFont="1" applyFill="1" applyBorder="1" applyAlignment="1">
      <alignment horizontal="center" vertical="center" wrapText="1" readingOrder="1"/>
    </xf>
    <xf numFmtId="0" fontId="13" fillId="6" borderId="39" xfId="0" applyFont="1" applyFill="1" applyBorder="1" applyAlignment="1">
      <alignment horizontal="center" vertical="center" wrapText="1" readingOrder="1"/>
    </xf>
    <xf numFmtId="0" fontId="2" fillId="0" borderId="0" xfId="0" applyFont="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10" fillId="0" borderId="0" xfId="0" applyFont="1" applyFill="1" applyAlignment="1" applyProtection="1">
      <alignment horizontal="justify" vertical="center" wrapText="1"/>
      <protection locked="0"/>
    </xf>
    <xf numFmtId="0" fontId="10" fillId="0" borderId="18" xfId="0" applyFont="1" applyFill="1" applyBorder="1" applyAlignment="1" applyProtection="1">
      <alignment horizontal="justify" vertical="center" wrapText="1"/>
      <protection locked="0"/>
    </xf>
    <xf numFmtId="0" fontId="44" fillId="0" borderId="0" xfId="0" applyFont="1" applyFill="1" applyAlignment="1" applyProtection="1">
      <alignment horizontal="justify" vertical="center" wrapText="1"/>
      <protection locked="0"/>
    </xf>
    <xf numFmtId="0" fontId="44" fillId="0" borderId="18" xfId="0" applyFont="1" applyFill="1" applyBorder="1" applyAlignment="1" applyProtection="1">
      <alignment horizontal="justify" vertical="center" wrapText="1"/>
      <protection locked="0"/>
    </xf>
    <xf numFmtId="0" fontId="8" fillId="5" borderId="0" xfId="0" applyFont="1" applyFill="1" applyBorder="1" applyAlignment="1">
      <alignment horizontal="left" vertical="center" wrapText="1"/>
    </xf>
    <xf numFmtId="0" fontId="22" fillId="0" borderId="0" xfId="0" applyFont="1" applyAlignment="1" applyProtection="1">
      <alignment horizontal="justify" vertical="center" wrapText="1"/>
      <protection locked="0"/>
    </xf>
    <xf numFmtId="0" fontId="22" fillId="0" borderId="18" xfId="0" applyFont="1" applyBorder="1" applyAlignment="1" applyProtection="1">
      <alignment horizontal="justify" vertical="center" wrapText="1"/>
      <protection locked="0"/>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0" xfId="0" applyFont="1" applyFill="1" applyAlignment="1" applyProtection="1">
      <alignment horizontal="justify" vertical="center" wrapText="1"/>
      <protection locked="0"/>
    </xf>
    <xf numFmtId="0" fontId="22" fillId="0" borderId="18" xfId="0" applyFont="1" applyFill="1" applyBorder="1" applyAlignment="1" applyProtection="1">
      <alignment horizontal="justify" vertical="center" wrapText="1"/>
      <protection locked="0"/>
    </xf>
    <xf numFmtId="0" fontId="13" fillId="0" borderId="0" xfId="0" applyFont="1" applyBorder="1" applyAlignment="1">
      <alignment horizontal="center"/>
    </xf>
    <xf numFmtId="0" fontId="13" fillId="0" borderId="18" xfId="0" applyFont="1" applyBorder="1" applyAlignment="1">
      <alignment horizontal="center"/>
    </xf>
    <xf numFmtId="0" fontId="11" fillId="0" borderId="37" xfId="0" applyFont="1" applyBorder="1" applyAlignment="1">
      <alignment horizontal="center" vertical="center"/>
    </xf>
    <xf numFmtId="0" fontId="13" fillId="0" borderId="17" xfId="0" applyFont="1" applyBorder="1" applyAlignment="1">
      <alignment horizontal="center"/>
    </xf>
    <xf numFmtId="0" fontId="22" fillId="0" borderId="0" xfId="0" applyFont="1" applyFill="1" applyAlignment="1" applyProtection="1">
      <alignment horizontal="left" vertical="center" wrapText="1"/>
      <protection locked="0"/>
    </xf>
    <xf numFmtId="0" fontId="22" fillId="0" borderId="18" xfId="0" applyFont="1" applyFill="1" applyBorder="1" applyAlignment="1" applyProtection="1">
      <alignment horizontal="left" vertical="center" wrapText="1"/>
      <protection locked="0"/>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17" xfId="0" applyFont="1" applyBorder="1" applyAlignment="1">
      <alignment horizontal="left" vertical="top" wrapText="1"/>
    </xf>
    <xf numFmtId="0" fontId="18" fillId="0" borderId="0" xfId="0" applyFont="1" applyBorder="1" applyAlignment="1">
      <alignment horizontal="left" vertical="top" wrapText="1"/>
    </xf>
    <xf numFmtId="0" fontId="18" fillId="0" borderId="18" xfId="0" applyFont="1" applyBorder="1" applyAlignment="1">
      <alignment horizontal="left" vertical="top" wrapText="1"/>
    </xf>
    <xf numFmtId="0" fontId="11" fillId="0" borderId="0" xfId="0" applyFont="1" applyAlignment="1">
      <alignment horizontal="center" vertical="center"/>
    </xf>
    <xf numFmtId="0" fontId="31" fillId="10" borderId="0" xfId="0" applyFont="1" applyFill="1" applyAlignment="1">
      <alignment vertical="top" wrapText="1" readingOrder="1"/>
    </xf>
    <xf numFmtId="0" fontId="11" fillId="0" borderId="0" xfId="0" applyFont="1"/>
    <xf numFmtId="0" fontId="28" fillId="0" borderId="2" xfId="0" applyFont="1" applyBorder="1" applyAlignment="1">
      <alignment horizontal="left" vertical="top" wrapText="1" readingOrder="1"/>
    </xf>
    <xf numFmtId="0" fontId="11" fillId="0" borderId="3" xfId="0" applyFont="1" applyBorder="1" applyAlignment="1">
      <alignment horizontal="left" readingOrder="1"/>
    </xf>
    <xf numFmtId="0" fontId="11" fillId="0" borderId="4" xfId="0" applyFont="1" applyBorder="1" applyAlignment="1">
      <alignment horizontal="left" readingOrder="1"/>
    </xf>
    <xf numFmtId="0" fontId="28" fillId="9" borderId="5" xfId="0" applyFont="1" applyFill="1" applyBorder="1" applyAlignment="1">
      <alignment vertical="top" wrapText="1" readingOrder="1"/>
    </xf>
    <xf numFmtId="0" fontId="11" fillId="9" borderId="0" xfId="0" applyFont="1" applyFill="1"/>
    <xf numFmtId="0" fontId="11" fillId="9" borderId="6" xfId="0" applyFont="1" applyFill="1" applyBorder="1"/>
    <xf numFmtId="0" fontId="27" fillId="0" borderId="5" xfId="0" applyFont="1" applyBorder="1" applyAlignment="1">
      <alignment vertical="top" wrapText="1" readingOrder="1"/>
    </xf>
    <xf numFmtId="0" fontId="11" fillId="0" borderId="6" xfId="0" applyFont="1" applyBorder="1"/>
    <xf numFmtId="0" fontId="30" fillId="0" borderId="5" xfId="0" applyFont="1" applyBorder="1" applyAlignment="1">
      <alignment horizontal="justify" vertical="top" wrapText="1" readingOrder="1"/>
    </xf>
    <xf numFmtId="0" fontId="11" fillId="0" borderId="0" xfId="0" applyFont="1" applyAlignment="1">
      <alignment horizontal="justify"/>
    </xf>
    <xf numFmtId="0" fontId="11" fillId="0" borderId="6" xfId="0" applyFont="1" applyBorder="1" applyAlignment="1">
      <alignment horizontal="justify"/>
    </xf>
    <xf numFmtId="0" fontId="30" fillId="0" borderId="9" xfId="0" applyFont="1" applyBorder="1" applyAlignment="1">
      <alignment horizontal="justify" vertical="top" wrapText="1" readingOrder="1"/>
    </xf>
    <xf numFmtId="0" fontId="11" fillId="0" borderId="10" xfId="0" applyFont="1" applyBorder="1" applyAlignment="1">
      <alignment horizontal="justify"/>
    </xf>
    <xf numFmtId="0" fontId="11" fillId="0" borderId="11" xfId="0" applyFont="1" applyBorder="1" applyAlignment="1">
      <alignment horizontal="justify"/>
    </xf>
    <xf numFmtId="0" fontId="30" fillId="0" borderId="5" xfId="0" applyFont="1" applyBorder="1" applyAlignment="1">
      <alignment vertical="top" wrapText="1" readingOrder="1"/>
    </xf>
    <xf numFmtId="0" fontId="30" fillId="0" borderId="0" xfId="0" applyFont="1" applyAlignment="1">
      <alignment vertical="top" wrapText="1" readingOrder="1"/>
    </xf>
    <xf numFmtId="0" fontId="30" fillId="0" borderId="6" xfId="0" applyFont="1" applyBorder="1" applyAlignment="1">
      <alignment vertical="top" wrapText="1" readingOrder="1"/>
    </xf>
    <xf numFmtId="0" fontId="28" fillId="9" borderId="0" xfId="0" applyFont="1" applyFill="1" applyAlignment="1">
      <alignment vertical="top" wrapText="1" readingOrder="1"/>
    </xf>
    <xf numFmtId="0" fontId="28" fillId="9" borderId="6" xfId="0" applyFont="1" applyFill="1" applyBorder="1" applyAlignment="1">
      <alignment vertical="top" wrapText="1" readingOrder="1"/>
    </xf>
    <xf numFmtId="0" fontId="28" fillId="9" borderId="9" xfId="0" applyFont="1" applyFill="1" applyBorder="1" applyAlignment="1">
      <alignment vertical="top" wrapText="1" readingOrder="1"/>
    </xf>
    <xf numFmtId="0" fontId="28" fillId="9" borderId="10" xfId="0" applyFont="1" applyFill="1" applyBorder="1" applyAlignment="1">
      <alignment vertical="top" wrapText="1" readingOrder="1"/>
    </xf>
    <xf numFmtId="0" fontId="28" fillId="9" borderId="11" xfId="0" applyFont="1" applyFill="1" applyBorder="1" applyAlignment="1">
      <alignment vertical="top" wrapText="1" readingOrder="1"/>
    </xf>
    <xf numFmtId="0" fontId="27" fillId="12" borderId="1" xfId="0" applyFont="1" applyFill="1" applyBorder="1" applyAlignment="1">
      <alignment vertical="top" wrapText="1" readingOrder="1"/>
    </xf>
    <xf numFmtId="0" fontId="11" fillId="0" borderId="15" xfId="0" applyFont="1" applyBorder="1"/>
    <xf numFmtId="0" fontId="27" fillId="12" borderId="15" xfId="0" applyFont="1" applyFill="1" applyBorder="1" applyAlignment="1">
      <alignment vertical="top" wrapText="1" readingOrder="1"/>
    </xf>
    <xf numFmtId="0" fontId="11" fillId="0" borderId="44" xfId="0" applyFont="1" applyBorder="1"/>
    <xf numFmtId="0" fontId="27" fillId="12" borderId="5" xfId="0" applyFont="1" applyFill="1" applyBorder="1" applyAlignment="1">
      <alignment vertical="top" wrapText="1" readingOrder="1"/>
    </xf>
    <xf numFmtId="0" fontId="27" fillId="12" borderId="0" xfId="0" applyFont="1" applyFill="1" applyAlignment="1">
      <alignment vertical="top" wrapText="1" readingOrder="1"/>
    </xf>
    <xf numFmtId="0" fontId="28" fillId="0" borderId="5" xfId="0" applyFont="1" applyBorder="1" applyAlignment="1">
      <alignment horizontal="justify" vertical="top" wrapText="1" readingOrder="1"/>
    </xf>
    <xf numFmtId="1" fontId="37" fillId="9" borderId="40" xfId="2" applyNumberFormat="1" applyFont="1" applyFill="1" applyBorder="1" applyAlignment="1">
      <alignment horizontal="center" vertical="center" wrapText="1" readingOrder="1"/>
    </xf>
    <xf numFmtId="1" fontId="11" fillId="9" borderId="42" xfId="2" applyNumberFormat="1" applyFont="1" applyFill="1" applyBorder="1" applyAlignment="1">
      <alignment vertical="top" wrapText="1"/>
    </xf>
    <xf numFmtId="166" fontId="37" fillId="0" borderId="40" xfId="0" applyNumberFormat="1" applyFont="1" applyBorder="1" applyAlignment="1">
      <alignment horizontal="center" vertical="center" wrapText="1" readingOrder="1"/>
    </xf>
    <xf numFmtId="0" fontId="11" fillId="0" borderId="42" xfId="0" applyFont="1" applyBorder="1" applyAlignment="1">
      <alignment vertical="top" wrapText="1"/>
    </xf>
    <xf numFmtId="9" fontId="37" fillId="9" borderId="40" xfId="2" applyFont="1" applyFill="1" applyBorder="1" applyAlignment="1">
      <alignment horizontal="center" vertical="center" wrapText="1" readingOrder="1"/>
    </xf>
    <xf numFmtId="9" fontId="11" fillId="9" borderId="42" xfId="2" applyFont="1" applyFill="1" applyBorder="1" applyAlignment="1">
      <alignment vertical="top" wrapText="1"/>
    </xf>
    <xf numFmtId="168" fontId="37" fillId="0" borderId="40" xfId="0" applyNumberFormat="1" applyFont="1" applyBorder="1" applyAlignment="1">
      <alignment horizontal="center" vertical="center" wrapText="1" readingOrder="1"/>
    </xf>
    <xf numFmtId="168" fontId="11" fillId="0" borderId="41" xfId="0" applyNumberFormat="1" applyFont="1" applyBorder="1" applyAlignment="1">
      <alignment vertical="top" wrapText="1"/>
    </xf>
    <xf numFmtId="168" fontId="11" fillId="0" borderId="42" xfId="0" applyNumberFormat="1" applyFont="1" applyBorder="1" applyAlignment="1">
      <alignment vertical="top" wrapText="1"/>
    </xf>
    <xf numFmtId="0" fontId="31" fillId="10" borderId="15" xfId="0" applyFont="1" applyFill="1" applyBorder="1" applyAlignment="1">
      <alignment vertical="top" wrapText="1" readingOrder="1"/>
    </xf>
    <xf numFmtId="0" fontId="37" fillId="0" borderId="40" xfId="0" applyFont="1" applyBorder="1" applyAlignment="1">
      <alignment horizontal="left" vertical="center" wrapText="1" readingOrder="1"/>
    </xf>
    <xf numFmtId="0" fontId="11" fillId="0" borderId="41" xfId="0" applyFont="1" applyBorder="1" applyAlignment="1">
      <alignment vertical="top" wrapText="1"/>
    </xf>
    <xf numFmtId="4" fontId="37" fillId="9" borderId="40" xfId="0" applyNumberFormat="1" applyFont="1" applyFill="1" applyBorder="1" applyAlignment="1">
      <alignment horizontal="center" vertical="center" wrapText="1" readingOrder="1"/>
    </xf>
    <xf numFmtId="4" fontId="11" fillId="9" borderId="41" xfId="0" applyNumberFormat="1" applyFont="1" applyFill="1" applyBorder="1" applyAlignment="1">
      <alignment vertical="top" wrapText="1"/>
    </xf>
    <xf numFmtId="4" fontId="11" fillId="9" borderId="42" xfId="0" applyNumberFormat="1" applyFont="1" applyFill="1" applyBorder="1" applyAlignment="1">
      <alignment vertical="top" wrapText="1"/>
    </xf>
    <xf numFmtId="1" fontId="37" fillId="0" borderId="40" xfId="2" applyNumberFormat="1" applyFont="1" applyFill="1" applyBorder="1" applyAlignment="1">
      <alignment horizontal="center" vertical="center" wrapText="1" readingOrder="1"/>
    </xf>
    <xf numFmtId="1" fontId="11" fillId="0" borderId="42" xfId="2" applyNumberFormat="1" applyFont="1" applyFill="1" applyBorder="1" applyAlignment="1">
      <alignment vertical="top" wrapText="1"/>
    </xf>
    <xf numFmtId="0" fontId="36" fillId="11" borderId="40" xfId="0" applyFont="1" applyFill="1" applyBorder="1" applyAlignment="1">
      <alignment horizontal="center" vertical="center" wrapText="1" readingOrder="1"/>
    </xf>
    <xf numFmtId="0" fontId="33" fillId="0" borderId="40" xfId="0" applyFont="1" applyBorder="1" applyAlignment="1">
      <alignment horizontal="center" vertical="center" wrapText="1" readingOrder="1"/>
    </xf>
    <xf numFmtId="166" fontId="34" fillId="9" borderId="40" xfId="0" applyNumberFormat="1" applyFont="1" applyFill="1" applyBorder="1" applyAlignment="1">
      <alignment horizontal="center" vertical="center" wrapText="1" readingOrder="1"/>
    </xf>
    <xf numFmtId="0" fontId="11" fillId="9" borderId="41" xfId="0" applyFont="1" applyFill="1" applyBorder="1" applyAlignment="1">
      <alignment vertical="top" wrapText="1"/>
    </xf>
    <xf numFmtId="0" fontId="11" fillId="9" borderId="42" xfId="0" applyFont="1" applyFill="1" applyBorder="1" applyAlignment="1">
      <alignment vertical="top" wrapText="1"/>
    </xf>
    <xf numFmtId="166" fontId="34" fillId="9" borderId="43" xfId="0" applyNumberFormat="1" applyFont="1" applyFill="1" applyBorder="1" applyAlignment="1">
      <alignment horizontal="center" vertical="center" wrapText="1" readingOrder="1"/>
    </xf>
    <xf numFmtId="166" fontId="34" fillId="9" borderId="41" xfId="0" applyNumberFormat="1" applyFont="1" applyFill="1" applyBorder="1" applyAlignment="1">
      <alignment horizontal="center" vertical="center" wrapText="1" readingOrder="1"/>
    </xf>
    <xf numFmtId="166" fontId="34" fillId="9" borderId="42" xfId="0" applyNumberFormat="1" applyFont="1" applyFill="1" applyBorder="1" applyAlignment="1">
      <alignment horizontal="center" vertical="center" wrapText="1" readingOrder="1"/>
    </xf>
    <xf numFmtId="167" fontId="34" fillId="9" borderId="40" xfId="0" applyNumberFormat="1" applyFont="1" applyFill="1" applyBorder="1" applyAlignment="1">
      <alignment horizontal="center" vertical="center" wrapText="1" readingOrder="1"/>
    </xf>
    <xf numFmtId="167" fontId="11" fillId="9" borderId="41" xfId="0" applyNumberFormat="1" applyFont="1" applyFill="1" applyBorder="1" applyAlignment="1">
      <alignment vertical="top" wrapText="1"/>
    </xf>
    <xf numFmtId="167" fontId="11" fillId="9" borderId="42" xfId="0" applyNumberFormat="1" applyFont="1" applyFill="1" applyBorder="1" applyAlignment="1">
      <alignment vertical="top" wrapText="1"/>
    </xf>
    <xf numFmtId="0" fontId="32" fillId="10" borderId="40" xfId="0" applyFont="1" applyFill="1" applyBorder="1" applyAlignment="1">
      <alignment horizontal="center" vertical="top" wrapText="1" readingOrder="1"/>
    </xf>
    <xf numFmtId="0" fontId="35" fillId="11" borderId="40" xfId="0" applyFont="1" applyFill="1" applyBorder="1" applyAlignment="1">
      <alignment horizontal="center" vertical="center" wrapText="1" readingOrder="1"/>
    </xf>
    <xf numFmtId="0" fontId="28" fillId="0" borderId="0" xfId="0" applyFont="1" applyAlignment="1">
      <alignment vertical="top" wrapText="1" readingOrder="1"/>
    </xf>
    <xf numFmtId="0" fontId="27" fillId="0" borderId="0" xfId="0" applyFont="1" applyAlignment="1">
      <alignment vertical="top" wrapText="1" readingOrder="1"/>
    </xf>
    <xf numFmtId="0" fontId="30" fillId="9" borderId="10" xfId="0" applyFont="1" applyFill="1" applyBorder="1" applyAlignment="1">
      <alignment horizontal="justify" vertical="top" wrapText="1" readingOrder="1"/>
    </xf>
    <xf numFmtId="0" fontId="11" fillId="9" borderId="10" xfId="0" applyFont="1" applyFill="1" applyBorder="1" applyAlignment="1">
      <alignment horizontal="justify"/>
    </xf>
    <xf numFmtId="0" fontId="32" fillId="0" borderId="40" xfId="0" applyFont="1" applyBorder="1" applyAlignment="1">
      <alignment horizontal="center" vertical="top" wrapText="1" readingOrder="1"/>
    </xf>
    <xf numFmtId="0" fontId="28" fillId="0" borderId="0" xfId="0" applyFont="1" applyAlignment="1">
      <alignment horizontal="justify" vertical="top" wrapText="1" readingOrder="1"/>
    </xf>
    <xf numFmtId="0" fontId="26" fillId="10" borderId="0" xfId="0" applyFont="1" applyFill="1" applyAlignment="1">
      <alignment horizontal="center" vertical="center" wrapText="1" readingOrder="1"/>
    </xf>
    <xf numFmtId="0" fontId="27" fillId="0" borderId="40" xfId="0" applyFont="1" applyBorder="1" applyAlignment="1">
      <alignment vertical="top" wrapText="1" readingOrder="1"/>
    </xf>
    <xf numFmtId="0" fontId="28" fillId="0" borderId="40" xfId="0" applyFont="1" applyBorder="1" applyAlignment="1">
      <alignment vertical="top" wrapText="1" readingOrder="1"/>
    </xf>
    <xf numFmtId="0" fontId="29" fillId="10" borderId="15" xfId="0" applyFont="1" applyFill="1" applyBorder="1" applyAlignment="1">
      <alignment vertical="top" wrapText="1" readingOrder="1"/>
    </xf>
    <xf numFmtId="0" fontId="31" fillId="10" borderId="1" xfId="0" applyFont="1" applyFill="1" applyBorder="1" applyAlignment="1">
      <alignment vertical="top" wrapText="1" readingOrder="1"/>
    </xf>
    <xf numFmtId="0" fontId="30" fillId="0" borderId="10" xfId="0" applyFont="1" applyBorder="1" applyAlignment="1">
      <alignment horizontal="justify" vertical="top" wrapText="1" readingOrder="1"/>
    </xf>
  </cellXfs>
  <cellStyles count="4">
    <cellStyle name="Millares" xfId="1" builtinId="3"/>
    <cellStyle name="Normal" xfId="0" builtinId="0"/>
    <cellStyle name="Normal 2 2" xfId="3"/>
    <cellStyle name="Porcentaje" xfId="2" builtinId="5"/>
  </cellStyles>
  <dxfs count="75">
    <dxf>
      <font>
        <b val="0"/>
        <i val="0"/>
        <strike val="0"/>
        <condense val="0"/>
        <extend val="0"/>
        <outline val="0"/>
        <shadow val="0"/>
        <u val="none"/>
        <vertAlign val="baseline"/>
        <sz val="10"/>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1673BA"/>
        <name val="Arial"/>
        <scheme val="none"/>
      </font>
      <fill>
        <patternFill patternType="none">
          <fgColor indexed="64"/>
          <bgColor auto="1"/>
        </patternFill>
      </fill>
      <alignment horizontal="general"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 formatCode="0"/>
      <fill>
        <patternFill patternType="solid">
          <fgColor indexed="64"/>
          <bgColor theme="0"/>
        </patternFill>
      </fill>
      <alignment horizontal="general" vertical="center" textRotation="0" wrapText="1" indent="0" justifyLastLine="0" shrinkToFit="0" readingOrder="1"/>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none"/>
      </font>
      <numFmt numFmtId="4" formatCode="#,##0.00"/>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3" name="Tabla134" displayName="Tabla134" ref="A28:J30" totalsRowShown="0" headerRowDxfId="74" dataDxfId="72" headerRowBorderDxfId="73" tableBorderDxfId="71" totalsRowBorderDxfId="70">
  <tableColumns count="10">
    <tableColumn id="1" name="Producto" dataDxfId="69"/>
    <tableColumn id="2" name="Indicador" dataDxfId="68"/>
    <tableColumn id="3" name="Física_x000a_(A)" dataDxfId="67"/>
    <tableColumn id="4" name="Financiera_x000a_(B)" dataDxfId="66"/>
    <tableColumn id="9" name="Física_x000a_(C)" dataDxfId="65"/>
    <tableColumn id="10" name="Financiera_x000a_(D)" dataDxfId="64"/>
    <tableColumn id="5" name="Física _x000a_(E)" dataDxfId="63"/>
    <tableColumn id="6" name="Financiera _x000a_ (F)" dataDxfId="62"/>
    <tableColumn id="7" name="Física _x000a_(%)_x000a_ G=E/C" dataDxfId="61" dataCellStyle="Porcentaje">
      <calculatedColumnFormula>IF(G29&gt;0,G29/C29,0)</calculatedColumnFormula>
    </tableColumn>
    <tableColumn id="8" name="Financiero _x000a_(%) _x000a_H=F/D" dataDxfId="60">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28:J30" totalsRowShown="0" headerRowDxfId="59" dataDxfId="57" headerRowBorderDxfId="58" tableBorderDxfId="56" totalsRowBorderDxfId="55">
  <tableColumns count="10">
    <tableColumn id="1" name="Producto" dataDxfId="54"/>
    <tableColumn id="2" name="Indicador" dataDxfId="53"/>
    <tableColumn id="3" name="Física_x000a_(A)" dataDxfId="52"/>
    <tableColumn id="4" name="Financiera_x000a_(B)" dataDxfId="51"/>
    <tableColumn id="9" name="Física_x000a_(C)" dataDxfId="50"/>
    <tableColumn id="10" name="Financiera_x000a_(D)" dataDxfId="49"/>
    <tableColumn id="5" name="Física _x000a_(E)" dataDxfId="48"/>
    <tableColumn id="6" name="Financiera _x000a_ (F)" dataDxfId="47"/>
    <tableColumn id="7" name="Física _x000a_(%)_x000a_ G=E/C" dataDxfId="46" dataCellStyle="Porcentaje">
      <calculatedColumnFormula>IF(G29&gt;0,G29/C29,0)</calculatedColumnFormula>
    </tableColumn>
    <tableColumn id="8" name="Financiero _x000a_(%) _x000a_H=F/D" dataDxfId="45">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5" name="Tabla16" displayName="Tabla16" ref="A28:J30"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tableColumn id="6" name="Financiera _x000a_ (F)" dataDxfId="32"/>
    <tableColumn id="7" name="Física _x000a_(%)_x000a_ G=E/C" dataDxfId="31" dataCellStyle="Porcentaje">
      <calculatedColumnFormula>IF(G29&gt;0,G29/C29,0)</calculatedColumnFormula>
    </tableColumn>
    <tableColumn id="8" name="Financiero _x000a_(%) _x000a_H=F/D" dataDxfId="30">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1" name="Tabla1" displayName="Tabla1" ref="A28:J30"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dataCellStyle="Porcentaje">
      <calculatedColumnFormula>IF(G29&gt;0,G29/C29,0)</calculatedColumnFormula>
    </tableColumn>
    <tableColumn id="8" name="Financiero _x000a_(%) _x000a_H=F/D" dataDxfId="15">
      <calculatedColumnFormula>+Tabla1[[#This Row],[Financiera 
 (F)]]/Tabla1[[#This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4" name="Tabla15" displayName="Tabla15" ref="A28:J31"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dataCellStyle="Millares"/>
    <tableColumn id="5" name="Física _x000a_(E)" dataDxfId="3"/>
    <tableColumn id="6" name="Financiera _x000a_ (F)" dataDxfId="2"/>
    <tableColumn id="7" name="Física _x000a_(%)_x000a_ G=E/C" dataDxfId="1" dataCellStyle="Porcentaje">
      <calculatedColumnFormula>+Tabla15[[#This Row],[Física 
(E)]]/Tabla15[[#This Row],[Física
(C)]]</calculatedColumnFormula>
    </tableColumn>
    <tableColumn id="8" name="Financiero _x000a_(%) _x000a_H=F/D" dataDxfId="0">
      <calculatedColumnFormula>+Tabla15[[#This Row],[Financiera 
 (F)]]/Tabla15[[#This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view="pageBreakPreview" topLeftCell="A22" zoomScaleNormal="93" zoomScaleSheetLayoutView="100" workbookViewId="0">
      <selection activeCell="I25" sqref="I25:J25"/>
    </sheetView>
  </sheetViews>
  <sheetFormatPr baseColWidth="10" defaultRowHeight="15" x14ac:dyDescent="0.25"/>
  <cols>
    <col min="1" max="1" width="26" style="5" customWidth="1"/>
    <col min="2" max="2" width="22.42578125" style="5" customWidth="1"/>
    <col min="3" max="9" width="12.7109375" style="5" customWidth="1"/>
    <col min="10" max="10" width="16.85546875" style="5" customWidth="1"/>
    <col min="11" max="11" width="15" style="5" bestFit="1" customWidth="1"/>
  </cols>
  <sheetData>
    <row r="1" spans="1:11" ht="21.75" thickBot="1" x14ac:dyDescent="0.3">
      <c r="A1" s="18"/>
      <c r="B1" s="123" t="s">
        <v>70</v>
      </c>
      <c r="C1" s="124"/>
      <c r="D1" s="124"/>
      <c r="E1" s="124"/>
      <c r="F1" s="124"/>
      <c r="G1" s="124"/>
      <c r="H1" s="124"/>
      <c r="I1" s="124"/>
      <c r="J1" s="125"/>
      <c r="K1" s="1"/>
    </row>
    <row r="2" spans="1:11" ht="21.75" thickBot="1" x14ac:dyDescent="0.3">
      <c r="A2" s="19"/>
      <c r="B2" s="126" t="s">
        <v>0</v>
      </c>
      <c r="C2" s="127"/>
      <c r="D2" s="126" t="s">
        <v>1</v>
      </c>
      <c r="E2" s="127"/>
      <c r="F2" s="127"/>
      <c r="G2" s="127"/>
      <c r="H2" s="128"/>
      <c r="I2" s="2" t="s">
        <v>2</v>
      </c>
      <c r="J2" s="3" t="s">
        <v>3</v>
      </c>
      <c r="K2" s="1"/>
    </row>
    <row r="3" spans="1:11" ht="21.75" thickBot="1" x14ac:dyDescent="0.3">
      <c r="A3" s="20"/>
      <c r="B3" s="129" t="s">
        <v>4</v>
      </c>
      <c r="C3" s="130"/>
      <c r="D3" s="129"/>
      <c r="E3" s="130"/>
      <c r="F3" s="130"/>
      <c r="G3" s="130"/>
      <c r="H3" s="131"/>
      <c r="I3" s="23"/>
      <c r="J3" s="24"/>
      <c r="K3" s="1"/>
    </row>
    <row r="4" spans="1:11" x14ac:dyDescent="0.25">
      <c r="A4" s="132"/>
      <c r="B4" s="133"/>
      <c r="C4" s="133"/>
      <c r="D4" s="134"/>
      <c r="E4" s="134"/>
      <c r="F4" s="134"/>
      <c r="G4" s="134"/>
      <c r="H4" s="134"/>
      <c r="I4" s="133"/>
      <c r="J4" s="135"/>
      <c r="K4" s="1"/>
    </row>
    <row r="5" spans="1:11" ht="3" customHeight="1" x14ac:dyDescent="0.25">
      <c r="A5" s="136"/>
      <c r="B5" s="137"/>
      <c r="C5" s="137"/>
      <c r="D5" s="137"/>
      <c r="E5" s="137"/>
      <c r="F5" s="137"/>
      <c r="G5" s="137"/>
      <c r="H5" s="137"/>
      <c r="I5" s="137"/>
      <c r="J5" s="138"/>
      <c r="K5" s="1"/>
    </row>
    <row r="6" spans="1:11" ht="15.75" x14ac:dyDescent="0.25">
      <c r="A6" s="86" t="s">
        <v>5</v>
      </c>
      <c r="B6" s="87"/>
      <c r="C6" s="87"/>
      <c r="D6" s="87"/>
      <c r="E6" s="87"/>
      <c r="F6" s="87"/>
      <c r="G6" s="87"/>
      <c r="H6" s="87"/>
      <c r="I6" s="87"/>
      <c r="J6" s="88"/>
      <c r="K6" s="1"/>
    </row>
    <row r="7" spans="1:11" ht="15.75" x14ac:dyDescent="0.25">
      <c r="A7" s="105" t="s">
        <v>6</v>
      </c>
      <c r="B7" s="106"/>
      <c r="C7" s="106"/>
      <c r="D7" s="106"/>
      <c r="E7" s="106"/>
      <c r="F7" s="106"/>
      <c r="G7" s="106"/>
      <c r="H7" s="106"/>
      <c r="I7" s="106"/>
      <c r="J7" s="107"/>
      <c r="K7" s="1"/>
    </row>
    <row r="8" spans="1:11" ht="15" customHeight="1" x14ac:dyDescent="0.25">
      <c r="A8" s="4" t="s">
        <v>7</v>
      </c>
      <c r="B8" s="118" t="s">
        <v>51</v>
      </c>
      <c r="C8" s="119"/>
      <c r="D8" s="119" t="s">
        <v>54</v>
      </c>
      <c r="E8" s="119"/>
      <c r="F8" s="119"/>
      <c r="G8" s="119"/>
      <c r="H8" s="119"/>
      <c r="I8" s="119"/>
      <c r="J8" s="120"/>
      <c r="K8" s="1"/>
    </row>
    <row r="9" spans="1:11" ht="15" customHeight="1" x14ac:dyDescent="0.25">
      <c r="A9" s="21" t="s">
        <v>36</v>
      </c>
      <c r="B9" s="118" t="s">
        <v>52</v>
      </c>
      <c r="C9" s="119"/>
      <c r="D9" s="119" t="s">
        <v>54</v>
      </c>
      <c r="E9" s="119"/>
      <c r="F9" s="119"/>
      <c r="G9" s="119"/>
      <c r="H9" s="119"/>
      <c r="I9" s="119"/>
      <c r="J9" s="120"/>
      <c r="K9" s="1"/>
    </row>
    <row r="10" spans="1:11" ht="15" customHeight="1" x14ac:dyDescent="0.25">
      <c r="A10" s="21" t="s">
        <v>37</v>
      </c>
      <c r="B10" s="118" t="s">
        <v>53</v>
      </c>
      <c r="C10" s="119"/>
      <c r="D10" s="119" t="s">
        <v>55</v>
      </c>
      <c r="E10" s="119"/>
      <c r="F10" s="119"/>
      <c r="G10" s="119"/>
      <c r="H10" s="119"/>
      <c r="I10" s="119"/>
      <c r="J10" s="120"/>
      <c r="K10" s="1"/>
    </row>
    <row r="11" spans="1:11" ht="48" customHeight="1" x14ac:dyDescent="0.25">
      <c r="A11" s="4" t="s">
        <v>8</v>
      </c>
      <c r="B11" s="111" t="s">
        <v>56</v>
      </c>
      <c r="C11" s="111"/>
      <c r="D11" s="111"/>
      <c r="E11" s="111"/>
      <c r="F11" s="111"/>
      <c r="G11" s="111"/>
      <c r="H11" s="111"/>
      <c r="I11" s="111"/>
      <c r="J11" s="112"/>
    </row>
    <row r="12" spans="1:11" ht="39.75" customHeight="1" x14ac:dyDescent="0.25">
      <c r="A12" s="4" t="s">
        <v>9</v>
      </c>
      <c r="B12" s="111" t="s">
        <v>57</v>
      </c>
      <c r="C12" s="111"/>
      <c r="D12" s="111"/>
      <c r="E12" s="111"/>
      <c r="F12" s="111"/>
      <c r="G12" s="111"/>
      <c r="H12" s="111"/>
      <c r="I12" s="111"/>
      <c r="J12" s="112"/>
    </row>
    <row r="13" spans="1:11" ht="15.75" x14ac:dyDescent="0.25">
      <c r="A13" s="86" t="s">
        <v>10</v>
      </c>
      <c r="B13" s="87"/>
      <c r="C13" s="87"/>
      <c r="D13" s="87"/>
      <c r="E13" s="87"/>
      <c r="F13" s="87"/>
      <c r="G13" s="87"/>
      <c r="H13" s="87"/>
      <c r="I13" s="87"/>
      <c r="J13" s="88"/>
    </row>
    <row r="14" spans="1:11" ht="27.75" customHeight="1" x14ac:dyDescent="0.25">
      <c r="A14" s="4" t="s">
        <v>11</v>
      </c>
      <c r="B14" s="22">
        <v>1</v>
      </c>
      <c r="C14" s="121" t="str">
        <f>IFERROR(VLOOKUP(B14,'[1]Validacion datos'!A2:B5,2,FALSE),"")</f>
        <v>DESARROLLO INSTITUCIONAL</v>
      </c>
      <c r="D14" s="121"/>
      <c r="E14" s="121"/>
      <c r="F14" s="121"/>
      <c r="G14" s="121"/>
      <c r="H14" s="121"/>
      <c r="I14" s="121"/>
      <c r="J14" s="121"/>
    </row>
    <row r="15" spans="1:11" ht="26.25" customHeight="1" x14ac:dyDescent="0.25">
      <c r="A15" s="4" t="s">
        <v>12</v>
      </c>
      <c r="B15" s="34">
        <v>1.1000000000000001</v>
      </c>
      <c r="C15" s="122" t="str">
        <f>IFERROR(VLOOKUP(B15,'[1]Validacion datos'!A8:B26,2,FALSE),"")</f>
        <v>Administración pública transparente, eficiente y orientada</v>
      </c>
      <c r="D15" s="122"/>
      <c r="E15" s="122"/>
      <c r="F15" s="122"/>
      <c r="G15" s="122"/>
      <c r="H15" s="122"/>
      <c r="I15" s="122"/>
      <c r="J15" s="122"/>
    </row>
    <row r="16" spans="1:11" ht="38.25" customHeight="1" x14ac:dyDescent="0.25">
      <c r="A16" s="4" t="s">
        <v>13</v>
      </c>
      <c r="B16" s="35" t="s">
        <v>65</v>
      </c>
      <c r="C16" s="122"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2"/>
      <c r="E16" s="122"/>
      <c r="F16" s="122"/>
      <c r="G16" s="122"/>
      <c r="H16" s="122"/>
      <c r="I16" s="122"/>
      <c r="J16" s="122"/>
    </row>
    <row r="17" spans="1:11" ht="15.75" x14ac:dyDescent="0.25">
      <c r="A17" s="86" t="s">
        <v>14</v>
      </c>
      <c r="B17" s="87"/>
      <c r="C17" s="87"/>
      <c r="D17" s="87"/>
      <c r="E17" s="87"/>
      <c r="F17" s="87"/>
      <c r="G17" s="87"/>
      <c r="H17" s="87"/>
      <c r="I17" s="87"/>
      <c r="J17" s="88"/>
    </row>
    <row r="18" spans="1:11" ht="29.25" customHeight="1" x14ac:dyDescent="0.25">
      <c r="A18" s="4" t="s">
        <v>15</v>
      </c>
      <c r="B18" s="111" t="s">
        <v>58</v>
      </c>
      <c r="C18" s="111"/>
      <c r="D18" s="111"/>
      <c r="E18" s="111"/>
      <c r="F18" s="111"/>
      <c r="G18" s="111"/>
      <c r="H18" s="111"/>
      <c r="I18" s="111"/>
      <c r="J18" s="112"/>
    </row>
    <row r="19" spans="1:11" ht="61.5" customHeight="1" x14ac:dyDescent="0.25">
      <c r="A19" s="6" t="s">
        <v>16</v>
      </c>
      <c r="B19" s="111" t="s">
        <v>59</v>
      </c>
      <c r="C19" s="111"/>
      <c r="D19" s="111"/>
      <c r="E19" s="111"/>
      <c r="F19" s="111"/>
      <c r="G19" s="111"/>
      <c r="H19" s="111"/>
      <c r="I19" s="111"/>
      <c r="J19" s="112"/>
    </row>
    <row r="20" spans="1:11" ht="34.5" customHeight="1" x14ac:dyDescent="0.25">
      <c r="A20" s="6" t="s">
        <v>17</v>
      </c>
      <c r="B20" s="111" t="s">
        <v>60</v>
      </c>
      <c r="C20" s="111"/>
      <c r="D20" s="111"/>
      <c r="E20" s="111"/>
      <c r="F20" s="111"/>
      <c r="G20" s="111"/>
      <c r="H20" s="111"/>
      <c r="I20" s="111"/>
      <c r="J20" s="112"/>
    </row>
    <row r="21" spans="1:11" ht="54" customHeight="1" x14ac:dyDescent="0.25">
      <c r="A21" s="6" t="s">
        <v>38</v>
      </c>
      <c r="B21" s="111" t="s">
        <v>73</v>
      </c>
      <c r="C21" s="111"/>
      <c r="D21" s="111"/>
      <c r="E21" s="111"/>
      <c r="F21" s="111"/>
      <c r="G21" s="111"/>
      <c r="H21" s="111"/>
      <c r="I21" s="111"/>
      <c r="J21" s="112"/>
      <c r="K21" s="1"/>
    </row>
    <row r="22" spans="1:11" ht="15.75" x14ac:dyDescent="0.25">
      <c r="A22" s="86" t="s">
        <v>18</v>
      </c>
      <c r="B22" s="87"/>
      <c r="C22" s="87"/>
      <c r="D22" s="87"/>
      <c r="E22" s="87"/>
      <c r="F22" s="87"/>
      <c r="G22" s="87"/>
      <c r="H22" s="87"/>
      <c r="I22" s="87"/>
      <c r="J22" s="88"/>
    </row>
    <row r="23" spans="1:11" ht="15.75" x14ac:dyDescent="0.25">
      <c r="A23" s="105" t="s">
        <v>19</v>
      </c>
      <c r="B23" s="106"/>
      <c r="C23" s="106"/>
      <c r="D23" s="106"/>
      <c r="E23" s="106"/>
      <c r="F23" s="106"/>
      <c r="G23" s="106"/>
      <c r="H23" s="106"/>
      <c r="I23" s="106"/>
      <c r="J23" s="107"/>
      <c r="K23" s="1"/>
    </row>
    <row r="24" spans="1:11" ht="15" customHeight="1" x14ac:dyDescent="0.25">
      <c r="A24" s="113" t="s">
        <v>20</v>
      </c>
      <c r="B24" s="114"/>
      <c r="C24" s="115" t="s">
        <v>21</v>
      </c>
      <c r="D24" s="116"/>
      <c r="E24" s="116"/>
      <c r="F24" s="116" t="s">
        <v>22</v>
      </c>
      <c r="G24" s="116"/>
      <c r="H24" s="114"/>
      <c r="I24" s="115" t="s">
        <v>23</v>
      </c>
      <c r="J24" s="117"/>
    </row>
    <row r="25" spans="1:11" x14ac:dyDescent="0.25">
      <c r="A25" s="98">
        <v>478893141</v>
      </c>
      <c r="B25" s="99"/>
      <c r="C25" s="100">
        <v>509953846.67000002</v>
      </c>
      <c r="D25" s="101"/>
      <c r="E25" s="102"/>
      <c r="F25" s="100">
        <v>68154798.599999994</v>
      </c>
      <c r="G25" s="101"/>
      <c r="H25" s="102"/>
      <c r="I25" s="103">
        <f>+F25/C25</f>
        <v>0.13364895479277392</v>
      </c>
      <c r="J25" s="104"/>
    </row>
    <row r="26" spans="1:11" ht="15.75" x14ac:dyDescent="0.25">
      <c r="A26" s="105" t="s">
        <v>24</v>
      </c>
      <c r="B26" s="106"/>
      <c r="C26" s="106"/>
      <c r="D26" s="106"/>
      <c r="E26" s="106"/>
      <c r="F26" s="106"/>
      <c r="G26" s="106"/>
      <c r="H26" s="106"/>
      <c r="I26" s="106"/>
      <c r="J26" s="107"/>
    </row>
    <row r="27" spans="1:11" x14ac:dyDescent="0.25">
      <c r="A27" s="27"/>
      <c r="B27"/>
      <c r="C27" s="108" t="s">
        <v>50</v>
      </c>
      <c r="D27" s="109"/>
      <c r="E27" s="108" t="s">
        <v>48</v>
      </c>
      <c r="F27" s="109"/>
      <c r="G27" s="108" t="s">
        <v>49</v>
      </c>
      <c r="H27" s="108"/>
      <c r="I27" s="108" t="s">
        <v>25</v>
      </c>
      <c r="J27" s="110"/>
    </row>
    <row r="28" spans="1:11" ht="38.25" x14ac:dyDescent="0.25">
      <c r="A28" s="7" t="s">
        <v>26</v>
      </c>
      <c r="B28" s="8" t="s">
        <v>27</v>
      </c>
      <c r="C28" s="8" t="s">
        <v>39</v>
      </c>
      <c r="D28" s="8" t="s">
        <v>40</v>
      </c>
      <c r="E28" s="8" t="s">
        <v>42</v>
      </c>
      <c r="F28" s="8" t="s">
        <v>43</v>
      </c>
      <c r="G28" s="8" t="s">
        <v>44</v>
      </c>
      <c r="H28" s="8" t="s">
        <v>45</v>
      </c>
      <c r="I28" s="8" t="s">
        <v>46</v>
      </c>
      <c r="J28" s="9" t="s">
        <v>47</v>
      </c>
    </row>
    <row r="29" spans="1:11" ht="61.5" customHeight="1" x14ac:dyDescent="0.25">
      <c r="A29" s="14" t="s">
        <v>88</v>
      </c>
      <c r="B29" s="14" t="s">
        <v>61</v>
      </c>
      <c r="C29" s="25">
        <v>0.55000000000000004</v>
      </c>
      <c r="D29" s="11">
        <v>86107159</v>
      </c>
      <c r="E29" s="25" t="s">
        <v>66</v>
      </c>
      <c r="F29" s="11">
        <v>14620452</v>
      </c>
      <c r="G29" s="33" t="s">
        <v>66</v>
      </c>
      <c r="H29" s="11">
        <v>11572387.4</v>
      </c>
      <c r="I29" s="13" t="e">
        <f>IF(G29&gt;0,G29/C29,0)</f>
        <v>#VALUE!</v>
      </c>
      <c r="J29" s="31">
        <f>IF(H29&gt;0,H29/D29,0)</f>
        <v>0.13439518309970022</v>
      </c>
    </row>
    <row r="30" spans="1:11" ht="49.5" customHeight="1" x14ac:dyDescent="0.25">
      <c r="A30" s="14" t="s">
        <v>72</v>
      </c>
      <c r="B30" s="14" t="s">
        <v>62</v>
      </c>
      <c r="C30" s="10">
        <v>480</v>
      </c>
      <c r="D30" s="11">
        <v>108751347</v>
      </c>
      <c r="E30" s="26">
        <v>477</v>
      </c>
      <c r="F30" s="15">
        <v>23292395</v>
      </c>
      <c r="G30" s="16">
        <v>477</v>
      </c>
      <c r="H30" s="11">
        <v>19266825.599999998</v>
      </c>
      <c r="I30" s="13">
        <f>IF(G30&gt;0,G30/C30,0)</f>
        <v>0.99375000000000002</v>
      </c>
      <c r="J30" s="31">
        <f>IF(H30&gt;0,H30/D30,0)</f>
        <v>0.17716401802361123</v>
      </c>
    </row>
    <row r="31" spans="1:11" ht="15.75" x14ac:dyDescent="0.25">
      <c r="A31" s="86" t="s">
        <v>67</v>
      </c>
      <c r="B31" s="87"/>
      <c r="C31" s="87"/>
      <c r="D31" s="87"/>
      <c r="E31" s="87"/>
      <c r="F31" s="87"/>
      <c r="G31" s="87"/>
      <c r="H31" s="87"/>
      <c r="I31" s="87"/>
      <c r="J31" s="88"/>
    </row>
    <row r="32" spans="1:11" ht="15.75" x14ac:dyDescent="0.25">
      <c r="A32" s="105" t="s">
        <v>29</v>
      </c>
      <c r="B32" s="106"/>
      <c r="C32" s="106"/>
      <c r="D32" s="106"/>
      <c r="E32" s="106"/>
      <c r="F32" s="106"/>
      <c r="G32" s="106"/>
      <c r="H32" s="106"/>
      <c r="I32" s="106"/>
      <c r="J32" s="107"/>
      <c r="K32" s="1"/>
    </row>
    <row r="33" spans="1:11" x14ac:dyDescent="0.25">
      <c r="A33" s="17" t="s">
        <v>30</v>
      </c>
      <c r="B33" s="84" t="s">
        <v>78</v>
      </c>
      <c r="C33" s="84"/>
      <c r="D33" s="84"/>
      <c r="E33" s="84"/>
      <c r="F33" s="84"/>
      <c r="G33" s="84"/>
      <c r="H33" s="84"/>
      <c r="I33" s="84"/>
      <c r="J33" s="85"/>
    </row>
    <row r="34" spans="1:11" ht="33" customHeight="1" x14ac:dyDescent="0.25">
      <c r="A34" s="17" t="s">
        <v>31</v>
      </c>
      <c r="B34" s="84" t="s">
        <v>63</v>
      </c>
      <c r="C34" s="84"/>
      <c r="D34" s="84"/>
      <c r="E34" s="84"/>
      <c r="F34" s="84"/>
      <c r="G34" s="84"/>
      <c r="H34" s="84"/>
      <c r="I34" s="84"/>
      <c r="J34" s="85"/>
    </row>
    <row r="35" spans="1:11" ht="85.5" customHeight="1" x14ac:dyDescent="0.25">
      <c r="A35" s="17" t="s">
        <v>32</v>
      </c>
      <c r="B35" s="84" t="s">
        <v>82</v>
      </c>
      <c r="C35" s="84"/>
      <c r="D35" s="84"/>
      <c r="E35" s="84"/>
      <c r="F35" s="84"/>
      <c r="G35" s="84"/>
      <c r="H35" s="84"/>
      <c r="I35" s="84"/>
      <c r="J35" s="85"/>
    </row>
    <row r="36" spans="1:11" ht="30" x14ac:dyDescent="0.25">
      <c r="A36" s="17" t="s">
        <v>33</v>
      </c>
      <c r="B36" s="84" t="s">
        <v>81</v>
      </c>
      <c r="C36" s="84"/>
      <c r="D36" s="84"/>
      <c r="E36" s="84"/>
      <c r="F36" s="84"/>
      <c r="G36" s="84"/>
      <c r="H36" s="84"/>
      <c r="I36" s="84"/>
      <c r="J36" s="85"/>
    </row>
    <row r="37" spans="1:11" x14ac:dyDescent="0.25">
      <c r="A37" s="17" t="s">
        <v>30</v>
      </c>
      <c r="B37" s="84" t="s">
        <v>72</v>
      </c>
      <c r="C37" s="84"/>
      <c r="D37" s="84"/>
      <c r="E37" s="84"/>
      <c r="F37" s="84"/>
      <c r="G37" s="84"/>
      <c r="H37" s="84"/>
      <c r="I37" s="84"/>
      <c r="J37" s="85"/>
    </row>
    <row r="38" spans="1:11" ht="45.75" customHeight="1" x14ac:dyDescent="0.25">
      <c r="A38" s="17" t="s">
        <v>31</v>
      </c>
      <c r="B38" s="84" t="s">
        <v>64</v>
      </c>
      <c r="C38" s="84"/>
      <c r="D38" s="84"/>
      <c r="E38" s="84"/>
      <c r="F38" s="84"/>
      <c r="G38" s="84"/>
      <c r="H38" s="84"/>
      <c r="I38" s="84"/>
      <c r="J38" s="85"/>
    </row>
    <row r="39" spans="1:11" ht="132" customHeight="1" x14ac:dyDescent="0.25">
      <c r="A39" s="17" t="s">
        <v>32</v>
      </c>
      <c r="B39" s="84" t="s">
        <v>83</v>
      </c>
      <c r="C39" s="84"/>
      <c r="D39" s="84"/>
      <c r="E39" s="84"/>
      <c r="F39" s="84"/>
      <c r="G39" s="84"/>
      <c r="H39" s="84"/>
      <c r="I39" s="84"/>
      <c r="J39" s="85"/>
    </row>
    <row r="40" spans="1:11" ht="30" x14ac:dyDescent="0.25">
      <c r="A40" s="17" t="s">
        <v>33</v>
      </c>
      <c r="B40" s="84" t="s">
        <v>84</v>
      </c>
      <c r="C40" s="84"/>
      <c r="D40" s="84"/>
      <c r="E40" s="84"/>
      <c r="F40" s="84"/>
      <c r="G40" s="84"/>
      <c r="H40" s="84"/>
      <c r="I40" s="84"/>
      <c r="J40" s="85"/>
    </row>
    <row r="41" spans="1:11" ht="15.75" x14ac:dyDescent="0.25">
      <c r="A41" s="86" t="s">
        <v>34</v>
      </c>
      <c r="B41" s="87"/>
      <c r="C41" s="87"/>
      <c r="D41" s="87"/>
      <c r="E41" s="87"/>
      <c r="F41" s="87"/>
      <c r="G41" s="87"/>
      <c r="H41" s="87"/>
      <c r="I41" s="87"/>
      <c r="J41" s="88"/>
    </row>
    <row r="42" spans="1:11" ht="15.75" x14ac:dyDescent="0.25">
      <c r="A42" s="89" t="s">
        <v>35</v>
      </c>
      <c r="B42" s="90"/>
      <c r="C42" s="90"/>
      <c r="D42" s="90"/>
      <c r="E42" s="90"/>
      <c r="F42" s="90"/>
      <c r="G42" s="90"/>
      <c r="H42" s="90"/>
      <c r="I42" s="90"/>
      <c r="J42" s="91"/>
      <c r="K42" s="1"/>
    </row>
    <row r="43" spans="1:11" ht="27.75" customHeight="1" x14ac:dyDescent="0.25">
      <c r="A43" s="63" t="s">
        <v>85</v>
      </c>
      <c r="B43" s="93"/>
      <c r="C43" s="94"/>
      <c r="D43" s="94"/>
      <c r="E43" s="95"/>
      <c r="F43" s="66"/>
      <c r="G43" s="66"/>
      <c r="H43" s="66"/>
      <c r="I43" s="66"/>
      <c r="J43" s="66"/>
    </row>
    <row r="44" spans="1:11" ht="27.75" customHeight="1" x14ac:dyDescent="0.25">
      <c r="A44" s="28"/>
      <c r="B44" s="28"/>
      <c r="C44" s="28"/>
      <c r="D44" s="28"/>
      <c r="E44" s="28"/>
      <c r="F44" s="96" t="s">
        <v>152</v>
      </c>
      <c r="G44" s="96"/>
      <c r="H44" s="96"/>
      <c r="I44" s="96"/>
      <c r="J44" s="96"/>
    </row>
    <row r="45" spans="1:11" ht="30.75" customHeight="1" x14ac:dyDescent="0.25">
      <c r="A45" s="92" t="s">
        <v>41</v>
      </c>
      <c r="B45" s="92"/>
      <c r="C45" s="92"/>
      <c r="D45" s="92"/>
      <c r="E45" s="61"/>
      <c r="F45" s="97" t="s">
        <v>151</v>
      </c>
      <c r="G45" s="97"/>
      <c r="H45" s="97"/>
      <c r="I45" s="97"/>
      <c r="J45" s="97"/>
    </row>
  </sheetData>
  <mergeCells count="57">
    <mergeCell ref="B9:C9"/>
    <mergeCell ref="D9:J9"/>
    <mergeCell ref="B1:J1"/>
    <mergeCell ref="B2:C2"/>
    <mergeCell ref="D2:H2"/>
    <mergeCell ref="B3:C3"/>
    <mergeCell ref="D3:H3"/>
    <mergeCell ref="A4:J4"/>
    <mergeCell ref="A5:J5"/>
    <mergeCell ref="A6:J6"/>
    <mergeCell ref="A7:J7"/>
    <mergeCell ref="B8:C8"/>
    <mergeCell ref="D8:J8"/>
    <mergeCell ref="B20:J20"/>
    <mergeCell ref="B10:C10"/>
    <mergeCell ref="D10:J10"/>
    <mergeCell ref="B11:J11"/>
    <mergeCell ref="B12:J12"/>
    <mergeCell ref="A13:J13"/>
    <mergeCell ref="C14:J14"/>
    <mergeCell ref="C15:J15"/>
    <mergeCell ref="C16:J16"/>
    <mergeCell ref="A17:J17"/>
    <mergeCell ref="B18:J18"/>
    <mergeCell ref="B19:J19"/>
    <mergeCell ref="B21:J21"/>
    <mergeCell ref="A22:J22"/>
    <mergeCell ref="A23:J23"/>
    <mergeCell ref="A24:B24"/>
    <mergeCell ref="C24:E24"/>
    <mergeCell ref="F24:H24"/>
    <mergeCell ref="I24:J24"/>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A42:J42"/>
    <mergeCell ref="A45:D45"/>
    <mergeCell ref="B43:E43"/>
    <mergeCell ref="F44:J44"/>
    <mergeCell ref="F45:J45"/>
    <mergeCell ref="B37:J37"/>
    <mergeCell ref="B38:J38"/>
    <mergeCell ref="B39:J39"/>
    <mergeCell ref="B40:J40"/>
    <mergeCell ref="A41:J41"/>
  </mergeCells>
  <dataValidations count="16">
    <dataValidation allowBlank="1" showInputMessage="1" showErrorMessage="1" prompt="Monto ejecutado en el trimestre" sqref="H28"/>
    <dataValidation allowBlank="1" showInputMessage="1" showErrorMessage="1" prompt="Meta alcanzada en el trimestre" sqref="G28:G30"/>
    <dataValidation allowBlank="1" showInputMessage="1" showErrorMessage="1" prompt="Monto presupuestado para el producto" sqref="F28 E29:F30 D28:D29"/>
    <dataValidation allowBlank="1" showInputMessage="1" showErrorMessage="1" prompt="Meta anual del indicador" sqref="E28 C28:C29"/>
    <dataValidation allowBlank="1" showInputMessage="1" showErrorMessage="1" prompt="Nombre del indicador" sqref="B28"/>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F25 C25"/>
    <dataValidation allowBlank="1" showInputMessage="1" showErrorMessage="1" prompt="Oportunidades de mejora identificadas" sqref="A43:B44 C44:E44 F43:J43"/>
    <dataValidation allowBlank="1" showInputMessage="1" showErrorMessage="1" prompt="De existir desvío, explicar razones." sqref="B36:J36 B40:J40"/>
    <dataValidation allowBlank="1" showInputMessage="1" showErrorMessage="1" prompt="1. Describir lo plasmado en el presupuesto_x000a_2. Describir lo alcanzado en términos financieros y de producción " sqref="B35:J35 B39:J39"/>
    <dataValidation allowBlank="1" showInputMessage="1" showErrorMessage="1" prompt="¿En qué consiste el producto? su objetivo" sqref="B34:J34 B38:J38"/>
    <dataValidation allowBlank="1" showInputMessage="1" showErrorMessage="1" prompt="Nombre del producto" sqref="B33:J33 B37:J37"/>
    <dataValidation allowBlank="1" showInputMessage="1" showErrorMessage="1" prompt="¿A quién va dirigido el programa?, ¿qué característica tiene esta población que requiere ser beneficiada?" sqref="B20:J20"/>
    <dataValidation allowBlank="1" showInputMessage="1" prompt="Nombre del capítulo" sqref="B8:B10 D8:D10"/>
    <dataValidation allowBlank="1" sqref="A8"/>
  </dataValidations>
  <pageMargins left="0.25" right="0.25" top="0.75" bottom="0.75" header="0.3" footer="0.3"/>
  <pageSetup paperSize="5" scale="66" fitToHeight="0" orientation="portrait" r:id="rId1"/>
  <ignoredErrors>
    <ignoredError sqref="B8:C10" numberStoredAsText="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view="pageBreakPreview" topLeftCell="A23" zoomScale="110" zoomScaleNormal="130" zoomScaleSheetLayoutView="110" workbookViewId="0">
      <selection activeCell="F25" sqref="F25:H25"/>
    </sheetView>
  </sheetViews>
  <sheetFormatPr baseColWidth="10" defaultRowHeight="15" x14ac:dyDescent="0.25"/>
  <cols>
    <col min="1" max="1" width="26" style="5" customWidth="1"/>
    <col min="2" max="2" width="22.42578125" style="5" customWidth="1"/>
    <col min="3" max="10" width="12.7109375" style="5" customWidth="1"/>
    <col min="11" max="11" width="11.42578125" style="5"/>
  </cols>
  <sheetData>
    <row r="1" spans="1:11" ht="21.75" thickBot="1" x14ac:dyDescent="0.3">
      <c r="A1" s="18"/>
      <c r="B1" s="123" t="s">
        <v>69</v>
      </c>
      <c r="C1" s="124"/>
      <c r="D1" s="124"/>
      <c r="E1" s="124"/>
      <c r="F1" s="124"/>
      <c r="G1" s="124"/>
      <c r="H1" s="124"/>
      <c r="I1" s="124"/>
      <c r="J1" s="125"/>
      <c r="K1" s="1"/>
    </row>
    <row r="2" spans="1:11" ht="21.75" thickBot="1" x14ac:dyDescent="0.3">
      <c r="A2" s="19"/>
      <c r="B2" s="126" t="s">
        <v>0</v>
      </c>
      <c r="C2" s="127"/>
      <c r="D2" s="126" t="s">
        <v>1</v>
      </c>
      <c r="E2" s="127"/>
      <c r="F2" s="127"/>
      <c r="G2" s="127"/>
      <c r="H2" s="128"/>
      <c r="I2" s="2" t="s">
        <v>2</v>
      </c>
      <c r="J2" s="3" t="s">
        <v>3</v>
      </c>
      <c r="K2" s="1"/>
    </row>
    <row r="3" spans="1:11" ht="21.75" thickBot="1" x14ac:dyDescent="0.3">
      <c r="A3" s="20"/>
      <c r="B3" s="129" t="s">
        <v>4</v>
      </c>
      <c r="C3" s="130"/>
      <c r="D3" s="129"/>
      <c r="E3" s="130"/>
      <c r="F3" s="130"/>
      <c r="G3" s="130"/>
      <c r="H3" s="131"/>
      <c r="I3" s="23"/>
      <c r="J3" s="24"/>
      <c r="K3" s="1"/>
    </row>
    <row r="4" spans="1:11" x14ac:dyDescent="0.25">
      <c r="A4" s="132"/>
      <c r="B4" s="133"/>
      <c r="C4" s="133"/>
      <c r="D4" s="134"/>
      <c r="E4" s="134"/>
      <c r="F4" s="134"/>
      <c r="G4" s="134"/>
      <c r="H4" s="134"/>
      <c r="I4" s="133"/>
      <c r="J4" s="135"/>
      <c r="K4" s="1"/>
    </row>
    <row r="5" spans="1:11" ht="3" customHeight="1" x14ac:dyDescent="0.25">
      <c r="A5" s="136"/>
      <c r="B5" s="137"/>
      <c r="C5" s="137"/>
      <c r="D5" s="137"/>
      <c r="E5" s="137"/>
      <c r="F5" s="137"/>
      <c r="G5" s="137"/>
      <c r="H5" s="137"/>
      <c r="I5" s="137"/>
      <c r="J5" s="138"/>
      <c r="K5" s="1"/>
    </row>
    <row r="6" spans="1:11" ht="15.75" x14ac:dyDescent="0.25">
      <c r="A6" s="86" t="s">
        <v>5</v>
      </c>
      <c r="B6" s="87"/>
      <c r="C6" s="87"/>
      <c r="D6" s="87"/>
      <c r="E6" s="87"/>
      <c r="F6" s="87"/>
      <c r="G6" s="87"/>
      <c r="H6" s="87"/>
      <c r="I6" s="87"/>
      <c r="J6" s="88"/>
      <c r="K6" s="1"/>
    </row>
    <row r="7" spans="1:11" ht="15.75" x14ac:dyDescent="0.25">
      <c r="A7" s="105" t="s">
        <v>6</v>
      </c>
      <c r="B7" s="106"/>
      <c r="C7" s="106"/>
      <c r="D7" s="106"/>
      <c r="E7" s="106"/>
      <c r="F7" s="106"/>
      <c r="G7" s="106"/>
      <c r="H7" s="106"/>
      <c r="I7" s="106"/>
      <c r="J7" s="107"/>
      <c r="K7" s="1"/>
    </row>
    <row r="8" spans="1:11" ht="15" customHeight="1" x14ac:dyDescent="0.25">
      <c r="A8" s="4" t="s">
        <v>7</v>
      </c>
      <c r="B8" s="118" t="s">
        <v>51</v>
      </c>
      <c r="C8" s="119"/>
      <c r="D8" s="119" t="s">
        <v>54</v>
      </c>
      <c r="E8" s="119"/>
      <c r="F8" s="119"/>
      <c r="G8" s="119"/>
      <c r="H8" s="119"/>
      <c r="I8" s="119"/>
      <c r="J8" s="120"/>
      <c r="K8" s="1"/>
    </row>
    <row r="9" spans="1:11" ht="15" customHeight="1" x14ac:dyDescent="0.25">
      <c r="A9" s="21" t="s">
        <v>36</v>
      </c>
      <c r="B9" s="118" t="s">
        <v>52</v>
      </c>
      <c r="C9" s="119"/>
      <c r="D9" s="119" t="s">
        <v>54</v>
      </c>
      <c r="E9" s="119"/>
      <c r="F9" s="119"/>
      <c r="G9" s="119"/>
      <c r="H9" s="119"/>
      <c r="I9" s="119"/>
      <c r="J9" s="120"/>
      <c r="K9" s="1"/>
    </row>
    <row r="10" spans="1:11" ht="15" customHeight="1" x14ac:dyDescent="0.25">
      <c r="A10" s="21" t="s">
        <v>37</v>
      </c>
      <c r="B10" s="118" t="s">
        <v>53</v>
      </c>
      <c r="C10" s="119"/>
      <c r="D10" s="119" t="s">
        <v>55</v>
      </c>
      <c r="E10" s="119"/>
      <c r="F10" s="119"/>
      <c r="G10" s="119"/>
      <c r="H10" s="119"/>
      <c r="I10" s="119"/>
      <c r="J10" s="120"/>
      <c r="K10" s="1"/>
    </row>
    <row r="11" spans="1:11" ht="48" customHeight="1" x14ac:dyDescent="0.25">
      <c r="A11" s="4" t="s">
        <v>8</v>
      </c>
      <c r="B11" s="111" t="s">
        <v>56</v>
      </c>
      <c r="C11" s="111"/>
      <c r="D11" s="111"/>
      <c r="E11" s="111"/>
      <c r="F11" s="111"/>
      <c r="G11" s="111"/>
      <c r="H11" s="111"/>
      <c r="I11" s="111"/>
      <c r="J11" s="112"/>
    </row>
    <row r="12" spans="1:11" ht="39.75" customHeight="1" x14ac:dyDescent="0.25">
      <c r="A12" s="4" t="s">
        <v>9</v>
      </c>
      <c r="B12" s="111" t="s">
        <v>57</v>
      </c>
      <c r="C12" s="111"/>
      <c r="D12" s="111"/>
      <c r="E12" s="111"/>
      <c r="F12" s="111"/>
      <c r="G12" s="111"/>
      <c r="H12" s="111"/>
      <c r="I12" s="111"/>
      <c r="J12" s="112"/>
    </row>
    <row r="13" spans="1:11" ht="15.75" x14ac:dyDescent="0.25">
      <c r="A13" s="86" t="s">
        <v>10</v>
      </c>
      <c r="B13" s="87"/>
      <c r="C13" s="87"/>
      <c r="D13" s="87"/>
      <c r="E13" s="87"/>
      <c r="F13" s="87"/>
      <c r="G13" s="87"/>
      <c r="H13" s="87"/>
      <c r="I13" s="87"/>
      <c r="J13" s="88"/>
    </row>
    <row r="14" spans="1:11" ht="27.75" customHeight="1" x14ac:dyDescent="0.25">
      <c r="A14" s="4" t="s">
        <v>11</v>
      </c>
      <c r="B14" s="36">
        <v>1</v>
      </c>
      <c r="C14" s="122" t="str">
        <f>IFERROR(VLOOKUP(B14,'[1]Validacion datos'!A2:B5,2,FALSE),"")</f>
        <v>DESARROLLO INSTITUCIONAL</v>
      </c>
      <c r="D14" s="122"/>
      <c r="E14" s="122"/>
      <c r="F14" s="122"/>
      <c r="G14" s="122"/>
      <c r="H14" s="122"/>
      <c r="I14" s="122"/>
      <c r="J14" s="122"/>
    </row>
    <row r="15" spans="1:11" ht="26.25" customHeight="1" x14ac:dyDescent="0.25">
      <c r="A15" s="4" t="s">
        <v>12</v>
      </c>
      <c r="B15" s="34">
        <v>1.1000000000000001</v>
      </c>
      <c r="C15" s="122" t="str">
        <f>IFERROR(VLOOKUP(B15,'[1]Validacion datos'!A8:B26,2,FALSE),"")</f>
        <v>Administración pública transparente, eficiente y orientada</v>
      </c>
      <c r="D15" s="122"/>
      <c r="E15" s="122"/>
      <c r="F15" s="122"/>
      <c r="G15" s="122"/>
      <c r="H15" s="122"/>
      <c r="I15" s="122"/>
      <c r="J15" s="122"/>
    </row>
    <row r="16" spans="1:11" ht="32.25" customHeight="1" x14ac:dyDescent="0.25">
      <c r="A16" s="4" t="s">
        <v>13</v>
      </c>
      <c r="B16" s="35" t="s">
        <v>65</v>
      </c>
      <c r="C16" s="122"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2"/>
      <c r="E16" s="122"/>
      <c r="F16" s="122"/>
      <c r="G16" s="122"/>
      <c r="H16" s="122"/>
      <c r="I16" s="122"/>
      <c r="J16" s="122"/>
    </row>
    <row r="17" spans="1:11" ht="15.75" x14ac:dyDescent="0.25">
      <c r="A17" s="86" t="s">
        <v>14</v>
      </c>
      <c r="B17" s="87"/>
      <c r="C17" s="87"/>
      <c r="D17" s="87"/>
      <c r="E17" s="87"/>
      <c r="F17" s="87"/>
      <c r="G17" s="87"/>
      <c r="H17" s="87"/>
      <c r="I17" s="87"/>
      <c r="J17" s="88"/>
    </row>
    <row r="18" spans="1:11" ht="29.25" customHeight="1" x14ac:dyDescent="0.25">
      <c r="A18" s="4" t="s">
        <v>15</v>
      </c>
      <c r="B18" s="122" t="s">
        <v>58</v>
      </c>
      <c r="C18" s="122"/>
      <c r="D18" s="122"/>
      <c r="E18" s="122"/>
      <c r="F18" s="122"/>
      <c r="G18" s="122"/>
      <c r="H18" s="122"/>
      <c r="I18" s="122"/>
      <c r="J18" s="37"/>
    </row>
    <row r="19" spans="1:11" ht="61.5" customHeight="1" x14ac:dyDescent="0.25">
      <c r="A19" s="6" t="s">
        <v>16</v>
      </c>
      <c r="B19" s="122" t="s">
        <v>59</v>
      </c>
      <c r="C19" s="122"/>
      <c r="D19" s="122"/>
      <c r="E19" s="122"/>
      <c r="F19" s="122"/>
      <c r="G19" s="122"/>
      <c r="H19" s="122"/>
      <c r="I19" s="122"/>
      <c r="J19" s="37"/>
    </row>
    <row r="20" spans="1:11" ht="34.5" customHeight="1" x14ac:dyDescent="0.25">
      <c r="A20" s="6" t="s">
        <v>17</v>
      </c>
      <c r="B20" s="122" t="s">
        <v>60</v>
      </c>
      <c r="C20" s="122"/>
      <c r="D20" s="122"/>
      <c r="E20" s="122"/>
      <c r="F20" s="122"/>
      <c r="G20" s="122"/>
      <c r="H20" s="122"/>
      <c r="I20" s="122"/>
      <c r="J20" s="37"/>
    </row>
    <row r="21" spans="1:11" ht="54" customHeight="1" x14ac:dyDescent="0.25">
      <c r="A21" s="6" t="s">
        <v>38</v>
      </c>
      <c r="B21" s="122" t="s">
        <v>73</v>
      </c>
      <c r="C21" s="142"/>
      <c r="D21" s="142"/>
      <c r="E21" s="142"/>
      <c r="F21" s="142"/>
      <c r="G21" s="142"/>
      <c r="H21" s="142"/>
      <c r="I21" s="142"/>
      <c r="J21" s="37"/>
      <c r="K21" s="1"/>
    </row>
    <row r="22" spans="1:11" ht="15.75" x14ac:dyDescent="0.25">
      <c r="A22" s="86" t="s">
        <v>18</v>
      </c>
      <c r="B22" s="87"/>
      <c r="C22" s="87"/>
      <c r="D22" s="87"/>
      <c r="E22" s="87"/>
      <c r="F22" s="87"/>
      <c r="G22" s="87"/>
      <c r="H22" s="87"/>
      <c r="I22" s="87"/>
      <c r="J22" s="88"/>
    </row>
    <row r="23" spans="1:11" ht="15.75" x14ac:dyDescent="0.25">
      <c r="A23" s="105" t="s">
        <v>19</v>
      </c>
      <c r="B23" s="106"/>
      <c r="C23" s="106"/>
      <c r="D23" s="106"/>
      <c r="E23" s="106"/>
      <c r="F23" s="106"/>
      <c r="G23" s="106"/>
      <c r="H23" s="106"/>
      <c r="I23" s="106"/>
      <c r="J23" s="107"/>
      <c r="K23" s="1"/>
    </row>
    <row r="24" spans="1:11" ht="15" customHeight="1" x14ac:dyDescent="0.25">
      <c r="A24" s="113" t="s">
        <v>20</v>
      </c>
      <c r="B24" s="114"/>
      <c r="C24" s="115" t="s">
        <v>21</v>
      </c>
      <c r="D24" s="116"/>
      <c r="E24" s="116"/>
      <c r="F24" s="116" t="s">
        <v>22</v>
      </c>
      <c r="G24" s="116"/>
      <c r="H24" s="114"/>
      <c r="I24" s="115" t="s">
        <v>23</v>
      </c>
      <c r="J24" s="117"/>
    </row>
    <row r="25" spans="1:11" x14ac:dyDescent="0.25">
      <c r="A25" s="140">
        <v>478893141</v>
      </c>
      <c r="B25" s="141"/>
      <c r="C25" s="100">
        <v>509953846.67000002</v>
      </c>
      <c r="D25" s="101"/>
      <c r="E25" s="102"/>
      <c r="F25" s="100">
        <v>152274344.69999999</v>
      </c>
      <c r="G25" s="101"/>
      <c r="H25" s="102"/>
      <c r="I25" s="103">
        <f>+F25/C25</f>
        <v>0.29860416917011584</v>
      </c>
      <c r="J25" s="104"/>
    </row>
    <row r="26" spans="1:11" ht="15.75" x14ac:dyDescent="0.25">
      <c r="A26" s="105" t="s">
        <v>24</v>
      </c>
      <c r="B26" s="106"/>
      <c r="C26" s="106"/>
      <c r="D26" s="106"/>
      <c r="E26" s="106"/>
      <c r="F26" s="106"/>
      <c r="G26" s="106"/>
      <c r="H26" s="106"/>
      <c r="I26" s="106"/>
      <c r="J26" s="107"/>
      <c r="K26" s="1"/>
    </row>
    <row r="27" spans="1:11" x14ac:dyDescent="0.25">
      <c r="A27" s="27"/>
      <c r="B27"/>
      <c r="C27" s="108" t="s">
        <v>50</v>
      </c>
      <c r="D27" s="109"/>
      <c r="E27" s="108" t="s">
        <v>48</v>
      </c>
      <c r="F27" s="109"/>
      <c r="G27" s="108" t="s">
        <v>49</v>
      </c>
      <c r="H27" s="108"/>
      <c r="I27" s="108" t="s">
        <v>25</v>
      </c>
      <c r="J27" s="110"/>
    </row>
    <row r="28" spans="1:11" ht="38.25" x14ac:dyDescent="0.25">
      <c r="A28" s="7" t="s">
        <v>26</v>
      </c>
      <c r="B28" s="8" t="s">
        <v>27</v>
      </c>
      <c r="C28" s="8" t="s">
        <v>39</v>
      </c>
      <c r="D28" s="8" t="s">
        <v>40</v>
      </c>
      <c r="E28" s="8" t="s">
        <v>42</v>
      </c>
      <c r="F28" s="8" t="s">
        <v>43</v>
      </c>
      <c r="G28" s="8" t="s">
        <v>44</v>
      </c>
      <c r="H28" s="8" t="s">
        <v>45</v>
      </c>
      <c r="I28" s="8" t="s">
        <v>46</v>
      </c>
      <c r="J28" s="9" t="s">
        <v>47</v>
      </c>
    </row>
    <row r="29" spans="1:11" ht="61.5" customHeight="1" x14ac:dyDescent="0.25">
      <c r="A29" s="14" t="s">
        <v>71</v>
      </c>
      <c r="B29" s="14" t="s">
        <v>61</v>
      </c>
      <c r="C29" s="25">
        <v>0.55000000000000004</v>
      </c>
      <c r="D29" s="11">
        <v>86107159</v>
      </c>
      <c r="E29" s="25">
        <v>0.25</v>
      </c>
      <c r="F29" s="11">
        <v>15620452</v>
      </c>
      <c r="G29" s="32">
        <v>0.74</v>
      </c>
      <c r="H29" s="11">
        <v>12356065.23</v>
      </c>
      <c r="I29" s="13">
        <f>IF(G29&gt;0,G29/C29,0)</f>
        <v>1.3454545454545452</v>
      </c>
      <c r="J29" s="31">
        <f>IF(H29&gt;0,H29/D29,0)</f>
        <v>0.14349637560333398</v>
      </c>
    </row>
    <row r="30" spans="1:11" ht="49.5" customHeight="1" x14ac:dyDescent="0.25">
      <c r="A30" s="14" t="s">
        <v>72</v>
      </c>
      <c r="B30" s="14" t="s">
        <v>62</v>
      </c>
      <c r="C30" s="10">
        <v>480</v>
      </c>
      <c r="D30" s="11">
        <v>108751347</v>
      </c>
      <c r="E30" s="26" t="s">
        <v>66</v>
      </c>
      <c r="F30" s="15">
        <v>21224193.789999999</v>
      </c>
      <c r="G30" s="16">
        <v>0</v>
      </c>
      <c r="H30" s="11">
        <v>22758366.770000003</v>
      </c>
      <c r="I30" s="13">
        <f>IF(G30&gt;0,G30/C30,0)</f>
        <v>0</v>
      </c>
      <c r="J30" s="31">
        <f>IF(H30&gt;0,H30/D30,0)</f>
        <v>0.20926974605657073</v>
      </c>
    </row>
    <row r="31" spans="1:11" ht="15.75" x14ac:dyDescent="0.25">
      <c r="A31" s="86" t="s">
        <v>28</v>
      </c>
      <c r="B31" s="87"/>
      <c r="C31" s="87"/>
      <c r="D31" s="87"/>
      <c r="E31" s="87"/>
      <c r="F31" s="87"/>
      <c r="G31" s="87"/>
      <c r="H31" s="87"/>
      <c r="I31" s="87"/>
      <c r="J31" s="88"/>
    </row>
    <row r="32" spans="1:11" ht="15.75" x14ac:dyDescent="0.25">
      <c r="A32" s="105" t="s">
        <v>29</v>
      </c>
      <c r="B32" s="106"/>
      <c r="C32" s="106"/>
      <c r="D32" s="106"/>
      <c r="E32" s="106"/>
      <c r="F32" s="106"/>
      <c r="G32" s="106"/>
      <c r="H32" s="106"/>
      <c r="I32" s="106"/>
      <c r="J32" s="107"/>
      <c r="K32" s="1"/>
    </row>
    <row r="33" spans="1:11" x14ac:dyDescent="0.25">
      <c r="A33" s="17" t="s">
        <v>30</v>
      </c>
      <c r="B33" s="84" t="s">
        <v>78</v>
      </c>
      <c r="C33" s="84"/>
      <c r="D33" s="84"/>
      <c r="E33" s="84"/>
      <c r="F33" s="84"/>
      <c r="G33" s="84"/>
      <c r="H33" s="84"/>
      <c r="I33" s="84"/>
      <c r="J33" s="85"/>
    </row>
    <row r="34" spans="1:11" ht="33" customHeight="1" x14ac:dyDescent="0.25">
      <c r="A34" s="17" t="s">
        <v>31</v>
      </c>
      <c r="B34" s="84" t="s">
        <v>63</v>
      </c>
      <c r="C34" s="84"/>
      <c r="D34" s="84"/>
      <c r="E34" s="84"/>
      <c r="F34" s="84"/>
      <c r="G34" s="84"/>
      <c r="H34" s="84"/>
      <c r="I34" s="84"/>
      <c r="J34" s="85"/>
    </row>
    <row r="35" spans="1:11" ht="190.5" customHeight="1" x14ac:dyDescent="0.25">
      <c r="A35" s="17" t="s">
        <v>32</v>
      </c>
      <c r="B35" s="84" t="s">
        <v>80</v>
      </c>
      <c r="C35" s="84"/>
      <c r="D35" s="84"/>
      <c r="E35" s="84"/>
      <c r="F35" s="84"/>
      <c r="G35" s="84"/>
      <c r="H35" s="84"/>
      <c r="I35" s="84"/>
      <c r="J35" s="85"/>
    </row>
    <row r="36" spans="1:11" ht="30" x14ac:dyDescent="0.25">
      <c r="A36" s="17" t="s">
        <v>33</v>
      </c>
      <c r="B36" s="84" t="s">
        <v>77</v>
      </c>
      <c r="C36" s="84"/>
      <c r="D36" s="84"/>
      <c r="E36" s="84"/>
      <c r="F36" s="84"/>
      <c r="G36" s="84"/>
      <c r="H36" s="84"/>
      <c r="I36" s="84"/>
      <c r="J36" s="85"/>
    </row>
    <row r="37" spans="1:11" x14ac:dyDescent="0.25">
      <c r="A37" s="17" t="s">
        <v>30</v>
      </c>
      <c r="B37" s="84" t="s">
        <v>72</v>
      </c>
      <c r="C37" s="84"/>
      <c r="D37" s="84"/>
      <c r="E37" s="84"/>
      <c r="F37" s="84"/>
      <c r="G37" s="84"/>
      <c r="H37" s="84"/>
      <c r="I37" s="84"/>
      <c r="J37" s="85"/>
    </row>
    <row r="38" spans="1:11" ht="45.75" customHeight="1" x14ac:dyDescent="0.25">
      <c r="A38" s="17" t="s">
        <v>31</v>
      </c>
      <c r="B38" s="84" t="s">
        <v>64</v>
      </c>
      <c r="C38" s="84"/>
      <c r="D38" s="84"/>
      <c r="E38" s="84"/>
      <c r="F38" s="84"/>
      <c r="G38" s="84"/>
      <c r="H38" s="84"/>
      <c r="I38" s="84"/>
      <c r="J38" s="85"/>
    </row>
    <row r="39" spans="1:11" ht="85.5" customHeight="1" x14ac:dyDescent="0.25">
      <c r="A39" s="17" t="s">
        <v>32</v>
      </c>
      <c r="B39" s="84" t="s">
        <v>79</v>
      </c>
      <c r="C39" s="84"/>
      <c r="D39" s="84"/>
      <c r="E39" s="84"/>
      <c r="F39" s="84"/>
      <c r="G39" s="84"/>
      <c r="H39" s="84"/>
      <c r="I39" s="84"/>
      <c r="J39" s="85"/>
    </row>
    <row r="40" spans="1:11" ht="30" x14ac:dyDescent="0.25">
      <c r="A40" s="17" t="s">
        <v>33</v>
      </c>
      <c r="B40" s="84"/>
      <c r="C40" s="84"/>
      <c r="D40" s="84"/>
      <c r="E40" s="84"/>
      <c r="F40" s="84"/>
      <c r="G40" s="84"/>
      <c r="H40" s="84"/>
      <c r="I40" s="84"/>
      <c r="J40" s="85"/>
    </row>
    <row r="41" spans="1:11" ht="15.75" x14ac:dyDescent="0.25">
      <c r="A41" s="86" t="s">
        <v>34</v>
      </c>
      <c r="B41" s="87"/>
      <c r="C41" s="87"/>
      <c r="D41" s="87"/>
      <c r="E41" s="87"/>
      <c r="F41" s="87"/>
      <c r="G41" s="87"/>
      <c r="H41" s="87"/>
      <c r="I41" s="87"/>
      <c r="J41" s="88"/>
    </row>
    <row r="42" spans="1:11" ht="15.75" x14ac:dyDescent="0.25">
      <c r="A42" s="89" t="s">
        <v>35</v>
      </c>
      <c r="B42" s="90"/>
      <c r="C42" s="90"/>
      <c r="D42" s="90"/>
      <c r="E42" s="90"/>
      <c r="F42" s="90"/>
      <c r="G42" s="90"/>
      <c r="H42" s="90"/>
      <c r="I42" s="90"/>
      <c r="J42" s="91"/>
      <c r="K42" s="1"/>
    </row>
    <row r="43" spans="1:11" ht="27.75" customHeight="1" x14ac:dyDescent="0.25">
      <c r="A43" s="63" t="s">
        <v>85</v>
      </c>
      <c r="B43" s="139"/>
      <c r="C43" s="139"/>
      <c r="D43" s="139"/>
      <c r="E43" s="139"/>
      <c r="F43" s="139"/>
      <c r="G43" s="64"/>
      <c r="H43" s="64"/>
      <c r="I43" s="64"/>
      <c r="J43" s="65"/>
    </row>
    <row r="44" spans="1:11" ht="27.75" customHeight="1" x14ac:dyDescent="0.25">
      <c r="A44" s="28"/>
      <c r="B44" s="28"/>
      <c r="C44" s="28"/>
      <c r="D44" s="28"/>
      <c r="E44" s="28"/>
      <c r="F44" s="96" t="s">
        <v>152</v>
      </c>
      <c r="G44" s="96"/>
      <c r="H44" s="96"/>
      <c r="I44" s="96"/>
      <c r="J44" s="96"/>
    </row>
    <row r="45" spans="1:11" ht="30.75" customHeight="1" x14ac:dyDescent="0.25">
      <c r="A45" s="92" t="s">
        <v>41</v>
      </c>
      <c r="B45" s="92"/>
      <c r="C45" s="92"/>
      <c r="D45" s="92"/>
      <c r="E45" s="61"/>
      <c r="F45" s="97" t="s">
        <v>151</v>
      </c>
      <c r="G45" s="97"/>
      <c r="H45" s="97"/>
      <c r="I45" s="97"/>
      <c r="J45" s="97"/>
    </row>
  </sheetData>
  <mergeCells count="57">
    <mergeCell ref="B9:C9"/>
    <mergeCell ref="D9:J9"/>
    <mergeCell ref="B1:J1"/>
    <mergeCell ref="B2:C2"/>
    <mergeCell ref="D2:H2"/>
    <mergeCell ref="B3:C3"/>
    <mergeCell ref="D3:H3"/>
    <mergeCell ref="A4:J4"/>
    <mergeCell ref="A5:J5"/>
    <mergeCell ref="A6:J6"/>
    <mergeCell ref="A7:J7"/>
    <mergeCell ref="B8:C8"/>
    <mergeCell ref="D8:J8"/>
    <mergeCell ref="B10:C10"/>
    <mergeCell ref="D10:J10"/>
    <mergeCell ref="B11:J11"/>
    <mergeCell ref="B12:J12"/>
    <mergeCell ref="A13:J13"/>
    <mergeCell ref="C14:J14"/>
    <mergeCell ref="C15:J15"/>
    <mergeCell ref="C16:J16"/>
    <mergeCell ref="A17:J17"/>
    <mergeCell ref="B18:I18"/>
    <mergeCell ref="B19:I19"/>
    <mergeCell ref="B20:I20"/>
    <mergeCell ref="A22:J22"/>
    <mergeCell ref="A23:J23"/>
    <mergeCell ref="A24:B24"/>
    <mergeCell ref="C24:E24"/>
    <mergeCell ref="F24:H24"/>
    <mergeCell ref="I24:J24"/>
    <mergeCell ref="B21:I21"/>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A42:J42"/>
    <mergeCell ref="A45:D45"/>
    <mergeCell ref="B43:F43"/>
    <mergeCell ref="F44:J44"/>
    <mergeCell ref="F45:J45"/>
    <mergeCell ref="B37:J37"/>
    <mergeCell ref="B38:J38"/>
    <mergeCell ref="B39:J39"/>
    <mergeCell ref="B40:J40"/>
    <mergeCell ref="A41:J41"/>
  </mergeCells>
  <dataValidations count="16">
    <dataValidation allowBlank="1" sqref="A8"/>
    <dataValidation allowBlank="1" showInputMessage="1" prompt="Nombre del capítulo" sqref="B8:B10 D8:D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B37:J37"/>
    <dataValidation allowBlank="1" showInputMessage="1" showErrorMessage="1" prompt="¿En qué consiste el producto? su objetivo" sqref="B34:J34 B38:J38"/>
    <dataValidation allowBlank="1" showInputMessage="1" showErrorMessage="1" prompt="1. Describir lo plasmado en el presupuesto_x000a_2. Describir lo alcanzado en términos financieros y de producción " sqref="B35:J35 B39:J39"/>
    <dataValidation allowBlank="1" showInputMessage="1" showErrorMessage="1" prompt="De existir desvío, explicar razones." sqref="B36:J36 B40:J40"/>
    <dataValidation allowBlank="1" showInputMessage="1" showErrorMessage="1" prompt="Oportunidades de mejora identificadas" sqref="A43:B44 C44:E44 G43:J43"/>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
    <dataValidation allowBlank="1" showInputMessage="1" showErrorMessage="1" prompt="Meta anual del indicador" sqref="E28 C28:C29"/>
    <dataValidation allowBlank="1" showInputMessage="1" showErrorMessage="1" prompt="Monto presupuestado para el producto" sqref="F28 E29:F30 D28:D29"/>
    <dataValidation allowBlank="1" showInputMessage="1" showErrorMessage="1" prompt="Meta alcanzada en el trimestre" sqref="G28:G30"/>
    <dataValidation allowBlank="1" showInputMessage="1" showErrorMessage="1" prompt="Monto ejecutado en el trimestre" sqref="H28:H29"/>
  </dataValidations>
  <pageMargins left="0.23622047244094491" right="0.23622047244094491" top="0.74803149606299213" bottom="0.74803149606299213" header="0.31496062992125984" footer="0.31496062992125984"/>
  <pageSetup paperSize="5" scale="65" fitToHeight="0" orientation="portrait" r:id="rId1"/>
  <ignoredErrors>
    <ignoredError sqref="B8:C9 C10" numberStoredAsText="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view="pageBreakPreview" topLeftCell="A22" zoomScale="98" zoomScaleNormal="98" zoomScaleSheetLayoutView="98" workbookViewId="0">
      <selection activeCell="B35" sqref="B35:J35"/>
    </sheetView>
  </sheetViews>
  <sheetFormatPr baseColWidth="10" defaultRowHeight="15" x14ac:dyDescent="0.25"/>
  <cols>
    <col min="1" max="1" width="26" style="5" customWidth="1"/>
    <col min="2" max="2" width="22.42578125" style="5" customWidth="1"/>
    <col min="3" max="10" width="12.7109375" style="5" customWidth="1"/>
    <col min="11" max="11" width="11.42578125" style="5"/>
    <col min="14" max="14" width="15.140625" bestFit="1" customWidth="1"/>
    <col min="15" max="15" width="14.5703125" customWidth="1"/>
  </cols>
  <sheetData>
    <row r="1" spans="1:11" ht="21.75" thickBot="1" x14ac:dyDescent="0.3">
      <c r="A1" s="18"/>
      <c r="B1" s="123" t="s">
        <v>155</v>
      </c>
      <c r="C1" s="124"/>
      <c r="D1" s="124"/>
      <c r="E1" s="124"/>
      <c r="F1" s="124"/>
      <c r="G1" s="124"/>
      <c r="H1" s="124"/>
      <c r="I1" s="124"/>
      <c r="J1" s="125"/>
      <c r="K1" s="1"/>
    </row>
    <row r="2" spans="1:11" ht="21.75" thickBot="1" x14ac:dyDescent="0.3">
      <c r="A2" s="19"/>
      <c r="B2" s="126" t="s">
        <v>0</v>
      </c>
      <c r="C2" s="127"/>
      <c r="D2" s="126" t="s">
        <v>1</v>
      </c>
      <c r="E2" s="127"/>
      <c r="F2" s="127"/>
      <c r="G2" s="127"/>
      <c r="H2" s="128"/>
      <c r="I2" s="2" t="s">
        <v>2</v>
      </c>
      <c r="J2" s="3" t="s">
        <v>3</v>
      </c>
      <c r="K2" s="1"/>
    </row>
    <row r="3" spans="1:11" ht="21.75" thickBot="1" x14ac:dyDescent="0.3">
      <c r="A3" s="20"/>
      <c r="B3" s="129" t="s">
        <v>4</v>
      </c>
      <c r="C3" s="130"/>
      <c r="D3" s="129"/>
      <c r="E3" s="130"/>
      <c r="F3" s="130"/>
      <c r="G3" s="130"/>
      <c r="H3" s="131"/>
      <c r="I3" s="23"/>
      <c r="J3" s="24"/>
      <c r="K3" s="1"/>
    </row>
    <row r="4" spans="1:11" x14ac:dyDescent="0.25">
      <c r="A4" s="132"/>
      <c r="B4" s="133"/>
      <c r="C4" s="133"/>
      <c r="D4" s="134"/>
      <c r="E4" s="134"/>
      <c r="F4" s="134"/>
      <c r="G4" s="134"/>
      <c r="H4" s="134"/>
      <c r="I4" s="133"/>
      <c r="J4" s="135"/>
      <c r="K4" s="1"/>
    </row>
    <row r="5" spans="1:11" ht="3" customHeight="1" x14ac:dyDescent="0.25">
      <c r="A5" s="136"/>
      <c r="B5" s="137"/>
      <c r="C5" s="137"/>
      <c r="D5" s="137"/>
      <c r="E5" s="137"/>
      <c r="F5" s="137"/>
      <c r="G5" s="137"/>
      <c r="H5" s="137"/>
      <c r="I5" s="137"/>
      <c r="J5" s="138"/>
      <c r="K5" s="1"/>
    </row>
    <row r="6" spans="1:11" ht="15.75" x14ac:dyDescent="0.25">
      <c r="A6" s="86" t="s">
        <v>5</v>
      </c>
      <c r="B6" s="87"/>
      <c r="C6" s="87"/>
      <c r="D6" s="87"/>
      <c r="E6" s="87"/>
      <c r="F6" s="87"/>
      <c r="G6" s="87"/>
      <c r="H6" s="87"/>
      <c r="I6" s="87"/>
      <c r="J6" s="88"/>
      <c r="K6" s="1"/>
    </row>
    <row r="7" spans="1:11" ht="15.75" x14ac:dyDescent="0.25">
      <c r="A7" s="105" t="s">
        <v>6</v>
      </c>
      <c r="B7" s="106"/>
      <c r="C7" s="106"/>
      <c r="D7" s="106"/>
      <c r="E7" s="106"/>
      <c r="F7" s="106"/>
      <c r="G7" s="106"/>
      <c r="H7" s="106"/>
      <c r="I7" s="106"/>
      <c r="J7" s="107"/>
      <c r="K7" s="1"/>
    </row>
    <row r="8" spans="1:11" ht="15" customHeight="1" x14ac:dyDescent="0.25">
      <c r="A8" s="4" t="s">
        <v>7</v>
      </c>
      <c r="B8" s="118" t="s">
        <v>51</v>
      </c>
      <c r="C8" s="119"/>
      <c r="D8" s="119" t="s">
        <v>54</v>
      </c>
      <c r="E8" s="119"/>
      <c r="F8" s="119"/>
      <c r="G8" s="119"/>
      <c r="H8" s="119"/>
      <c r="I8" s="119"/>
      <c r="J8" s="120"/>
      <c r="K8" s="1"/>
    </row>
    <row r="9" spans="1:11" ht="15" customHeight="1" x14ac:dyDescent="0.25">
      <c r="A9" s="21" t="s">
        <v>36</v>
      </c>
      <c r="B9" s="118" t="s">
        <v>52</v>
      </c>
      <c r="C9" s="119"/>
      <c r="D9" s="119" t="s">
        <v>54</v>
      </c>
      <c r="E9" s="119"/>
      <c r="F9" s="119"/>
      <c r="G9" s="119"/>
      <c r="H9" s="119"/>
      <c r="I9" s="119"/>
      <c r="J9" s="120"/>
      <c r="K9" s="1"/>
    </row>
    <row r="10" spans="1:11" ht="15" customHeight="1" x14ac:dyDescent="0.25">
      <c r="A10" s="21" t="s">
        <v>37</v>
      </c>
      <c r="B10" s="118" t="s">
        <v>53</v>
      </c>
      <c r="C10" s="119"/>
      <c r="D10" s="119" t="s">
        <v>55</v>
      </c>
      <c r="E10" s="119"/>
      <c r="F10" s="119"/>
      <c r="G10" s="119"/>
      <c r="H10" s="119"/>
      <c r="I10" s="119"/>
      <c r="J10" s="120"/>
      <c r="K10" s="1"/>
    </row>
    <row r="11" spans="1:11" ht="33.75" customHeight="1" x14ac:dyDescent="0.25">
      <c r="A11" s="4" t="s">
        <v>8</v>
      </c>
      <c r="B11" s="111" t="s">
        <v>56</v>
      </c>
      <c r="C11" s="111"/>
      <c r="D11" s="111"/>
      <c r="E11" s="111"/>
      <c r="F11" s="111"/>
      <c r="G11" s="111"/>
      <c r="H11" s="111"/>
      <c r="I11" s="111"/>
      <c r="J11" s="112"/>
    </row>
    <row r="12" spans="1:11" ht="31.5" customHeight="1" x14ac:dyDescent="0.25">
      <c r="A12" s="4" t="s">
        <v>9</v>
      </c>
      <c r="B12" s="111" t="s">
        <v>57</v>
      </c>
      <c r="C12" s="111"/>
      <c r="D12" s="111"/>
      <c r="E12" s="111"/>
      <c r="F12" s="111"/>
      <c r="G12" s="111"/>
      <c r="H12" s="111"/>
      <c r="I12" s="111"/>
      <c r="J12" s="112"/>
    </row>
    <row r="13" spans="1:11" ht="15.75" x14ac:dyDescent="0.25">
      <c r="A13" s="86" t="s">
        <v>10</v>
      </c>
      <c r="B13" s="87"/>
      <c r="C13" s="87"/>
      <c r="D13" s="87"/>
      <c r="E13" s="87"/>
      <c r="F13" s="87"/>
      <c r="G13" s="87"/>
      <c r="H13" s="87"/>
      <c r="I13" s="87"/>
      <c r="J13" s="88"/>
    </row>
    <row r="14" spans="1:11" ht="22.5" customHeight="1" x14ac:dyDescent="0.25">
      <c r="A14" s="4" t="s">
        <v>11</v>
      </c>
      <c r="B14" s="22">
        <v>1</v>
      </c>
      <c r="C14" s="121" t="str">
        <f>IFERROR(VLOOKUP(B14,'[1]Validacion datos'!A2:B5,2,FALSE),"")</f>
        <v>DESARROLLO INSTITUCIONAL</v>
      </c>
      <c r="D14" s="121"/>
      <c r="E14" s="121"/>
      <c r="F14" s="121"/>
      <c r="G14" s="121"/>
      <c r="H14" s="121"/>
      <c r="I14" s="121"/>
      <c r="J14" s="121"/>
    </row>
    <row r="15" spans="1:11" ht="21.75" customHeight="1" x14ac:dyDescent="0.25">
      <c r="A15" s="4" t="s">
        <v>12</v>
      </c>
      <c r="B15" s="34">
        <v>1.1000000000000001</v>
      </c>
      <c r="C15" s="122" t="str">
        <f>IFERROR(VLOOKUP(B15,'[1]Validacion datos'!A8:B26,2,FALSE),"")</f>
        <v>Administración pública transparente, eficiente y orientada</v>
      </c>
      <c r="D15" s="122"/>
      <c r="E15" s="122"/>
      <c r="F15" s="122"/>
      <c r="G15" s="122"/>
      <c r="H15" s="122"/>
      <c r="I15" s="122"/>
      <c r="J15" s="122"/>
    </row>
    <row r="16" spans="1:11" ht="40.5" customHeight="1" x14ac:dyDescent="0.25">
      <c r="A16" s="4" t="s">
        <v>13</v>
      </c>
      <c r="B16" s="35" t="s">
        <v>65</v>
      </c>
      <c r="C16" s="122"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2"/>
      <c r="E16" s="122"/>
      <c r="F16" s="122"/>
      <c r="G16" s="122"/>
      <c r="H16" s="122"/>
      <c r="I16" s="122"/>
      <c r="J16" s="122"/>
    </row>
    <row r="17" spans="1:15" ht="15.75" x14ac:dyDescent="0.25">
      <c r="A17" s="86" t="s">
        <v>14</v>
      </c>
      <c r="B17" s="87"/>
      <c r="C17" s="87"/>
      <c r="D17" s="87"/>
      <c r="E17" s="87"/>
      <c r="F17" s="87"/>
      <c r="G17" s="87"/>
      <c r="H17" s="87"/>
      <c r="I17" s="87"/>
      <c r="J17" s="88"/>
    </row>
    <row r="18" spans="1:15" ht="29.25" customHeight="1" x14ac:dyDescent="0.25">
      <c r="A18" s="4" t="s">
        <v>15</v>
      </c>
      <c r="B18" s="111" t="s">
        <v>58</v>
      </c>
      <c r="C18" s="111"/>
      <c r="D18" s="111"/>
      <c r="E18" s="111"/>
      <c r="F18" s="111"/>
      <c r="G18" s="111"/>
      <c r="H18" s="111"/>
      <c r="I18" s="111"/>
      <c r="J18" s="112"/>
    </row>
    <row r="19" spans="1:15" ht="47.25" customHeight="1" x14ac:dyDescent="0.25">
      <c r="A19" s="6" t="s">
        <v>16</v>
      </c>
      <c r="B19" s="111" t="s">
        <v>59</v>
      </c>
      <c r="C19" s="111"/>
      <c r="D19" s="111"/>
      <c r="E19" s="111"/>
      <c r="F19" s="111"/>
      <c r="G19" s="111"/>
      <c r="H19" s="111"/>
      <c r="I19" s="111"/>
      <c r="J19" s="112"/>
    </row>
    <row r="20" spans="1:15" ht="26.25" customHeight="1" x14ac:dyDescent="0.25">
      <c r="A20" s="6" t="s">
        <v>17</v>
      </c>
      <c r="B20" s="111" t="s">
        <v>60</v>
      </c>
      <c r="C20" s="111"/>
      <c r="D20" s="111"/>
      <c r="E20" s="111"/>
      <c r="F20" s="111"/>
      <c r="G20" s="111"/>
      <c r="H20" s="111"/>
      <c r="I20" s="111"/>
      <c r="J20" s="112"/>
    </row>
    <row r="21" spans="1:15" ht="36.75" customHeight="1" x14ac:dyDescent="0.25">
      <c r="A21" s="6" t="s">
        <v>38</v>
      </c>
      <c r="B21" s="111" t="s">
        <v>73</v>
      </c>
      <c r="C21" s="111"/>
      <c r="D21" s="111"/>
      <c r="E21" s="111"/>
      <c r="F21" s="111"/>
      <c r="G21" s="111"/>
      <c r="H21" s="111"/>
      <c r="I21" s="111"/>
      <c r="J21" s="112"/>
      <c r="K21" s="1"/>
    </row>
    <row r="22" spans="1:15" ht="15.75" x14ac:dyDescent="0.25">
      <c r="A22" s="86" t="s">
        <v>18</v>
      </c>
      <c r="B22" s="87"/>
      <c r="C22" s="87"/>
      <c r="D22" s="87"/>
      <c r="E22" s="87"/>
      <c r="F22" s="87"/>
      <c r="G22" s="87"/>
      <c r="H22" s="87"/>
      <c r="I22" s="87"/>
      <c r="J22" s="88"/>
    </row>
    <row r="23" spans="1:15" ht="15.75" x14ac:dyDescent="0.25">
      <c r="A23" s="105" t="s">
        <v>19</v>
      </c>
      <c r="B23" s="106"/>
      <c r="C23" s="106"/>
      <c r="D23" s="106"/>
      <c r="E23" s="106"/>
      <c r="F23" s="106"/>
      <c r="G23" s="106"/>
      <c r="H23" s="106"/>
      <c r="I23" s="106"/>
      <c r="J23" s="107"/>
      <c r="K23" s="1"/>
    </row>
    <row r="24" spans="1:15" ht="15" customHeight="1" x14ac:dyDescent="0.25">
      <c r="A24" s="113" t="s">
        <v>20</v>
      </c>
      <c r="B24" s="114"/>
      <c r="C24" s="115" t="s">
        <v>21</v>
      </c>
      <c r="D24" s="116"/>
      <c r="E24" s="116"/>
      <c r="F24" s="116" t="s">
        <v>22</v>
      </c>
      <c r="G24" s="116"/>
      <c r="H24" s="114"/>
      <c r="I24" s="115" t="s">
        <v>23</v>
      </c>
      <c r="J24" s="117"/>
      <c r="N24" s="29"/>
    </row>
    <row r="25" spans="1:15" x14ac:dyDescent="0.25">
      <c r="A25" s="140">
        <v>49064557</v>
      </c>
      <c r="B25" s="141"/>
      <c r="C25" s="100">
        <v>515690447.64999998</v>
      </c>
      <c r="D25" s="101"/>
      <c r="E25" s="102"/>
      <c r="F25" s="100">
        <v>197018051.5</v>
      </c>
      <c r="G25" s="101"/>
      <c r="H25" s="102"/>
      <c r="I25" s="103">
        <f>+F25/C25</f>
        <v>0.38204712225679327</v>
      </c>
      <c r="J25" s="104"/>
      <c r="O25" s="30"/>
    </row>
    <row r="26" spans="1:15" ht="15.75" x14ac:dyDescent="0.25">
      <c r="A26" s="105" t="s">
        <v>24</v>
      </c>
      <c r="B26" s="106"/>
      <c r="C26" s="106"/>
      <c r="D26" s="106"/>
      <c r="E26" s="106"/>
      <c r="F26" s="106"/>
      <c r="G26" s="106"/>
      <c r="H26" s="106"/>
      <c r="I26" s="106"/>
      <c r="J26" s="107"/>
      <c r="K26" s="1"/>
      <c r="O26" s="30"/>
    </row>
    <row r="27" spans="1:15" x14ac:dyDescent="0.25">
      <c r="A27" s="27"/>
      <c r="B27"/>
      <c r="C27" s="108" t="s">
        <v>50</v>
      </c>
      <c r="D27" s="109"/>
      <c r="E27" s="108" t="s">
        <v>153</v>
      </c>
      <c r="F27" s="109"/>
      <c r="G27" s="108" t="s">
        <v>154</v>
      </c>
      <c r="H27" s="108"/>
      <c r="I27" s="108" t="s">
        <v>25</v>
      </c>
      <c r="J27" s="110"/>
      <c r="O27" s="30"/>
    </row>
    <row r="28" spans="1:15" ht="38.25" x14ac:dyDescent="0.25">
      <c r="A28" s="7" t="s">
        <v>26</v>
      </c>
      <c r="B28" s="8" t="s">
        <v>27</v>
      </c>
      <c r="C28" s="8" t="s">
        <v>39</v>
      </c>
      <c r="D28" s="8" t="s">
        <v>40</v>
      </c>
      <c r="E28" s="8" t="s">
        <v>42</v>
      </c>
      <c r="F28" s="8" t="s">
        <v>43</v>
      </c>
      <c r="G28" s="8" t="s">
        <v>44</v>
      </c>
      <c r="H28" s="8" t="s">
        <v>45</v>
      </c>
      <c r="I28" s="8" t="s">
        <v>46</v>
      </c>
      <c r="J28" s="9" t="s">
        <v>47</v>
      </c>
      <c r="O28" s="30"/>
    </row>
    <row r="29" spans="1:15" ht="61.5" customHeight="1" x14ac:dyDescent="0.25">
      <c r="A29" s="14" t="s">
        <v>88</v>
      </c>
      <c r="B29" s="14" t="s">
        <v>61</v>
      </c>
      <c r="C29" s="25">
        <v>0.23</v>
      </c>
      <c r="D29" s="11">
        <v>76922056</v>
      </c>
      <c r="E29" s="25">
        <v>0.04</v>
      </c>
      <c r="F29" s="11">
        <v>37278200</v>
      </c>
      <c r="G29" s="32">
        <v>0.04</v>
      </c>
      <c r="H29" s="11">
        <v>27281973.850000001</v>
      </c>
      <c r="I29" s="13">
        <f>IF(G29&gt;0,G29/C29,0)</f>
        <v>0.17391304347826086</v>
      </c>
      <c r="J29" s="31">
        <f>IF(H29&gt;0,H29/D29,0)</f>
        <v>0.35467036723511397</v>
      </c>
    </row>
    <row r="30" spans="1:15" ht="78.75" customHeight="1" x14ac:dyDescent="0.25">
      <c r="A30" s="14" t="s">
        <v>156</v>
      </c>
      <c r="B30" s="14" t="s">
        <v>62</v>
      </c>
      <c r="C30" s="10">
        <v>486</v>
      </c>
      <c r="D30" s="11">
        <v>124262598</v>
      </c>
      <c r="E30" s="26">
        <v>486</v>
      </c>
      <c r="F30" s="15">
        <v>62281864</v>
      </c>
      <c r="G30" s="16">
        <v>542</v>
      </c>
      <c r="H30" s="11">
        <v>67134093.329999998</v>
      </c>
      <c r="I30" s="13">
        <f>IF(G30&gt;0,G30/C30,0)</f>
        <v>1.1152263374485596</v>
      </c>
      <c r="J30" s="31">
        <f>IF(H30&gt;0,H30/D30,0)</f>
        <v>0.54025985622801798</v>
      </c>
    </row>
    <row r="31" spans="1:15" ht="15.75" x14ac:dyDescent="0.25">
      <c r="A31" s="86" t="s">
        <v>28</v>
      </c>
      <c r="B31" s="87"/>
      <c r="C31" s="87"/>
      <c r="D31" s="87"/>
      <c r="E31" s="87"/>
      <c r="F31" s="87"/>
      <c r="G31" s="87"/>
      <c r="H31" s="87"/>
      <c r="I31" s="87"/>
      <c r="J31" s="88"/>
    </row>
    <row r="32" spans="1:15" ht="15.75" x14ac:dyDescent="0.25">
      <c r="A32" s="105" t="s">
        <v>29</v>
      </c>
      <c r="B32" s="106"/>
      <c r="C32" s="106"/>
      <c r="D32" s="106"/>
      <c r="E32" s="106"/>
      <c r="F32" s="106"/>
      <c r="G32" s="106"/>
      <c r="H32" s="106"/>
      <c r="I32" s="106"/>
      <c r="J32" s="107"/>
      <c r="K32" s="1"/>
    </row>
    <row r="33" spans="1:11" x14ac:dyDescent="0.25">
      <c r="A33" s="17" t="s">
        <v>30</v>
      </c>
      <c r="B33" s="143" t="s">
        <v>88</v>
      </c>
      <c r="C33" s="143"/>
      <c r="D33" s="143"/>
      <c r="E33" s="143"/>
      <c r="F33" s="143"/>
      <c r="G33" s="143"/>
      <c r="H33" s="143"/>
      <c r="I33" s="143"/>
      <c r="J33" s="144"/>
    </row>
    <row r="34" spans="1:11" ht="33" customHeight="1" x14ac:dyDescent="0.25">
      <c r="A34" s="17" t="s">
        <v>31</v>
      </c>
      <c r="B34" s="143" t="s">
        <v>63</v>
      </c>
      <c r="C34" s="143"/>
      <c r="D34" s="143"/>
      <c r="E34" s="143"/>
      <c r="F34" s="143"/>
      <c r="G34" s="143"/>
      <c r="H34" s="143"/>
      <c r="I34" s="143"/>
      <c r="J34" s="144"/>
    </row>
    <row r="35" spans="1:11" ht="181.5" customHeight="1" x14ac:dyDescent="0.25">
      <c r="A35" s="17" t="s">
        <v>32</v>
      </c>
      <c r="B35" s="143" t="s">
        <v>160</v>
      </c>
      <c r="C35" s="145"/>
      <c r="D35" s="145"/>
      <c r="E35" s="145"/>
      <c r="F35" s="145"/>
      <c r="G35" s="145"/>
      <c r="H35" s="145"/>
      <c r="I35" s="145"/>
      <c r="J35" s="146"/>
    </row>
    <row r="36" spans="1:11" ht="61.5" customHeight="1" x14ac:dyDescent="0.25">
      <c r="A36" s="17" t="s">
        <v>33</v>
      </c>
      <c r="B36" s="143" t="s">
        <v>159</v>
      </c>
      <c r="C36" s="143"/>
      <c r="D36" s="143"/>
      <c r="E36" s="143"/>
      <c r="F36" s="143"/>
      <c r="G36" s="143"/>
      <c r="H36" s="143"/>
      <c r="I36" s="143"/>
      <c r="J36" s="144"/>
    </row>
    <row r="37" spans="1:11" x14ac:dyDescent="0.25">
      <c r="A37" s="17" t="s">
        <v>30</v>
      </c>
      <c r="B37" s="84" t="s">
        <v>72</v>
      </c>
      <c r="C37" s="84"/>
      <c r="D37" s="84"/>
      <c r="E37" s="84"/>
      <c r="F37" s="84"/>
      <c r="G37" s="84"/>
      <c r="H37" s="84"/>
      <c r="I37" s="84"/>
      <c r="J37" s="85"/>
    </row>
    <row r="38" spans="1:11" ht="45.75" customHeight="1" x14ac:dyDescent="0.25">
      <c r="A38" s="17" t="s">
        <v>31</v>
      </c>
      <c r="B38" s="84" t="s">
        <v>64</v>
      </c>
      <c r="C38" s="84"/>
      <c r="D38" s="84"/>
      <c r="E38" s="84"/>
      <c r="F38" s="84"/>
      <c r="G38" s="84"/>
      <c r="H38" s="84"/>
      <c r="I38" s="84"/>
      <c r="J38" s="85"/>
    </row>
    <row r="39" spans="1:11" ht="108" customHeight="1" x14ac:dyDescent="0.25">
      <c r="A39" s="17" t="s">
        <v>32</v>
      </c>
      <c r="B39" s="84" t="s">
        <v>157</v>
      </c>
      <c r="C39" s="84"/>
      <c r="D39" s="84"/>
      <c r="E39" s="84"/>
      <c r="F39" s="84"/>
      <c r="G39" s="84"/>
      <c r="H39" s="84"/>
      <c r="I39" s="84"/>
      <c r="J39" s="85"/>
    </row>
    <row r="40" spans="1:11" ht="77.25" customHeight="1" x14ac:dyDescent="0.25">
      <c r="A40" s="17" t="s">
        <v>33</v>
      </c>
      <c r="B40" s="84" t="s">
        <v>158</v>
      </c>
      <c r="C40" s="84"/>
      <c r="D40" s="84"/>
      <c r="E40" s="84"/>
      <c r="F40" s="84"/>
      <c r="G40" s="84"/>
      <c r="H40" s="84"/>
      <c r="I40" s="84"/>
      <c r="J40" s="85"/>
    </row>
    <row r="41" spans="1:11" ht="15.75" x14ac:dyDescent="0.25">
      <c r="A41" s="86" t="s">
        <v>34</v>
      </c>
      <c r="B41" s="87"/>
      <c r="C41" s="87"/>
      <c r="D41" s="87"/>
      <c r="E41" s="87"/>
      <c r="F41" s="87"/>
      <c r="G41" s="87"/>
      <c r="H41" s="87"/>
      <c r="I41" s="87"/>
      <c r="J41" s="88"/>
    </row>
    <row r="42" spans="1:11" ht="15.75" x14ac:dyDescent="0.25">
      <c r="A42" s="89" t="s">
        <v>35</v>
      </c>
      <c r="B42" s="90"/>
      <c r="C42" s="90"/>
      <c r="D42" s="90"/>
      <c r="E42" s="90"/>
      <c r="F42" s="90"/>
      <c r="G42" s="90"/>
      <c r="H42" s="90"/>
      <c r="I42" s="90"/>
      <c r="J42" s="91"/>
      <c r="K42" s="1"/>
    </row>
    <row r="43" spans="1:11" ht="36" customHeight="1" x14ac:dyDescent="0.25">
      <c r="A43" s="93"/>
      <c r="B43" s="94"/>
      <c r="C43" s="94"/>
      <c r="D43" s="94"/>
      <c r="E43" s="95"/>
      <c r="F43" s="66"/>
      <c r="G43" s="66"/>
      <c r="H43" s="66"/>
      <c r="I43" s="66"/>
      <c r="J43" s="66"/>
    </row>
    <row r="44" spans="1:11" ht="27.75" customHeight="1" x14ac:dyDescent="0.25">
      <c r="A44" s="28"/>
      <c r="B44" s="28"/>
      <c r="C44" s="28"/>
      <c r="D44" s="28"/>
      <c r="E44" s="28"/>
      <c r="F44" s="96" t="s">
        <v>152</v>
      </c>
      <c r="G44" s="96"/>
      <c r="H44" s="96"/>
      <c r="I44" s="96"/>
      <c r="J44" s="96"/>
    </row>
    <row r="45" spans="1:11" ht="30.75" customHeight="1" x14ac:dyDescent="0.25">
      <c r="A45" s="92" t="s">
        <v>41</v>
      </c>
      <c r="B45" s="92"/>
      <c r="C45" s="92"/>
      <c r="D45" s="92"/>
      <c r="E45" s="61"/>
      <c r="F45" s="97" t="s">
        <v>151</v>
      </c>
      <c r="G45" s="97"/>
      <c r="H45" s="97"/>
      <c r="I45" s="97"/>
      <c r="J45" s="97"/>
    </row>
  </sheetData>
  <mergeCells count="57">
    <mergeCell ref="A43:E43"/>
    <mergeCell ref="F44:J44"/>
    <mergeCell ref="A45:D45"/>
    <mergeCell ref="F45:J45"/>
    <mergeCell ref="B37:J37"/>
    <mergeCell ref="B38:J38"/>
    <mergeCell ref="B39:J39"/>
    <mergeCell ref="B40:J40"/>
    <mergeCell ref="A41:J41"/>
    <mergeCell ref="A42:J42"/>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B21:J21"/>
    <mergeCell ref="A22:J22"/>
    <mergeCell ref="A23:J23"/>
    <mergeCell ref="A24:B24"/>
    <mergeCell ref="C24:E24"/>
    <mergeCell ref="F24:H24"/>
    <mergeCell ref="I24:J24"/>
    <mergeCell ref="B20:J20"/>
    <mergeCell ref="B10:C10"/>
    <mergeCell ref="D10:J10"/>
    <mergeCell ref="B11:J11"/>
    <mergeCell ref="B12:J12"/>
    <mergeCell ref="A13:J13"/>
    <mergeCell ref="C14:J14"/>
    <mergeCell ref="C15:J15"/>
    <mergeCell ref="C16:J16"/>
    <mergeCell ref="A17:J17"/>
    <mergeCell ref="B18:J18"/>
    <mergeCell ref="B19:J19"/>
    <mergeCell ref="B9:C9"/>
    <mergeCell ref="D9:J9"/>
    <mergeCell ref="B1:J1"/>
    <mergeCell ref="B2:C2"/>
    <mergeCell ref="D2:H2"/>
    <mergeCell ref="B3:C3"/>
    <mergeCell ref="D3:H3"/>
    <mergeCell ref="A4:J4"/>
    <mergeCell ref="A5:J5"/>
    <mergeCell ref="A6:J6"/>
    <mergeCell ref="A7:J7"/>
    <mergeCell ref="B8:C8"/>
    <mergeCell ref="D8:J8"/>
  </mergeCells>
  <dataValidations count="16">
    <dataValidation allowBlank="1" sqref="A8"/>
    <dataValidation allowBlank="1" showInputMessage="1" prompt="Nombre del capítulo" sqref="B8:B10 D8:D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B37:J37"/>
    <dataValidation allowBlank="1" showInputMessage="1" showErrorMessage="1" prompt="¿En qué consiste el producto? su objetivo" sqref="B34:J34 B38:J38"/>
    <dataValidation allowBlank="1" showInputMessage="1" showErrorMessage="1" prompt="1. Describir lo plasmado en el presupuesto_x000a_2. Describir lo alcanzado en términos financieros y de producción " sqref="B35:J35 B39:J39"/>
    <dataValidation allowBlank="1" showInputMessage="1" showErrorMessage="1" prompt="De existir desvío, explicar razones." sqref="B36:J36 B40:J40"/>
    <dataValidation allowBlank="1" showInputMessage="1" showErrorMessage="1" prompt="Oportunidades de mejora identificadas" sqref="A43:A44 B44:E44 G43:J43"/>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
    <dataValidation allowBlank="1" showInputMessage="1" showErrorMessage="1" prompt="Meta anual del indicador" sqref="E28 C28:C29"/>
    <dataValidation allowBlank="1" showInputMessage="1" showErrorMessage="1" prompt="Monto presupuestado para el producto" sqref="F28 E29:F30 D28:D29"/>
    <dataValidation allowBlank="1" showInputMessage="1" showErrorMessage="1" prompt="Meta alcanzada en el trimestre" sqref="G28:G30"/>
    <dataValidation allowBlank="1" showInputMessage="1" showErrorMessage="1" prompt="Monto ejecutado en el trimestre" sqref="H28 H30"/>
  </dataValidations>
  <pageMargins left="0.25" right="0.25" top="0.75" bottom="0.75" header="0.3" footer="0.3"/>
  <pageSetup paperSize="5" scale="68" fitToHeight="0" orientation="portrait" horizontalDpi="4294967295" verticalDpi="4294967295"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view="pageBreakPreview" topLeftCell="A16" zoomScale="98" zoomScaleNormal="98" zoomScaleSheetLayoutView="98" workbookViewId="0">
      <selection activeCell="C29" sqref="C29:C30"/>
    </sheetView>
  </sheetViews>
  <sheetFormatPr baseColWidth="10" defaultRowHeight="15" x14ac:dyDescent="0.25"/>
  <cols>
    <col min="1" max="1" width="26" style="5" customWidth="1"/>
    <col min="2" max="2" width="22.42578125" style="5" customWidth="1"/>
    <col min="3" max="10" width="12.7109375" style="5" customWidth="1"/>
    <col min="11" max="11" width="11.42578125" style="5"/>
    <col min="14" max="14" width="15.140625" bestFit="1" customWidth="1"/>
    <col min="15" max="15" width="14.5703125" customWidth="1"/>
  </cols>
  <sheetData>
    <row r="1" spans="1:11" ht="21.75" thickBot="1" x14ac:dyDescent="0.3">
      <c r="A1" s="18"/>
      <c r="B1" s="123" t="s">
        <v>68</v>
      </c>
      <c r="C1" s="124"/>
      <c r="D1" s="124"/>
      <c r="E1" s="124"/>
      <c r="F1" s="124"/>
      <c r="G1" s="124"/>
      <c r="H1" s="124"/>
      <c r="I1" s="124"/>
      <c r="J1" s="125"/>
      <c r="K1" s="1"/>
    </row>
    <row r="2" spans="1:11" ht="21.75" thickBot="1" x14ac:dyDescent="0.3">
      <c r="A2" s="19"/>
      <c r="B2" s="126" t="s">
        <v>0</v>
      </c>
      <c r="C2" s="127"/>
      <c r="D2" s="126" t="s">
        <v>1</v>
      </c>
      <c r="E2" s="127"/>
      <c r="F2" s="127"/>
      <c r="G2" s="127"/>
      <c r="H2" s="128"/>
      <c r="I2" s="2" t="s">
        <v>2</v>
      </c>
      <c r="J2" s="3" t="s">
        <v>3</v>
      </c>
      <c r="K2" s="1"/>
    </row>
    <row r="3" spans="1:11" ht="21.75" thickBot="1" x14ac:dyDescent="0.3">
      <c r="A3" s="20"/>
      <c r="B3" s="129" t="s">
        <v>4</v>
      </c>
      <c r="C3" s="130"/>
      <c r="D3" s="129"/>
      <c r="E3" s="130"/>
      <c r="F3" s="130"/>
      <c r="G3" s="130"/>
      <c r="H3" s="131"/>
      <c r="I3" s="23"/>
      <c r="J3" s="24"/>
      <c r="K3" s="1"/>
    </row>
    <row r="4" spans="1:11" x14ac:dyDescent="0.25">
      <c r="A4" s="132"/>
      <c r="B4" s="133"/>
      <c r="C4" s="133"/>
      <c r="D4" s="134"/>
      <c r="E4" s="134"/>
      <c r="F4" s="134"/>
      <c r="G4" s="134"/>
      <c r="H4" s="134"/>
      <c r="I4" s="133"/>
      <c r="J4" s="135"/>
      <c r="K4" s="1"/>
    </row>
    <row r="5" spans="1:11" ht="3" customHeight="1" x14ac:dyDescent="0.25">
      <c r="A5" s="136"/>
      <c r="B5" s="137"/>
      <c r="C5" s="137"/>
      <c r="D5" s="137"/>
      <c r="E5" s="137"/>
      <c r="F5" s="137"/>
      <c r="G5" s="137"/>
      <c r="H5" s="137"/>
      <c r="I5" s="137"/>
      <c r="J5" s="138"/>
      <c r="K5" s="1"/>
    </row>
    <row r="6" spans="1:11" ht="15.75" x14ac:dyDescent="0.25">
      <c r="A6" s="86" t="s">
        <v>5</v>
      </c>
      <c r="B6" s="87"/>
      <c r="C6" s="87"/>
      <c r="D6" s="87"/>
      <c r="E6" s="87"/>
      <c r="F6" s="87"/>
      <c r="G6" s="87"/>
      <c r="H6" s="87"/>
      <c r="I6" s="87"/>
      <c r="J6" s="88"/>
      <c r="K6" s="1"/>
    </row>
    <row r="7" spans="1:11" ht="15.75" x14ac:dyDescent="0.25">
      <c r="A7" s="105" t="s">
        <v>6</v>
      </c>
      <c r="B7" s="106"/>
      <c r="C7" s="106"/>
      <c r="D7" s="106"/>
      <c r="E7" s="106"/>
      <c r="F7" s="106"/>
      <c r="G7" s="106"/>
      <c r="H7" s="106"/>
      <c r="I7" s="106"/>
      <c r="J7" s="107"/>
      <c r="K7" s="1"/>
    </row>
    <row r="8" spans="1:11" ht="15" customHeight="1" x14ac:dyDescent="0.25">
      <c r="A8" s="4" t="s">
        <v>7</v>
      </c>
      <c r="B8" s="118" t="s">
        <v>51</v>
      </c>
      <c r="C8" s="119"/>
      <c r="D8" s="119" t="s">
        <v>54</v>
      </c>
      <c r="E8" s="119"/>
      <c r="F8" s="119"/>
      <c r="G8" s="119"/>
      <c r="H8" s="119"/>
      <c r="I8" s="119"/>
      <c r="J8" s="120"/>
      <c r="K8" s="1"/>
    </row>
    <row r="9" spans="1:11" ht="15" customHeight="1" x14ac:dyDescent="0.25">
      <c r="A9" s="21" t="s">
        <v>36</v>
      </c>
      <c r="B9" s="118" t="s">
        <v>52</v>
      </c>
      <c r="C9" s="119"/>
      <c r="D9" s="119" t="s">
        <v>54</v>
      </c>
      <c r="E9" s="119"/>
      <c r="F9" s="119"/>
      <c r="G9" s="119"/>
      <c r="H9" s="119"/>
      <c r="I9" s="119"/>
      <c r="J9" s="120"/>
      <c r="K9" s="1"/>
    </row>
    <row r="10" spans="1:11" ht="15" customHeight="1" x14ac:dyDescent="0.25">
      <c r="A10" s="21" t="s">
        <v>37</v>
      </c>
      <c r="B10" s="118" t="s">
        <v>53</v>
      </c>
      <c r="C10" s="119"/>
      <c r="D10" s="119" t="s">
        <v>55</v>
      </c>
      <c r="E10" s="119"/>
      <c r="F10" s="119"/>
      <c r="G10" s="119"/>
      <c r="H10" s="119"/>
      <c r="I10" s="119"/>
      <c r="J10" s="120"/>
      <c r="K10" s="1"/>
    </row>
    <row r="11" spans="1:11" ht="48" customHeight="1" x14ac:dyDescent="0.25">
      <c r="A11" s="4" t="s">
        <v>8</v>
      </c>
      <c r="B11" s="111" t="s">
        <v>56</v>
      </c>
      <c r="C11" s="111"/>
      <c r="D11" s="111"/>
      <c r="E11" s="111"/>
      <c r="F11" s="111"/>
      <c r="G11" s="111"/>
      <c r="H11" s="111"/>
      <c r="I11" s="111"/>
      <c r="J11" s="112"/>
    </row>
    <row r="12" spans="1:11" ht="39.75" customHeight="1" x14ac:dyDescent="0.25">
      <c r="A12" s="4" t="s">
        <v>9</v>
      </c>
      <c r="B12" s="111" t="s">
        <v>57</v>
      </c>
      <c r="C12" s="111"/>
      <c r="D12" s="111"/>
      <c r="E12" s="111"/>
      <c r="F12" s="111"/>
      <c r="G12" s="111"/>
      <c r="H12" s="111"/>
      <c r="I12" s="111"/>
      <c r="J12" s="112"/>
    </row>
    <row r="13" spans="1:11" ht="15.75" x14ac:dyDescent="0.25">
      <c r="A13" s="86" t="s">
        <v>10</v>
      </c>
      <c r="B13" s="87"/>
      <c r="C13" s="87"/>
      <c r="D13" s="87"/>
      <c r="E13" s="87"/>
      <c r="F13" s="87"/>
      <c r="G13" s="87"/>
      <c r="H13" s="87"/>
      <c r="I13" s="87"/>
      <c r="J13" s="88"/>
    </row>
    <row r="14" spans="1:11" ht="27.75" customHeight="1" x14ac:dyDescent="0.25">
      <c r="A14" s="4" t="s">
        <v>11</v>
      </c>
      <c r="B14" s="22">
        <v>1</v>
      </c>
      <c r="C14" s="121" t="str">
        <f>IFERROR(VLOOKUP(B14,'[1]Validacion datos'!A2:B5,2,FALSE),"")</f>
        <v>DESARROLLO INSTITUCIONAL</v>
      </c>
      <c r="D14" s="121"/>
      <c r="E14" s="121"/>
      <c r="F14" s="121"/>
      <c r="G14" s="121"/>
      <c r="H14" s="121"/>
      <c r="I14" s="121"/>
      <c r="J14" s="121"/>
    </row>
    <row r="15" spans="1:11" ht="26.25" customHeight="1" x14ac:dyDescent="0.25">
      <c r="A15" s="4" t="s">
        <v>12</v>
      </c>
      <c r="B15" s="34">
        <v>1.1000000000000001</v>
      </c>
      <c r="C15" s="122" t="str">
        <f>IFERROR(VLOOKUP(B15,'[1]Validacion datos'!A8:B26,2,FALSE),"")</f>
        <v>Administración pública transparente, eficiente y orientada</v>
      </c>
      <c r="D15" s="122"/>
      <c r="E15" s="122"/>
      <c r="F15" s="122"/>
      <c r="G15" s="122"/>
      <c r="H15" s="122"/>
      <c r="I15" s="122"/>
      <c r="J15" s="122"/>
    </row>
    <row r="16" spans="1:11" ht="40.5" customHeight="1" x14ac:dyDescent="0.25">
      <c r="A16" s="4" t="s">
        <v>13</v>
      </c>
      <c r="B16" s="35" t="s">
        <v>65</v>
      </c>
      <c r="C16" s="122"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2"/>
      <c r="E16" s="122"/>
      <c r="F16" s="122"/>
      <c r="G16" s="122"/>
      <c r="H16" s="122"/>
      <c r="I16" s="122"/>
      <c r="J16" s="122"/>
    </row>
    <row r="17" spans="1:15" ht="15.75" x14ac:dyDescent="0.25">
      <c r="A17" s="86" t="s">
        <v>14</v>
      </c>
      <c r="B17" s="87"/>
      <c r="C17" s="87"/>
      <c r="D17" s="87"/>
      <c r="E17" s="87"/>
      <c r="F17" s="87"/>
      <c r="G17" s="87"/>
      <c r="H17" s="87"/>
      <c r="I17" s="87"/>
      <c r="J17" s="88"/>
    </row>
    <row r="18" spans="1:15" ht="29.25" customHeight="1" x14ac:dyDescent="0.25">
      <c r="A18" s="4" t="s">
        <v>15</v>
      </c>
      <c r="B18" s="111" t="s">
        <v>58</v>
      </c>
      <c r="C18" s="111"/>
      <c r="D18" s="111"/>
      <c r="E18" s="111"/>
      <c r="F18" s="111"/>
      <c r="G18" s="111"/>
      <c r="H18" s="111"/>
      <c r="I18" s="111"/>
      <c r="J18" s="112"/>
    </row>
    <row r="19" spans="1:15" ht="61.5" customHeight="1" x14ac:dyDescent="0.25">
      <c r="A19" s="6" t="s">
        <v>16</v>
      </c>
      <c r="B19" s="111" t="s">
        <v>59</v>
      </c>
      <c r="C19" s="111"/>
      <c r="D19" s="111"/>
      <c r="E19" s="111"/>
      <c r="F19" s="111"/>
      <c r="G19" s="111"/>
      <c r="H19" s="111"/>
      <c r="I19" s="111"/>
      <c r="J19" s="112"/>
    </row>
    <row r="20" spans="1:15" ht="34.5" customHeight="1" x14ac:dyDescent="0.25">
      <c r="A20" s="6" t="s">
        <v>17</v>
      </c>
      <c r="B20" s="111" t="s">
        <v>60</v>
      </c>
      <c r="C20" s="111"/>
      <c r="D20" s="111"/>
      <c r="E20" s="111"/>
      <c r="F20" s="111"/>
      <c r="G20" s="111"/>
      <c r="H20" s="111"/>
      <c r="I20" s="111"/>
      <c r="J20" s="112"/>
    </row>
    <row r="21" spans="1:15" ht="54" customHeight="1" x14ac:dyDescent="0.25">
      <c r="A21" s="6" t="s">
        <v>38</v>
      </c>
      <c r="B21" s="111" t="s">
        <v>73</v>
      </c>
      <c r="C21" s="111"/>
      <c r="D21" s="111"/>
      <c r="E21" s="111"/>
      <c r="F21" s="111"/>
      <c r="G21" s="111"/>
      <c r="H21" s="111"/>
      <c r="I21" s="111"/>
      <c r="J21" s="112"/>
      <c r="K21" s="1"/>
    </row>
    <row r="22" spans="1:15" ht="15.75" x14ac:dyDescent="0.25">
      <c r="A22" s="86" t="s">
        <v>18</v>
      </c>
      <c r="B22" s="87"/>
      <c r="C22" s="87"/>
      <c r="D22" s="87"/>
      <c r="E22" s="87"/>
      <c r="F22" s="87"/>
      <c r="G22" s="87"/>
      <c r="H22" s="87"/>
      <c r="I22" s="87"/>
      <c r="J22" s="88"/>
    </row>
    <row r="23" spans="1:15" ht="15.75" x14ac:dyDescent="0.25">
      <c r="A23" s="105" t="s">
        <v>19</v>
      </c>
      <c r="B23" s="106"/>
      <c r="C23" s="106"/>
      <c r="D23" s="106"/>
      <c r="E23" s="106"/>
      <c r="F23" s="106"/>
      <c r="G23" s="106"/>
      <c r="H23" s="106"/>
      <c r="I23" s="106"/>
      <c r="J23" s="107"/>
      <c r="K23" s="1"/>
    </row>
    <row r="24" spans="1:15" ht="15" customHeight="1" x14ac:dyDescent="0.25">
      <c r="A24" s="113" t="s">
        <v>20</v>
      </c>
      <c r="B24" s="114"/>
      <c r="C24" s="115" t="s">
        <v>21</v>
      </c>
      <c r="D24" s="116"/>
      <c r="E24" s="116"/>
      <c r="F24" s="116" t="s">
        <v>22</v>
      </c>
      <c r="G24" s="116"/>
      <c r="H24" s="114"/>
      <c r="I24" s="115" t="s">
        <v>23</v>
      </c>
      <c r="J24" s="117"/>
      <c r="N24" s="29"/>
    </row>
    <row r="25" spans="1:15" x14ac:dyDescent="0.25">
      <c r="A25" s="140">
        <v>490064557</v>
      </c>
      <c r="B25" s="141"/>
      <c r="C25" s="100">
        <v>490064557</v>
      </c>
      <c r="D25" s="101"/>
      <c r="E25" s="102"/>
      <c r="F25" s="100">
        <v>289136002.23999995</v>
      </c>
      <c r="G25" s="101"/>
      <c r="H25" s="102"/>
      <c r="I25" s="103">
        <f>+F25/C25</f>
        <v>0.58999574262212962</v>
      </c>
      <c r="J25" s="104"/>
      <c r="O25" s="30"/>
    </row>
    <row r="26" spans="1:15" ht="15.75" x14ac:dyDescent="0.25">
      <c r="A26" s="105" t="s">
        <v>24</v>
      </c>
      <c r="B26" s="106"/>
      <c r="C26" s="106"/>
      <c r="D26" s="106"/>
      <c r="E26" s="106"/>
      <c r="F26" s="106"/>
      <c r="G26" s="106"/>
      <c r="H26" s="106"/>
      <c r="I26" s="106"/>
      <c r="J26" s="107"/>
      <c r="K26" s="1"/>
      <c r="O26" s="30"/>
    </row>
    <row r="27" spans="1:15" x14ac:dyDescent="0.25">
      <c r="A27" s="27"/>
      <c r="B27"/>
      <c r="C27" s="108" t="s">
        <v>50</v>
      </c>
      <c r="D27" s="109"/>
      <c r="E27" s="108" t="s">
        <v>48</v>
      </c>
      <c r="F27" s="109"/>
      <c r="G27" s="108" t="s">
        <v>49</v>
      </c>
      <c r="H27" s="108"/>
      <c r="I27" s="108" t="s">
        <v>25</v>
      </c>
      <c r="J27" s="110"/>
      <c r="O27" s="30"/>
    </row>
    <row r="28" spans="1:15" ht="38.25" x14ac:dyDescent="0.25">
      <c r="A28" s="7" t="s">
        <v>26</v>
      </c>
      <c r="B28" s="8" t="s">
        <v>27</v>
      </c>
      <c r="C28" s="8" t="s">
        <v>39</v>
      </c>
      <c r="D28" s="8" t="s">
        <v>40</v>
      </c>
      <c r="E28" s="8" t="s">
        <v>42</v>
      </c>
      <c r="F28" s="8" t="s">
        <v>43</v>
      </c>
      <c r="G28" s="8" t="s">
        <v>44</v>
      </c>
      <c r="H28" s="8" t="s">
        <v>45</v>
      </c>
      <c r="I28" s="8" t="s">
        <v>46</v>
      </c>
      <c r="J28" s="9" t="s">
        <v>47</v>
      </c>
      <c r="O28" s="30"/>
    </row>
    <row r="29" spans="1:15" ht="61.5" customHeight="1" x14ac:dyDescent="0.25">
      <c r="A29" s="14" t="s">
        <v>88</v>
      </c>
      <c r="B29" s="14" t="s">
        <v>61</v>
      </c>
      <c r="C29" s="25">
        <v>0.23</v>
      </c>
      <c r="D29" s="11">
        <v>75790929.540000007</v>
      </c>
      <c r="E29" s="25" t="s">
        <v>66</v>
      </c>
      <c r="F29" s="11">
        <v>19821928</v>
      </c>
      <c r="G29" s="12" t="s">
        <v>66</v>
      </c>
      <c r="H29" s="11">
        <v>11942790.17</v>
      </c>
      <c r="I29" s="13" t="s">
        <v>66</v>
      </c>
      <c r="J29" s="31">
        <f>+Tabla1[[#This Row],[Financiera 
 (F)]]/Tabla1[[#This Row],[Financiera
(D)]]</f>
        <v>0.60250396278303497</v>
      </c>
    </row>
    <row r="30" spans="1:15" ht="49.5" customHeight="1" x14ac:dyDescent="0.25">
      <c r="A30" s="14" t="s">
        <v>72</v>
      </c>
      <c r="B30" s="14" t="s">
        <v>62</v>
      </c>
      <c r="C30" s="10">
        <v>486</v>
      </c>
      <c r="D30" s="11">
        <v>165971755.93000001</v>
      </c>
      <c r="E30" s="26" t="s">
        <v>66</v>
      </c>
      <c r="F30" s="15">
        <v>30990367</v>
      </c>
      <c r="G30" s="16" t="s">
        <v>66</v>
      </c>
      <c r="H30" s="11">
        <v>29313586.579999998</v>
      </c>
      <c r="I30" s="13" t="s">
        <v>66</v>
      </c>
      <c r="J30" s="31">
        <f>+Tabla1[[#This Row],[Financiera 
 (F)]]/Tabla1[[#This Row],[Financiera
(D)]]</f>
        <v>0.94589349587244309</v>
      </c>
    </row>
    <row r="31" spans="1:15" ht="15.75" x14ac:dyDescent="0.25">
      <c r="A31" s="86" t="s">
        <v>28</v>
      </c>
      <c r="B31" s="87"/>
      <c r="C31" s="87"/>
      <c r="D31" s="87"/>
      <c r="E31" s="87"/>
      <c r="F31" s="87"/>
      <c r="G31" s="87"/>
      <c r="H31" s="87"/>
      <c r="I31" s="87"/>
      <c r="J31" s="88"/>
    </row>
    <row r="32" spans="1:15" ht="15.75" x14ac:dyDescent="0.25">
      <c r="A32" s="105" t="s">
        <v>29</v>
      </c>
      <c r="B32" s="106"/>
      <c r="C32" s="106"/>
      <c r="D32" s="106"/>
      <c r="E32" s="106"/>
      <c r="F32" s="106"/>
      <c r="G32" s="106"/>
      <c r="H32" s="106"/>
      <c r="I32" s="106"/>
      <c r="J32" s="107"/>
      <c r="K32" s="1"/>
    </row>
    <row r="33" spans="1:11" x14ac:dyDescent="0.25">
      <c r="A33" s="17" t="s">
        <v>30</v>
      </c>
      <c r="B33" s="84" t="s">
        <v>78</v>
      </c>
      <c r="C33" s="84"/>
      <c r="D33" s="84"/>
      <c r="E33" s="84"/>
      <c r="F33" s="84"/>
      <c r="G33" s="84"/>
      <c r="H33" s="84"/>
      <c r="I33" s="84"/>
      <c r="J33" s="85"/>
    </row>
    <row r="34" spans="1:11" ht="33" customHeight="1" x14ac:dyDescent="0.25">
      <c r="A34" s="17" t="s">
        <v>31</v>
      </c>
      <c r="B34" s="84" t="s">
        <v>63</v>
      </c>
      <c r="C34" s="84"/>
      <c r="D34" s="84"/>
      <c r="E34" s="84"/>
      <c r="F34" s="84"/>
      <c r="G34" s="84"/>
      <c r="H34" s="84"/>
      <c r="I34" s="84"/>
      <c r="J34" s="85"/>
    </row>
    <row r="35" spans="1:11" ht="85.5" customHeight="1" x14ac:dyDescent="0.25">
      <c r="A35" s="17" t="s">
        <v>32</v>
      </c>
      <c r="B35" s="84" t="s">
        <v>74</v>
      </c>
      <c r="C35" s="84"/>
      <c r="D35" s="84"/>
      <c r="E35" s="84"/>
      <c r="F35" s="84"/>
      <c r="G35" s="84"/>
      <c r="H35" s="84"/>
      <c r="I35" s="84"/>
      <c r="J35" s="85"/>
    </row>
    <row r="36" spans="1:11" ht="30" x14ac:dyDescent="0.25">
      <c r="A36" s="17" t="s">
        <v>33</v>
      </c>
      <c r="B36" s="84" t="s">
        <v>76</v>
      </c>
      <c r="C36" s="84"/>
      <c r="D36" s="84"/>
      <c r="E36" s="84"/>
      <c r="F36" s="84"/>
      <c r="G36" s="84"/>
      <c r="H36" s="84"/>
      <c r="I36" s="84"/>
      <c r="J36" s="85"/>
    </row>
    <row r="37" spans="1:11" x14ac:dyDescent="0.25">
      <c r="A37" s="17" t="s">
        <v>30</v>
      </c>
      <c r="B37" s="84" t="s">
        <v>72</v>
      </c>
      <c r="C37" s="84"/>
      <c r="D37" s="84"/>
      <c r="E37" s="84"/>
      <c r="F37" s="84"/>
      <c r="G37" s="84"/>
      <c r="H37" s="84"/>
      <c r="I37" s="84"/>
      <c r="J37" s="85"/>
    </row>
    <row r="38" spans="1:11" ht="45.75" customHeight="1" x14ac:dyDescent="0.25">
      <c r="A38" s="17" t="s">
        <v>31</v>
      </c>
      <c r="B38" s="84" t="s">
        <v>64</v>
      </c>
      <c r="C38" s="84"/>
      <c r="D38" s="84"/>
      <c r="E38" s="84"/>
      <c r="F38" s="84"/>
      <c r="G38" s="84"/>
      <c r="H38" s="84"/>
      <c r="I38" s="84"/>
      <c r="J38" s="85"/>
    </row>
    <row r="39" spans="1:11" ht="85.5" customHeight="1" x14ac:dyDescent="0.25">
      <c r="A39" s="17" t="s">
        <v>32</v>
      </c>
      <c r="B39" s="84" t="s">
        <v>75</v>
      </c>
      <c r="C39" s="84"/>
      <c r="D39" s="84"/>
      <c r="E39" s="84"/>
      <c r="F39" s="84"/>
      <c r="G39" s="84"/>
      <c r="H39" s="84"/>
      <c r="I39" s="84"/>
      <c r="J39" s="85"/>
    </row>
    <row r="40" spans="1:11" ht="30" x14ac:dyDescent="0.25">
      <c r="A40" s="17" t="s">
        <v>33</v>
      </c>
      <c r="B40" s="84" t="s">
        <v>87</v>
      </c>
      <c r="C40" s="84"/>
      <c r="D40" s="84"/>
      <c r="E40" s="84"/>
      <c r="F40" s="84"/>
      <c r="G40" s="84"/>
      <c r="H40" s="84"/>
      <c r="I40" s="84"/>
      <c r="J40" s="85"/>
    </row>
    <row r="41" spans="1:11" ht="15.75" x14ac:dyDescent="0.25">
      <c r="A41" s="86" t="s">
        <v>34</v>
      </c>
      <c r="B41" s="87"/>
      <c r="C41" s="87"/>
      <c r="D41" s="87"/>
      <c r="E41" s="87"/>
      <c r="F41" s="87"/>
      <c r="G41" s="87"/>
      <c r="H41" s="87"/>
      <c r="I41" s="87"/>
      <c r="J41" s="88"/>
    </row>
    <row r="42" spans="1:11" ht="15.75" x14ac:dyDescent="0.25">
      <c r="A42" s="89" t="s">
        <v>35</v>
      </c>
      <c r="B42" s="90"/>
      <c r="C42" s="90"/>
      <c r="D42" s="90"/>
      <c r="E42" s="90"/>
      <c r="F42" s="90"/>
      <c r="G42" s="90"/>
      <c r="H42" s="90"/>
      <c r="I42" s="90"/>
      <c r="J42" s="91"/>
      <c r="K42" s="1"/>
    </row>
    <row r="43" spans="1:11" ht="36" customHeight="1" x14ac:dyDescent="0.25">
      <c r="A43" s="93" t="s">
        <v>86</v>
      </c>
      <c r="B43" s="94"/>
      <c r="C43" s="94"/>
      <c r="D43" s="94"/>
      <c r="E43" s="95"/>
      <c r="F43" s="66"/>
      <c r="G43" s="66"/>
      <c r="H43" s="66"/>
      <c r="I43" s="66"/>
      <c r="J43" s="66"/>
    </row>
    <row r="44" spans="1:11" ht="27.75" customHeight="1" x14ac:dyDescent="0.25">
      <c r="A44" s="28"/>
      <c r="B44" s="28"/>
      <c r="C44" s="28"/>
      <c r="D44" s="28"/>
      <c r="E44" s="28"/>
      <c r="F44" s="96" t="s">
        <v>152</v>
      </c>
      <c r="G44" s="96"/>
      <c r="H44" s="96"/>
      <c r="I44" s="96"/>
      <c r="J44" s="96"/>
    </row>
    <row r="45" spans="1:11" ht="30.75" customHeight="1" x14ac:dyDescent="0.25">
      <c r="A45" s="92" t="s">
        <v>41</v>
      </c>
      <c r="B45" s="92"/>
      <c r="C45" s="92"/>
      <c r="D45" s="92"/>
      <c r="E45" s="61"/>
      <c r="F45" s="97" t="s">
        <v>151</v>
      </c>
      <c r="G45" s="97"/>
      <c r="H45" s="97"/>
      <c r="I45" s="97"/>
      <c r="J45" s="97"/>
    </row>
  </sheetData>
  <mergeCells count="57">
    <mergeCell ref="B40:J40"/>
    <mergeCell ref="B37:J37"/>
    <mergeCell ref="B38:J38"/>
    <mergeCell ref="B39:J39"/>
    <mergeCell ref="B19:J19"/>
    <mergeCell ref="B20:J20"/>
    <mergeCell ref="A22:J22"/>
    <mergeCell ref="G27:H27"/>
    <mergeCell ref="A23:J23"/>
    <mergeCell ref="A24:B24"/>
    <mergeCell ref="I24:J24"/>
    <mergeCell ref="C25:E25"/>
    <mergeCell ref="F25:H25"/>
    <mergeCell ref="E27:F27"/>
    <mergeCell ref="B35:J35"/>
    <mergeCell ref="B36:J36"/>
    <mergeCell ref="A17:J17"/>
    <mergeCell ref="B1:J1"/>
    <mergeCell ref="B2:C2"/>
    <mergeCell ref="D2:H2"/>
    <mergeCell ref="B3:C3"/>
    <mergeCell ref="D3:H3"/>
    <mergeCell ref="B9:C9"/>
    <mergeCell ref="B10:C10"/>
    <mergeCell ref="C16:J16"/>
    <mergeCell ref="B18:J18"/>
    <mergeCell ref="C24:E24"/>
    <mergeCell ref="C15:J15"/>
    <mergeCell ref="A41:J41"/>
    <mergeCell ref="A4:J4"/>
    <mergeCell ref="B11:J11"/>
    <mergeCell ref="B12:J12"/>
    <mergeCell ref="A13:J13"/>
    <mergeCell ref="C14:J14"/>
    <mergeCell ref="B8:C8"/>
    <mergeCell ref="D8:J8"/>
    <mergeCell ref="D9:J9"/>
    <mergeCell ref="D10:J10"/>
    <mergeCell ref="A5:J5"/>
    <mergeCell ref="A6:J6"/>
    <mergeCell ref="A7:J7"/>
    <mergeCell ref="B21:J21"/>
    <mergeCell ref="A31:J31"/>
    <mergeCell ref="A32:J32"/>
    <mergeCell ref="B33:J33"/>
    <mergeCell ref="B34:J34"/>
    <mergeCell ref="F24:H24"/>
    <mergeCell ref="A25:B25"/>
    <mergeCell ref="I25:J25"/>
    <mergeCell ref="A26:J26"/>
    <mergeCell ref="C27:D27"/>
    <mergeCell ref="I27:J27"/>
    <mergeCell ref="A45:D45"/>
    <mergeCell ref="F44:J44"/>
    <mergeCell ref="F45:J45"/>
    <mergeCell ref="A43:E43"/>
    <mergeCell ref="A42:J42"/>
  </mergeCells>
  <phoneticPr fontId="20" type="noConversion"/>
  <dataValidations xWindow="292" yWindow="433" count="16">
    <dataValidation allowBlank="1" showInputMessage="1" showErrorMessage="1" prompt="Monto ejecutado en el trimestre" sqref="H28 H30"/>
    <dataValidation allowBlank="1" showInputMessage="1" showErrorMessage="1" prompt="Meta alcanzada en el trimestre" sqref="G28:G30"/>
    <dataValidation allowBlank="1" showInputMessage="1" showErrorMessage="1" prompt="Monto presupuestado para el producto" sqref="F28 E29:F30 D28:D29"/>
    <dataValidation allowBlank="1" showInputMessage="1" showErrorMessage="1" prompt="Meta anual del indicador" sqref="E28 C28:C29"/>
    <dataValidation allowBlank="1" showInputMessage="1" showErrorMessage="1" prompt="Nombre del indicador" sqref="B28"/>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43:A44 B44:E44 G43:J43"/>
    <dataValidation allowBlank="1" showInputMessage="1" showErrorMessage="1" prompt="De existir desvío, explicar razones." sqref="B36:J36 B40:J40"/>
    <dataValidation allowBlank="1" showInputMessage="1" showErrorMessage="1" prompt="1. Describir lo plasmado en el presupuesto_x000a_2. Describir lo alcanzado en términos financieros y de producción " sqref="B35:J35 B39:J39"/>
    <dataValidation allowBlank="1" showInputMessage="1" showErrorMessage="1" prompt="¿En qué consiste el producto? su objetivo" sqref="B34:J34 B38:J38"/>
    <dataValidation allowBlank="1" showInputMessage="1" showErrorMessage="1" prompt="Nombre del producto" sqref="B33:J33 B37:J37"/>
    <dataValidation allowBlank="1" showInputMessage="1" showErrorMessage="1" prompt="¿A quién va dirigido el programa?, ¿qué característica tiene esta población que requiere ser beneficiada?" sqref="B20:J20"/>
    <dataValidation allowBlank="1" showInputMessage="1" prompt="Nombre del capítulo" sqref="B8:B10 D8:D10"/>
    <dataValidation allowBlank="1" sqref="A8"/>
  </dataValidations>
  <pageMargins left="0.25" right="0.25" top="0.75" bottom="0.75" header="0.3" footer="0.3"/>
  <pageSetup paperSize="5" scale="68" fitToHeight="0"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tabSelected="1" view="pageBreakPreview" zoomScale="130" zoomScaleNormal="98" zoomScaleSheetLayoutView="130" workbookViewId="0">
      <selection activeCell="B12" sqref="B12:J12"/>
    </sheetView>
  </sheetViews>
  <sheetFormatPr baseColWidth="10" defaultRowHeight="15" x14ac:dyDescent="0.25"/>
  <cols>
    <col min="1" max="1" width="26" style="5" customWidth="1"/>
    <col min="2" max="2" width="31.140625" style="5" customWidth="1"/>
    <col min="3" max="3" width="12.7109375" style="5" customWidth="1"/>
    <col min="4" max="4" width="15.140625" style="5" customWidth="1"/>
    <col min="5" max="5" width="12.7109375" style="5" customWidth="1"/>
    <col min="6" max="6" width="15.85546875" style="5" customWidth="1"/>
    <col min="7" max="7" width="12.7109375" style="5" customWidth="1"/>
    <col min="8" max="8" width="13.85546875" style="5" customWidth="1"/>
    <col min="9" max="10" width="12.7109375" style="5" customWidth="1"/>
    <col min="11" max="11" width="11.42578125" style="5"/>
    <col min="14" max="14" width="15.140625" bestFit="1" customWidth="1"/>
    <col min="15" max="15" width="14.5703125" customWidth="1"/>
  </cols>
  <sheetData>
    <row r="1" spans="1:11" ht="21.75" thickBot="1" x14ac:dyDescent="0.3">
      <c r="A1" s="18"/>
      <c r="B1" s="123" t="s">
        <v>173</v>
      </c>
      <c r="C1" s="124"/>
      <c r="D1" s="124"/>
      <c r="E1" s="124"/>
      <c r="F1" s="124"/>
      <c r="G1" s="124"/>
      <c r="H1" s="124"/>
      <c r="I1" s="124"/>
      <c r="J1" s="125"/>
      <c r="K1" s="1"/>
    </row>
    <row r="2" spans="1:11" ht="21.75" thickBot="1" x14ac:dyDescent="0.3">
      <c r="A2" s="19"/>
      <c r="B2" s="126" t="s">
        <v>0</v>
      </c>
      <c r="C2" s="127"/>
      <c r="D2" s="126" t="s">
        <v>1</v>
      </c>
      <c r="E2" s="127"/>
      <c r="F2" s="127"/>
      <c r="G2" s="127"/>
      <c r="H2" s="128"/>
      <c r="I2" s="2" t="s">
        <v>2</v>
      </c>
      <c r="J2" s="3" t="s">
        <v>3</v>
      </c>
      <c r="K2" s="1"/>
    </row>
    <row r="3" spans="1:11" ht="21.75" thickBot="1" x14ac:dyDescent="0.3">
      <c r="A3" s="20"/>
      <c r="B3" s="129" t="s">
        <v>4</v>
      </c>
      <c r="C3" s="130"/>
      <c r="D3" s="129"/>
      <c r="E3" s="130"/>
      <c r="F3" s="130"/>
      <c r="G3" s="130"/>
      <c r="H3" s="131"/>
      <c r="I3" s="23"/>
      <c r="J3" s="24"/>
      <c r="K3" s="1"/>
    </row>
    <row r="4" spans="1:11" x14ac:dyDescent="0.25">
      <c r="A4" s="132"/>
      <c r="B4" s="133"/>
      <c r="C4" s="133"/>
      <c r="D4" s="134"/>
      <c r="E4" s="134"/>
      <c r="F4" s="134"/>
      <c r="G4" s="134"/>
      <c r="H4" s="134"/>
      <c r="I4" s="133"/>
      <c r="J4" s="135"/>
      <c r="K4" s="1"/>
    </row>
    <row r="5" spans="1:11" ht="3" customHeight="1" x14ac:dyDescent="0.25">
      <c r="A5" s="136"/>
      <c r="B5" s="137"/>
      <c r="C5" s="137"/>
      <c r="D5" s="137"/>
      <c r="E5" s="137"/>
      <c r="F5" s="137"/>
      <c r="G5" s="137"/>
      <c r="H5" s="137"/>
      <c r="I5" s="137"/>
      <c r="J5" s="138"/>
      <c r="K5" s="1"/>
    </row>
    <row r="6" spans="1:11" ht="15.75" x14ac:dyDescent="0.25">
      <c r="A6" s="86" t="s">
        <v>89</v>
      </c>
      <c r="B6" s="87"/>
      <c r="C6" s="87"/>
      <c r="D6" s="87"/>
      <c r="E6" s="87"/>
      <c r="F6" s="87"/>
      <c r="G6" s="87"/>
      <c r="H6" s="87"/>
      <c r="I6" s="87"/>
      <c r="J6" s="88"/>
      <c r="K6" s="1"/>
    </row>
    <row r="7" spans="1:11" ht="15.75" x14ac:dyDescent="0.25">
      <c r="A7" s="105" t="s">
        <v>6</v>
      </c>
      <c r="B7" s="106"/>
      <c r="C7" s="106"/>
      <c r="D7" s="106"/>
      <c r="E7" s="106"/>
      <c r="F7" s="106"/>
      <c r="G7" s="106"/>
      <c r="H7" s="106"/>
      <c r="I7" s="106"/>
      <c r="J7" s="107"/>
      <c r="K7" s="1"/>
    </row>
    <row r="8" spans="1:11" ht="15" customHeight="1" x14ac:dyDescent="0.25">
      <c r="A8" s="4" t="s">
        <v>7</v>
      </c>
      <c r="B8" s="118" t="s">
        <v>51</v>
      </c>
      <c r="C8" s="119"/>
      <c r="D8" s="119" t="s">
        <v>54</v>
      </c>
      <c r="E8" s="119"/>
      <c r="F8" s="119"/>
      <c r="G8" s="119"/>
      <c r="H8" s="119"/>
      <c r="I8" s="119"/>
      <c r="J8" s="120"/>
      <c r="K8" s="1"/>
    </row>
    <row r="9" spans="1:11" ht="15" customHeight="1" x14ac:dyDescent="0.25">
      <c r="A9" s="21" t="s">
        <v>36</v>
      </c>
      <c r="B9" s="118" t="s">
        <v>52</v>
      </c>
      <c r="C9" s="119"/>
      <c r="D9" s="119" t="s">
        <v>54</v>
      </c>
      <c r="E9" s="119"/>
      <c r="F9" s="119"/>
      <c r="G9" s="119"/>
      <c r="H9" s="119"/>
      <c r="I9" s="119"/>
      <c r="J9" s="120"/>
      <c r="K9" s="1"/>
    </row>
    <row r="10" spans="1:11" ht="15" customHeight="1" x14ac:dyDescent="0.25">
      <c r="A10" s="21" t="s">
        <v>37</v>
      </c>
      <c r="B10" s="118" t="s">
        <v>53</v>
      </c>
      <c r="C10" s="119"/>
      <c r="D10" s="119" t="s">
        <v>55</v>
      </c>
      <c r="E10" s="119"/>
      <c r="F10" s="119"/>
      <c r="G10" s="119"/>
      <c r="H10" s="119"/>
      <c r="I10" s="119"/>
      <c r="J10" s="120"/>
      <c r="K10" s="1"/>
    </row>
    <row r="11" spans="1:11" ht="48" customHeight="1" x14ac:dyDescent="0.25">
      <c r="A11" s="4" t="s">
        <v>8</v>
      </c>
      <c r="B11" s="111" t="s">
        <v>56</v>
      </c>
      <c r="C11" s="111"/>
      <c r="D11" s="111"/>
      <c r="E11" s="111"/>
      <c r="F11" s="111"/>
      <c r="G11" s="111"/>
      <c r="H11" s="111"/>
      <c r="I11" s="111"/>
      <c r="J11" s="112"/>
    </row>
    <row r="12" spans="1:11" ht="39.75" customHeight="1" x14ac:dyDescent="0.25">
      <c r="A12" s="4" t="s">
        <v>9</v>
      </c>
      <c r="B12" s="111" t="s">
        <v>57</v>
      </c>
      <c r="C12" s="111"/>
      <c r="D12" s="111"/>
      <c r="E12" s="111"/>
      <c r="F12" s="111"/>
      <c r="G12" s="111"/>
      <c r="H12" s="111"/>
      <c r="I12" s="111"/>
      <c r="J12" s="112"/>
    </row>
    <row r="13" spans="1:11" ht="15.75" x14ac:dyDescent="0.25">
      <c r="A13" s="86" t="s">
        <v>10</v>
      </c>
      <c r="B13" s="87"/>
      <c r="C13" s="87"/>
      <c r="D13" s="87"/>
      <c r="E13" s="87"/>
      <c r="F13" s="87"/>
      <c r="G13" s="87"/>
      <c r="H13" s="87"/>
      <c r="I13" s="87"/>
      <c r="J13" s="88"/>
    </row>
    <row r="14" spans="1:11" ht="27.75" customHeight="1" x14ac:dyDescent="0.25">
      <c r="A14" s="4" t="s">
        <v>11</v>
      </c>
      <c r="B14" s="22">
        <v>1</v>
      </c>
      <c r="C14" s="121" t="str">
        <f>IFERROR(VLOOKUP(B14,'[1]Validacion datos'!A2:B5,2,FALSE),"")</f>
        <v>DESARROLLO INSTITUCIONAL</v>
      </c>
      <c r="D14" s="121"/>
      <c r="E14" s="121"/>
      <c r="F14" s="121"/>
      <c r="G14" s="121"/>
      <c r="H14" s="121"/>
      <c r="I14" s="121"/>
      <c r="J14" s="121"/>
    </row>
    <row r="15" spans="1:11" ht="26.25" customHeight="1" x14ac:dyDescent="0.25">
      <c r="A15" s="4" t="s">
        <v>12</v>
      </c>
      <c r="B15" s="34">
        <v>1.1000000000000001</v>
      </c>
      <c r="C15" s="122" t="str">
        <f>IFERROR(VLOOKUP(B15,'[1]Validacion datos'!A8:B26,2,FALSE),"")</f>
        <v>Administración pública transparente, eficiente y orientada</v>
      </c>
      <c r="D15" s="122"/>
      <c r="E15" s="122"/>
      <c r="F15" s="122"/>
      <c r="G15" s="122"/>
      <c r="H15" s="122"/>
      <c r="I15" s="122"/>
      <c r="J15" s="122"/>
    </row>
    <row r="16" spans="1:11" ht="40.5" customHeight="1" x14ac:dyDescent="0.25">
      <c r="A16" s="4" t="s">
        <v>13</v>
      </c>
      <c r="B16" s="35" t="s">
        <v>65</v>
      </c>
      <c r="C16" s="122"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2"/>
      <c r="E16" s="122"/>
      <c r="F16" s="122"/>
      <c r="G16" s="122"/>
      <c r="H16" s="122"/>
      <c r="I16" s="122"/>
      <c r="J16" s="122"/>
    </row>
    <row r="17" spans="1:15" ht="15.75" x14ac:dyDescent="0.25">
      <c r="A17" s="86" t="s">
        <v>14</v>
      </c>
      <c r="B17" s="87"/>
      <c r="C17" s="87"/>
      <c r="D17" s="87"/>
      <c r="E17" s="87"/>
      <c r="F17" s="87"/>
      <c r="G17" s="87"/>
      <c r="H17" s="87"/>
      <c r="I17" s="87"/>
      <c r="J17" s="88"/>
    </row>
    <row r="18" spans="1:15" ht="29.25" customHeight="1" x14ac:dyDescent="0.25">
      <c r="A18" s="4" t="s">
        <v>15</v>
      </c>
      <c r="B18" s="147" t="s">
        <v>58</v>
      </c>
      <c r="C18" s="147"/>
      <c r="D18" s="147"/>
      <c r="E18" s="147"/>
      <c r="F18" s="147"/>
      <c r="G18" s="147"/>
      <c r="H18" s="147"/>
      <c r="I18" s="147"/>
      <c r="J18" s="148"/>
    </row>
    <row r="19" spans="1:15" ht="61.5" customHeight="1" x14ac:dyDescent="0.25">
      <c r="A19" s="6" t="s">
        <v>16</v>
      </c>
      <c r="B19" s="111" t="s">
        <v>59</v>
      </c>
      <c r="C19" s="111"/>
      <c r="D19" s="111"/>
      <c r="E19" s="111"/>
      <c r="F19" s="111"/>
      <c r="G19" s="111"/>
      <c r="H19" s="111"/>
      <c r="I19" s="111"/>
      <c r="J19" s="112"/>
    </row>
    <row r="20" spans="1:15" ht="34.5" customHeight="1" x14ac:dyDescent="0.25">
      <c r="A20" s="6" t="s">
        <v>17</v>
      </c>
      <c r="B20" s="147" t="s">
        <v>60</v>
      </c>
      <c r="C20" s="147"/>
      <c r="D20" s="147"/>
      <c r="E20" s="147"/>
      <c r="F20" s="147"/>
      <c r="G20" s="147"/>
      <c r="H20" s="147"/>
      <c r="I20" s="147"/>
      <c r="J20" s="148"/>
    </row>
    <row r="21" spans="1:15" ht="54" customHeight="1" x14ac:dyDescent="0.25">
      <c r="A21" s="6" t="s">
        <v>38</v>
      </c>
      <c r="B21" s="158" t="s">
        <v>174</v>
      </c>
      <c r="C21" s="158"/>
      <c r="D21" s="158"/>
      <c r="E21" s="158"/>
      <c r="F21" s="158"/>
      <c r="G21" s="158"/>
      <c r="H21" s="158"/>
      <c r="I21" s="158"/>
      <c r="J21" s="159"/>
      <c r="K21" s="1"/>
    </row>
    <row r="22" spans="1:15" ht="15.75" x14ac:dyDescent="0.25">
      <c r="A22" s="86" t="s">
        <v>18</v>
      </c>
      <c r="B22" s="87"/>
      <c r="C22" s="87"/>
      <c r="D22" s="87"/>
      <c r="E22" s="87"/>
      <c r="F22" s="87"/>
      <c r="G22" s="87"/>
      <c r="H22" s="87"/>
      <c r="I22" s="87"/>
      <c r="J22" s="88"/>
    </row>
    <row r="23" spans="1:15" ht="15.75" x14ac:dyDescent="0.25">
      <c r="A23" s="105" t="s">
        <v>19</v>
      </c>
      <c r="B23" s="106"/>
      <c r="C23" s="106"/>
      <c r="D23" s="106"/>
      <c r="E23" s="106"/>
      <c r="F23" s="106"/>
      <c r="G23" s="106"/>
      <c r="H23" s="106"/>
      <c r="I23" s="106"/>
      <c r="J23" s="107"/>
      <c r="K23" s="1"/>
    </row>
    <row r="24" spans="1:15" ht="15" customHeight="1" x14ac:dyDescent="0.25">
      <c r="A24" s="160" t="s">
        <v>20</v>
      </c>
      <c r="B24" s="161"/>
      <c r="C24" s="162" t="s">
        <v>21</v>
      </c>
      <c r="D24" s="163"/>
      <c r="E24" s="163"/>
      <c r="F24" s="163" t="s">
        <v>22</v>
      </c>
      <c r="G24" s="163"/>
      <c r="H24" s="161"/>
      <c r="I24" s="115" t="s">
        <v>23</v>
      </c>
      <c r="J24" s="117"/>
      <c r="N24" s="29"/>
    </row>
    <row r="25" spans="1:15" x14ac:dyDescent="0.25">
      <c r="A25" s="157">
        <v>567996445</v>
      </c>
      <c r="B25" s="157"/>
      <c r="C25" s="149">
        <v>567996445</v>
      </c>
      <c r="D25" s="150"/>
      <c r="E25" s="151"/>
      <c r="F25" s="152">
        <v>0</v>
      </c>
      <c r="G25" s="153"/>
      <c r="H25" s="154"/>
      <c r="I25" s="155">
        <f>+F25/C25</f>
        <v>0</v>
      </c>
      <c r="J25" s="156"/>
      <c r="O25" s="30"/>
    </row>
    <row r="26" spans="1:15" ht="15.75" x14ac:dyDescent="0.25">
      <c r="A26" s="105" t="s">
        <v>24</v>
      </c>
      <c r="B26" s="106"/>
      <c r="C26" s="106"/>
      <c r="D26" s="106"/>
      <c r="E26" s="106"/>
      <c r="F26" s="106"/>
      <c r="G26" s="106"/>
      <c r="H26" s="106"/>
      <c r="I26" s="106"/>
      <c r="J26" s="107"/>
      <c r="K26" s="1"/>
      <c r="O26" s="30"/>
    </row>
    <row r="27" spans="1:15" x14ac:dyDescent="0.25">
      <c r="A27" s="27"/>
      <c r="B27"/>
      <c r="C27" s="108" t="s">
        <v>50</v>
      </c>
      <c r="D27" s="109"/>
      <c r="E27" s="108" t="s">
        <v>48</v>
      </c>
      <c r="F27" s="109"/>
      <c r="G27" s="108" t="s">
        <v>49</v>
      </c>
      <c r="H27" s="108"/>
      <c r="I27" s="108" t="s">
        <v>25</v>
      </c>
      <c r="J27" s="110"/>
      <c r="O27" s="30"/>
    </row>
    <row r="28" spans="1:15" ht="38.25" x14ac:dyDescent="0.25">
      <c r="A28" s="69" t="s">
        <v>26</v>
      </c>
      <c r="B28" s="68" t="s">
        <v>27</v>
      </c>
      <c r="C28" s="68" t="s">
        <v>39</v>
      </c>
      <c r="D28" s="68" t="s">
        <v>40</v>
      </c>
      <c r="E28" s="68" t="s">
        <v>42</v>
      </c>
      <c r="F28" s="68" t="s">
        <v>43</v>
      </c>
      <c r="G28" s="68" t="s">
        <v>44</v>
      </c>
      <c r="H28" s="68" t="s">
        <v>45</v>
      </c>
      <c r="I28" s="68" t="s">
        <v>46</v>
      </c>
      <c r="J28" s="70" t="s">
        <v>47</v>
      </c>
      <c r="O28" s="30"/>
    </row>
    <row r="29" spans="1:15" ht="105.75" customHeight="1" x14ac:dyDescent="0.25">
      <c r="A29" s="71" t="s">
        <v>161</v>
      </c>
      <c r="B29" s="73" t="s">
        <v>175</v>
      </c>
      <c r="C29" s="76">
        <v>1300</v>
      </c>
      <c r="D29" s="81">
        <v>51649704</v>
      </c>
      <c r="E29" s="76"/>
      <c r="F29" s="81"/>
      <c r="G29" s="76"/>
      <c r="H29" s="82"/>
      <c r="I29" s="75" t="e">
        <f>+Tabla15[[#This Row],[Física 
(E)]]/Tabla15[[#This Row],[Física
(C)]]</f>
        <v>#DIV/0!</v>
      </c>
      <c r="J29" s="72" t="e">
        <f>+Tabla15[[#This Row],[Financiera 
 (F)]]/Tabla15[[#This Row],[Financiera
(D)]]</f>
        <v>#DIV/0!</v>
      </c>
    </row>
    <row r="30" spans="1:15" ht="73.5" customHeight="1" x14ac:dyDescent="0.25">
      <c r="A30" s="71" t="s">
        <v>162</v>
      </c>
      <c r="B30" s="73" t="s">
        <v>163</v>
      </c>
      <c r="C30" s="80">
        <v>530</v>
      </c>
      <c r="D30" s="83">
        <v>49456506</v>
      </c>
      <c r="E30" s="76"/>
      <c r="F30" s="81"/>
      <c r="G30" s="76"/>
      <c r="H30" s="82"/>
      <c r="I30" s="75" t="e">
        <f>+Tabla15[[#This Row],[Física 
(E)]]/Tabla15[[#This Row],[Física
(C)]]</f>
        <v>#DIV/0!</v>
      </c>
      <c r="J30" s="72" t="e">
        <f>+Tabla15[[#This Row],[Financiera 
 (F)]]/Tabla15[[#This Row],[Financiera
(D)]]</f>
        <v>#DIV/0!</v>
      </c>
    </row>
    <row r="31" spans="1:15" ht="57.75" customHeight="1" x14ac:dyDescent="0.25">
      <c r="A31" s="71" t="s">
        <v>172</v>
      </c>
      <c r="B31" s="73" t="s">
        <v>165</v>
      </c>
      <c r="C31" s="74">
        <v>0.41</v>
      </c>
      <c r="D31" s="81">
        <v>154875241</v>
      </c>
      <c r="E31" s="74"/>
      <c r="F31" s="81"/>
      <c r="G31" s="74"/>
      <c r="H31" s="82"/>
      <c r="I31" s="75" t="e">
        <f>+Tabla15[[#This Row],[Física 
(E)]]/Tabla15[[#This Row],[Física
(C)]]</f>
        <v>#DIV/0!</v>
      </c>
      <c r="J31" s="72" t="e">
        <f>+Tabla15[[#This Row],[Financiera 
 (F)]]/Tabla15[[#This Row],[Financiera
(D)]]</f>
        <v>#DIV/0!</v>
      </c>
    </row>
    <row r="32" spans="1:15" ht="15.75" x14ac:dyDescent="0.25">
      <c r="A32" s="86">
        <v>0</v>
      </c>
      <c r="B32" s="87"/>
      <c r="C32" s="87"/>
      <c r="D32" s="87"/>
      <c r="E32" s="87"/>
      <c r="F32" s="87"/>
      <c r="G32" s="87"/>
      <c r="H32" s="87"/>
      <c r="I32" s="87"/>
      <c r="J32" s="88"/>
      <c r="K32" s="1"/>
    </row>
    <row r="33" spans="1:12" ht="15.75" x14ac:dyDescent="0.25">
      <c r="A33" s="105" t="s">
        <v>29</v>
      </c>
      <c r="B33" s="106"/>
      <c r="C33" s="106"/>
      <c r="D33" s="106"/>
      <c r="E33" s="106"/>
      <c r="F33" s="106"/>
      <c r="G33" s="106"/>
      <c r="H33" s="106"/>
      <c r="I33" s="106"/>
      <c r="J33" s="107"/>
    </row>
    <row r="34" spans="1:12" ht="33" customHeight="1" x14ac:dyDescent="0.25">
      <c r="A34" s="17" t="s">
        <v>30</v>
      </c>
      <c r="B34" s="164" t="s">
        <v>166</v>
      </c>
      <c r="C34" s="164"/>
      <c r="D34" s="164"/>
      <c r="E34" s="164"/>
      <c r="F34" s="164"/>
      <c r="G34" s="164"/>
      <c r="H34" s="164"/>
      <c r="I34" s="164"/>
      <c r="J34" s="165"/>
    </row>
    <row r="35" spans="1:12" ht="30.75" customHeight="1" x14ac:dyDescent="0.25">
      <c r="A35" s="17" t="s">
        <v>31</v>
      </c>
      <c r="B35" s="158" t="s">
        <v>171</v>
      </c>
      <c r="C35" s="158"/>
      <c r="D35" s="158"/>
      <c r="E35" s="158"/>
      <c r="F35" s="158"/>
      <c r="G35" s="158"/>
      <c r="H35" s="158"/>
      <c r="I35" s="158"/>
      <c r="J35" s="159"/>
    </row>
    <row r="36" spans="1:12" ht="51.75" customHeight="1" x14ac:dyDescent="0.25">
      <c r="A36" s="17" t="s">
        <v>32</v>
      </c>
      <c r="B36" s="166"/>
      <c r="C36" s="168"/>
      <c r="D36" s="168"/>
      <c r="E36" s="168"/>
      <c r="F36" s="168"/>
      <c r="G36" s="168"/>
      <c r="H36" s="168"/>
      <c r="I36" s="168"/>
      <c r="J36" s="169"/>
    </row>
    <row r="37" spans="1:12" ht="54" customHeight="1" x14ac:dyDescent="0.25">
      <c r="A37" s="67" t="s">
        <v>33</v>
      </c>
      <c r="B37" s="175"/>
      <c r="C37" s="175"/>
      <c r="D37" s="175"/>
      <c r="E37" s="175"/>
      <c r="F37" s="175"/>
      <c r="G37" s="175"/>
      <c r="H37" s="175"/>
      <c r="I37" s="175"/>
      <c r="J37" s="176"/>
    </row>
    <row r="38" spans="1:12" ht="34.5" customHeight="1" x14ac:dyDescent="0.25">
      <c r="A38" s="17" t="s">
        <v>30</v>
      </c>
      <c r="B38" s="164" t="s">
        <v>167</v>
      </c>
      <c r="C38" s="164"/>
      <c r="D38" s="164"/>
      <c r="E38" s="164"/>
      <c r="F38" s="164"/>
      <c r="G38" s="164"/>
      <c r="H38" s="164"/>
      <c r="I38" s="164"/>
      <c r="J38" s="165"/>
    </row>
    <row r="39" spans="1:12" ht="40.5" customHeight="1" x14ac:dyDescent="0.25">
      <c r="A39" s="17" t="s">
        <v>31</v>
      </c>
      <c r="B39" s="158" t="s">
        <v>64</v>
      </c>
      <c r="C39" s="158"/>
      <c r="D39" s="158"/>
      <c r="E39" s="158"/>
      <c r="F39" s="158"/>
      <c r="G39" s="158"/>
      <c r="H39" s="158"/>
      <c r="I39" s="158"/>
      <c r="J39" s="159"/>
    </row>
    <row r="40" spans="1:12" ht="42.75" customHeight="1" x14ac:dyDescent="0.25">
      <c r="A40" s="17" t="s">
        <v>32</v>
      </c>
      <c r="B40" s="166"/>
      <c r="C40" s="166"/>
      <c r="D40" s="166"/>
      <c r="E40" s="166"/>
      <c r="F40" s="166"/>
      <c r="G40" s="166"/>
      <c r="H40" s="166"/>
      <c r="I40" s="166"/>
      <c r="J40" s="167"/>
    </row>
    <row r="41" spans="1:12" ht="50.25" customHeight="1" x14ac:dyDescent="0.25">
      <c r="A41" s="67" t="s">
        <v>33</v>
      </c>
      <c r="B41" s="166"/>
      <c r="C41" s="166"/>
      <c r="D41" s="166"/>
      <c r="E41" s="166"/>
      <c r="F41" s="166"/>
      <c r="G41" s="166"/>
      <c r="H41" s="166"/>
      <c r="I41" s="166"/>
      <c r="J41" s="167"/>
    </row>
    <row r="42" spans="1:12" ht="35.25" customHeight="1" x14ac:dyDescent="0.25">
      <c r="A42" s="17" t="s">
        <v>30</v>
      </c>
      <c r="B42" s="164" t="s">
        <v>164</v>
      </c>
      <c r="C42" s="164"/>
      <c r="D42" s="164"/>
      <c r="E42" s="164"/>
      <c r="F42" s="164"/>
      <c r="G42" s="164"/>
      <c r="H42" s="164"/>
      <c r="I42" s="164"/>
      <c r="J42" s="165"/>
    </row>
    <row r="43" spans="1:12" ht="35.25" customHeight="1" x14ac:dyDescent="0.25">
      <c r="A43" s="17" t="s">
        <v>31</v>
      </c>
      <c r="B43" s="171" t="s">
        <v>63</v>
      </c>
      <c r="C43" s="171"/>
      <c r="D43" s="171"/>
      <c r="E43" s="171"/>
      <c r="F43" s="171"/>
      <c r="G43" s="171"/>
      <c r="H43" s="171"/>
      <c r="I43" s="171"/>
      <c r="J43" s="172"/>
    </row>
    <row r="44" spans="1:12" ht="57" customHeight="1" x14ac:dyDescent="0.25">
      <c r="A44" s="17" t="s">
        <v>32</v>
      </c>
      <c r="B44" s="166"/>
      <c r="C44" s="166"/>
      <c r="D44" s="166"/>
      <c r="E44" s="166"/>
      <c r="F44" s="166"/>
      <c r="G44" s="166"/>
      <c r="H44" s="166"/>
      <c r="I44" s="166"/>
      <c r="J44" s="167"/>
    </row>
    <row r="45" spans="1:12" ht="48.75" customHeight="1" x14ac:dyDescent="0.25">
      <c r="A45" s="67" t="s">
        <v>33</v>
      </c>
      <c r="B45" s="181"/>
      <c r="C45" s="181"/>
      <c r="D45" s="181"/>
      <c r="E45" s="181"/>
      <c r="F45" s="181"/>
      <c r="G45" s="181"/>
      <c r="H45" s="181"/>
      <c r="I45" s="181"/>
      <c r="J45" s="182"/>
    </row>
    <row r="46" spans="1:12" ht="15.75" x14ac:dyDescent="0.25">
      <c r="A46" s="86" t="s">
        <v>34</v>
      </c>
      <c r="B46" s="87"/>
      <c r="C46" s="87"/>
      <c r="D46" s="87"/>
      <c r="E46" s="87"/>
      <c r="F46" s="87"/>
      <c r="G46" s="87"/>
      <c r="H46" s="87"/>
      <c r="I46" s="87"/>
      <c r="J46" s="88"/>
      <c r="K46" s="1"/>
    </row>
    <row r="47" spans="1:12" ht="36" customHeight="1" x14ac:dyDescent="0.25">
      <c r="A47" s="89" t="s">
        <v>35</v>
      </c>
      <c r="B47" s="170"/>
      <c r="C47" s="170"/>
      <c r="D47" s="170"/>
      <c r="E47" s="170"/>
      <c r="F47" s="170"/>
      <c r="G47" s="170"/>
      <c r="H47" s="170"/>
      <c r="I47" s="170"/>
      <c r="J47" s="91"/>
    </row>
    <row r="48" spans="1:12" ht="47.25" customHeight="1" x14ac:dyDescent="0.25">
      <c r="A48" s="186" t="s">
        <v>41</v>
      </c>
      <c r="B48" s="187"/>
      <c r="C48" s="187"/>
      <c r="D48" s="187"/>
      <c r="E48" s="187"/>
      <c r="F48" s="187"/>
      <c r="G48" s="187"/>
      <c r="H48" s="187"/>
      <c r="I48" s="187"/>
      <c r="J48" s="188"/>
      <c r="K48" s="62"/>
      <c r="L48" s="62"/>
    </row>
    <row r="49" spans="1:12" ht="30.75" customHeight="1" x14ac:dyDescent="0.25">
      <c r="A49" s="186"/>
      <c r="B49" s="187"/>
      <c r="C49" s="187"/>
      <c r="D49" s="187"/>
      <c r="E49" s="187"/>
      <c r="F49" s="187"/>
      <c r="G49" s="187"/>
      <c r="H49" s="187"/>
      <c r="I49" s="187"/>
      <c r="J49" s="188"/>
      <c r="K49" s="62"/>
      <c r="L49" s="62"/>
    </row>
    <row r="50" spans="1:12" ht="30.75" customHeight="1" x14ac:dyDescent="0.25">
      <c r="A50" s="185"/>
      <c r="B50" s="183"/>
      <c r="C50" s="78"/>
      <c r="D50" s="78"/>
      <c r="E50" s="78"/>
      <c r="F50" s="183"/>
      <c r="G50" s="183"/>
      <c r="H50" s="183"/>
      <c r="I50" s="183"/>
      <c r="J50" s="184"/>
      <c r="K50" s="62"/>
      <c r="L50" s="62"/>
    </row>
    <row r="51" spans="1:12" ht="30" customHeight="1" x14ac:dyDescent="0.25">
      <c r="A51" s="180" t="s">
        <v>170</v>
      </c>
      <c r="B51" s="177"/>
      <c r="C51" s="77"/>
      <c r="D51" s="77"/>
      <c r="E51" s="77"/>
      <c r="F51" s="177" t="s">
        <v>168</v>
      </c>
      <c r="G51" s="177"/>
      <c r="H51" s="177"/>
      <c r="I51" s="177"/>
      <c r="J51" s="178"/>
    </row>
    <row r="52" spans="1:12" x14ac:dyDescent="0.25">
      <c r="A52" s="173" t="s">
        <v>169</v>
      </c>
      <c r="B52" s="174"/>
      <c r="C52" s="174"/>
      <c r="D52" s="79"/>
      <c r="E52" s="79"/>
      <c r="F52" s="174" t="s">
        <v>151</v>
      </c>
      <c r="G52" s="174"/>
      <c r="H52" s="174"/>
      <c r="I52" s="174"/>
      <c r="J52" s="179"/>
    </row>
  </sheetData>
  <mergeCells count="64">
    <mergeCell ref="A52:C52"/>
    <mergeCell ref="B37:J37"/>
    <mergeCell ref="B44:J44"/>
    <mergeCell ref="B38:J38"/>
    <mergeCell ref="B39:J39"/>
    <mergeCell ref="B41:J41"/>
    <mergeCell ref="A46:J46"/>
    <mergeCell ref="F51:J51"/>
    <mergeCell ref="F52:J52"/>
    <mergeCell ref="A51:B51"/>
    <mergeCell ref="B45:J45"/>
    <mergeCell ref="F50:J50"/>
    <mergeCell ref="A50:B50"/>
    <mergeCell ref="A48:J49"/>
    <mergeCell ref="B34:J34"/>
    <mergeCell ref="B35:J35"/>
    <mergeCell ref="B40:J40"/>
    <mergeCell ref="B36:J36"/>
    <mergeCell ref="A47:J47"/>
    <mergeCell ref="B42:J42"/>
    <mergeCell ref="B43:J43"/>
    <mergeCell ref="B21:J21"/>
    <mergeCell ref="A22:J22"/>
    <mergeCell ref="A23:J23"/>
    <mergeCell ref="A24:B24"/>
    <mergeCell ref="C24:E24"/>
    <mergeCell ref="F24:H24"/>
    <mergeCell ref="I24:J24"/>
    <mergeCell ref="A33:J33"/>
    <mergeCell ref="C16:J16"/>
    <mergeCell ref="A17:J17"/>
    <mergeCell ref="B18:J18"/>
    <mergeCell ref="B19:J19"/>
    <mergeCell ref="B20:J20"/>
    <mergeCell ref="C25:E25"/>
    <mergeCell ref="F25:H25"/>
    <mergeCell ref="I25:J25"/>
    <mergeCell ref="A26:J26"/>
    <mergeCell ref="A25:B25"/>
    <mergeCell ref="C27:D27"/>
    <mergeCell ref="E27:F27"/>
    <mergeCell ref="G27:H27"/>
    <mergeCell ref="I27:J27"/>
    <mergeCell ref="A32:J32"/>
    <mergeCell ref="B11:J11"/>
    <mergeCell ref="B12:J12"/>
    <mergeCell ref="A13:J13"/>
    <mergeCell ref="C14:J14"/>
    <mergeCell ref="C15:J15"/>
    <mergeCell ref="B10:C10"/>
    <mergeCell ref="B9:C9"/>
    <mergeCell ref="D9:J9"/>
    <mergeCell ref="B1:J1"/>
    <mergeCell ref="B2:C2"/>
    <mergeCell ref="D2:H2"/>
    <mergeCell ref="B3:C3"/>
    <mergeCell ref="D3:H3"/>
    <mergeCell ref="A4:J4"/>
    <mergeCell ref="A5:J5"/>
    <mergeCell ref="A6:J6"/>
    <mergeCell ref="A7:J7"/>
    <mergeCell ref="B8:C8"/>
    <mergeCell ref="D8:J8"/>
    <mergeCell ref="D10:J10"/>
  </mergeCells>
  <dataValidations xWindow="1185" yWindow="525" count="16">
    <dataValidation allowBlank="1" sqref="A8"/>
    <dataValidation allowBlank="1" showInputMessage="1" prompt="Nombre del capítulo" sqref="B8:B10 D8:D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40:J40 B44 B36"/>
    <dataValidation allowBlank="1" showInputMessage="1" showErrorMessage="1" prompt="De existir desvío, explicar razones." sqref="B45:J45 B41:J41 B42:B43 B37:J37"/>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1"/>
    <dataValidation allowBlank="1" showInputMessage="1" showErrorMessage="1" prompt="Nombre del indicador" sqref="B28"/>
    <dataValidation allowBlank="1" showInputMessage="1" showErrorMessage="1" prompt="Meta anual del indicador" sqref="E28:E30 C28:C29 G29:G30"/>
    <dataValidation allowBlank="1" showInputMessage="1" showErrorMessage="1" prompt="Monto presupuestado para el producto" sqref="D28 F28"/>
    <dataValidation allowBlank="1" showInputMessage="1" showErrorMessage="1" prompt="Meta alcanzada en el trimestre" sqref="G28"/>
    <dataValidation allowBlank="1" showInputMessage="1" showErrorMessage="1" prompt="Monto ejecutado en el trimestre" sqref="H28 H30:H31"/>
    <dataValidation allowBlank="1" showInputMessage="1" showErrorMessage="1" prompt="Oportunidades de mejora identificadas" sqref="A50 A48"/>
  </dataValidations>
  <printOptions horizontalCentered="1"/>
  <pageMargins left="0.23622047244094491" right="0.23622047244094491" top="0.74803149606299213" bottom="0.74803149606299213" header="0.31496062992125984" footer="0.31496062992125984"/>
  <pageSetup paperSize="5" scale="56" orientation="portrait" horizontalDpi="300" verticalDpi="300" r:id="rId1"/>
  <rowBreaks count="1" manualBreakCount="1">
    <brk id="31" max="9" man="1"/>
  </rowBreaks>
  <colBreaks count="1" manualBreakCount="1">
    <brk id="10" max="1048575" man="1"/>
  </col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F77"/>
  <sheetViews>
    <sheetView showGridLines="0" view="pageBreakPreview" topLeftCell="C50" zoomScaleNormal="100" zoomScaleSheetLayoutView="100" workbookViewId="0">
      <selection activeCell="B55" sqref="B55:AX55"/>
    </sheetView>
  </sheetViews>
  <sheetFormatPr baseColWidth="10" defaultColWidth="10.7109375" defaultRowHeight="15" x14ac:dyDescent="0.25"/>
  <cols>
    <col min="1" max="1" width="5.140625" style="38" hidden="1" customWidth="1"/>
    <col min="2" max="2" width="6.140625" style="38" hidden="1" customWidth="1"/>
    <col min="3" max="3" width="0.140625" style="38" customWidth="1"/>
    <col min="4" max="4" width="7.140625" style="38" hidden="1" customWidth="1"/>
    <col min="5" max="5" width="9.28515625" style="38" hidden="1" customWidth="1"/>
    <col min="6" max="6" width="6.28515625" style="38" hidden="1" customWidth="1"/>
    <col min="7" max="7" width="5.85546875" style="38" hidden="1" customWidth="1"/>
    <col min="8" max="8" width="3.85546875" style="38" hidden="1" customWidth="1"/>
    <col min="9" max="9" width="14" style="38" hidden="1" customWidth="1"/>
    <col min="10" max="10" width="10.28515625" style="38" hidden="1" customWidth="1"/>
    <col min="11" max="11" width="0.140625" style="38" customWidth="1"/>
    <col min="12" max="12" width="8.28515625" style="38" hidden="1" customWidth="1"/>
    <col min="13" max="13" width="0.140625" style="38" customWidth="1"/>
    <col min="14" max="14" width="2.5703125" style="38" customWidth="1"/>
    <col min="15" max="15" width="14.42578125" style="38" customWidth="1"/>
    <col min="16" max="16" width="3.7109375" style="38" customWidth="1"/>
    <col min="17" max="17" width="4.28515625" style="38" customWidth="1"/>
    <col min="18" max="18" width="0.140625" style="38" customWidth="1"/>
    <col min="19" max="20" width="0" style="38" hidden="1" customWidth="1"/>
    <col min="21" max="21" width="0.140625" style="38" customWidth="1"/>
    <col min="22" max="22" width="2.42578125" style="38" customWidth="1"/>
    <col min="23" max="23" width="8.140625" style="38" customWidth="1"/>
    <col min="24" max="24" width="0.140625" style="38" customWidth="1"/>
    <col min="25" max="25" width="2.140625" style="38" customWidth="1"/>
    <col min="26" max="27" width="0.140625" style="38" customWidth="1"/>
    <col min="28" max="28" width="8" style="38" customWidth="1"/>
    <col min="29" max="29" width="2.140625" style="38" customWidth="1"/>
    <col min="30" max="30" width="9.85546875" style="38" customWidth="1"/>
    <col min="31" max="31" width="2.7109375" style="38" customWidth="1"/>
    <col min="32" max="32" width="10.7109375" style="38" customWidth="1"/>
    <col min="33" max="33" width="1.42578125" style="38" customWidth="1"/>
    <col min="34" max="34" width="8.7109375" style="38" customWidth="1"/>
    <col min="35" max="35" width="3.28515625" style="38" customWidth="1"/>
    <col min="36" max="36" width="7.5703125" style="38" customWidth="1"/>
    <col min="37" max="37" width="8" style="38" customWidth="1"/>
    <col min="38" max="38" width="5" style="38" customWidth="1"/>
    <col min="39" max="39" width="12" style="38" customWidth="1"/>
    <col min="40" max="40" width="5.7109375" style="38" customWidth="1"/>
    <col min="41" max="41" width="0.140625" style="38" customWidth="1"/>
    <col min="42" max="42" width="0" style="38" hidden="1" customWidth="1"/>
    <col min="43" max="43" width="0.140625" style="38" customWidth="1"/>
    <col min="44" max="47" width="0" style="38" hidden="1" customWidth="1"/>
    <col min="48" max="48" width="3.85546875" style="38" customWidth="1"/>
    <col min="49" max="50" width="0.140625" style="38" hidden="1" customWidth="1"/>
    <col min="51" max="51" width="0" style="38" hidden="1" customWidth="1"/>
    <col min="52" max="53" width="10.7109375" style="38"/>
    <col min="54" max="54" width="21" style="38" customWidth="1"/>
    <col min="55" max="55" width="23.5703125" style="38" customWidth="1"/>
    <col min="56" max="56" width="14.42578125" style="38" customWidth="1"/>
    <col min="57" max="57" width="22.42578125" style="38" customWidth="1"/>
    <col min="58" max="58" width="21.28515625" style="38" customWidth="1"/>
    <col min="59" max="16384" width="10.7109375" style="38"/>
  </cols>
  <sheetData>
    <row r="1" spans="1:50" ht="27.95" customHeight="1" x14ac:dyDescent="0.25">
      <c r="A1" s="257" t="s">
        <v>146</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row>
    <row r="2" spans="1:50" ht="7.15" customHeight="1" x14ac:dyDescent="0.25"/>
    <row r="3" spans="1:50" ht="24" customHeight="1" x14ac:dyDescent="0.25">
      <c r="B3" s="258" t="s">
        <v>90</v>
      </c>
      <c r="C3" s="232"/>
      <c r="D3" s="232"/>
      <c r="E3" s="232"/>
      <c r="F3" s="232"/>
      <c r="G3" s="232"/>
      <c r="H3" s="232"/>
      <c r="I3" s="232"/>
      <c r="J3" s="232"/>
      <c r="K3" s="232"/>
      <c r="L3" s="232"/>
      <c r="M3" s="232"/>
      <c r="N3" s="232"/>
      <c r="O3" s="232"/>
      <c r="P3" s="232"/>
      <c r="Q3" s="232"/>
      <c r="R3" s="232"/>
      <c r="S3" s="224"/>
      <c r="T3" s="259" t="s">
        <v>91</v>
      </c>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24"/>
    </row>
    <row r="4" spans="1:50" ht="23.25" customHeight="1" x14ac:dyDescent="0.25">
      <c r="B4" s="258" t="s">
        <v>92</v>
      </c>
      <c r="C4" s="232"/>
      <c r="D4" s="232"/>
      <c r="E4" s="232"/>
      <c r="F4" s="232"/>
      <c r="G4" s="232"/>
      <c r="H4" s="232"/>
      <c r="I4" s="232"/>
      <c r="J4" s="232"/>
      <c r="K4" s="232"/>
      <c r="L4" s="232"/>
      <c r="M4" s="232"/>
      <c r="N4" s="232"/>
      <c r="O4" s="232"/>
      <c r="P4" s="232"/>
      <c r="Q4" s="232"/>
      <c r="R4" s="232"/>
      <c r="S4" s="224"/>
      <c r="T4" s="259" t="s">
        <v>93</v>
      </c>
      <c r="U4" s="232"/>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24"/>
    </row>
    <row r="5" spans="1:50" ht="23.25" customHeight="1" x14ac:dyDescent="0.25">
      <c r="B5" s="258" t="s">
        <v>94</v>
      </c>
      <c r="C5" s="232"/>
      <c r="D5" s="232"/>
      <c r="E5" s="232"/>
      <c r="F5" s="232"/>
      <c r="G5" s="232"/>
      <c r="H5" s="232"/>
      <c r="I5" s="232"/>
      <c r="J5" s="232"/>
      <c r="K5" s="232"/>
      <c r="L5" s="232"/>
      <c r="M5" s="232"/>
      <c r="N5" s="232"/>
      <c r="O5" s="232"/>
      <c r="P5" s="232"/>
      <c r="Q5" s="232"/>
      <c r="R5" s="232"/>
      <c r="S5" s="224"/>
      <c r="T5" s="259" t="s">
        <v>95</v>
      </c>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24"/>
    </row>
    <row r="6" spans="1:50" ht="1.7" customHeight="1" thickBot="1" x14ac:dyDescent="0.3"/>
    <row r="7" spans="1:50" ht="18" customHeight="1" x14ac:dyDescent="0.25">
      <c r="F7" s="52"/>
      <c r="G7" s="53"/>
      <c r="H7" s="260" t="s">
        <v>96</v>
      </c>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53"/>
      <c r="AU7" s="53"/>
      <c r="AV7" s="54"/>
    </row>
    <row r="8" spans="1:50" ht="4.5" customHeight="1" x14ac:dyDescent="0.25">
      <c r="F8" s="55"/>
      <c r="AV8" s="56"/>
    </row>
    <row r="9" spans="1:50" ht="18" customHeight="1" x14ac:dyDescent="0.25">
      <c r="F9" s="55"/>
      <c r="J9" s="252" t="s">
        <v>97</v>
      </c>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9"/>
    </row>
    <row r="10" spans="1:50" ht="1.5" customHeight="1" x14ac:dyDescent="0.25">
      <c r="F10" s="55"/>
      <c r="AV10" s="56"/>
    </row>
    <row r="11" spans="1:50" ht="63.75" customHeight="1" x14ac:dyDescent="0.25">
      <c r="F11" s="200" t="s">
        <v>98</v>
      </c>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c r="AL11" s="201"/>
      <c r="AM11" s="201"/>
      <c r="AN11" s="201"/>
      <c r="AO11" s="201"/>
      <c r="AP11" s="201"/>
      <c r="AQ11" s="201"/>
      <c r="AR11" s="201"/>
      <c r="AS11" s="201"/>
      <c r="AV11" s="56"/>
    </row>
    <row r="12" spans="1:50" ht="2.4500000000000002" customHeight="1" x14ac:dyDescent="0.25">
      <c r="F12" s="55"/>
      <c r="AV12" s="56"/>
    </row>
    <row r="13" spans="1:50" ht="1.1499999999999999" customHeight="1" x14ac:dyDescent="0.25">
      <c r="F13" s="55"/>
      <c r="AV13" s="56"/>
    </row>
    <row r="14" spans="1:50" ht="18" customHeight="1" x14ac:dyDescent="0.25">
      <c r="F14" s="55"/>
      <c r="G14" s="252" t="s">
        <v>99</v>
      </c>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191"/>
      <c r="AQ14" s="191"/>
      <c r="AR14" s="191"/>
      <c r="AS14" s="191"/>
      <c r="AT14" s="191"/>
      <c r="AU14" s="191"/>
      <c r="AV14" s="56"/>
    </row>
    <row r="15" spans="1:50" ht="3" customHeight="1" x14ac:dyDescent="0.25">
      <c r="F15" s="55"/>
      <c r="AV15" s="56"/>
    </row>
    <row r="16" spans="1:50" ht="52.5" customHeight="1" thickBot="1" x14ac:dyDescent="0.3">
      <c r="F16" s="57"/>
      <c r="G16" s="262" t="s">
        <v>100</v>
      </c>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58"/>
      <c r="AV16" s="59"/>
    </row>
    <row r="17" spans="5:48" ht="6" customHeight="1" thickBot="1" x14ac:dyDescent="0.3"/>
    <row r="18" spans="5:48" ht="34.700000000000003" customHeight="1" x14ac:dyDescent="0.25">
      <c r="I18" s="261" t="s">
        <v>101</v>
      </c>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c r="AN18" s="215"/>
      <c r="AO18" s="215"/>
      <c r="AP18" s="215"/>
      <c r="AQ18" s="215"/>
      <c r="AR18" s="215"/>
      <c r="AS18" s="53"/>
      <c r="AT18" s="53"/>
      <c r="AU18" s="53"/>
      <c r="AV18" s="54"/>
    </row>
    <row r="19" spans="5:48" ht="18" customHeight="1" x14ac:dyDescent="0.25">
      <c r="I19" s="55"/>
      <c r="O19" s="252" t="s">
        <v>11</v>
      </c>
      <c r="P19" s="191"/>
      <c r="Q19" s="191"/>
      <c r="R19" s="191"/>
      <c r="V19" s="251" t="s">
        <v>102</v>
      </c>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V19" s="56"/>
    </row>
    <row r="20" spans="5:48" ht="30" customHeight="1" x14ac:dyDescent="0.25">
      <c r="I20" s="55"/>
      <c r="M20" s="252" t="s">
        <v>12</v>
      </c>
      <c r="N20" s="191"/>
      <c r="O20" s="191"/>
      <c r="P20" s="191"/>
      <c r="Q20" s="191"/>
      <c r="U20" s="207" t="s">
        <v>103</v>
      </c>
      <c r="V20" s="191"/>
      <c r="W20" s="191"/>
      <c r="X20" s="191"/>
      <c r="Y20" s="191"/>
      <c r="Z20" s="191"/>
      <c r="AA20" s="191"/>
      <c r="AB20" s="191"/>
      <c r="AC20" s="191"/>
      <c r="AD20" s="191"/>
      <c r="AE20" s="191"/>
      <c r="AF20" s="191"/>
      <c r="AG20" s="191"/>
      <c r="AH20" s="191"/>
      <c r="AI20" s="191"/>
      <c r="AJ20" s="191"/>
      <c r="AK20" s="191"/>
      <c r="AL20" s="191"/>
      <c r="AM20" s="191"/>
      <c r="AN20" s="191"/>
      <c r="AO20" s="191"/>
      <c r="AP20" s="191"/>
      <c r="AQ20" s="191"/>
      <c r="AR20" s="191"/>
      <c r="AV20" s="56"/>
    </row>
    <row r="21" spans="5:48" ht="18" customHeight="1" x14ac:dyDescent="0.25">
      <c r="I21" s="55"/>
      <c r="L21" s="252" t="s">
        <v>13</v>
      </c>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V21" s="56"/>
    </row>
    <row r="22" spans="5:48" ht="54" customHeight="1" thickBot="1" x14ac:dyDescent="0.3">
      <c r="I22" s="55"/>
      <c r="J22" s="251" t="s">
        <v>104</v>
      </c>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91"/>
      <c r="AM22" s="191"/>
      <c r="AN22" s="191"/>
      <c r="AO22" s="191"/>
      <c r="AP22" s="191"/>
      <c r="AV22" s="56"/>
    </row>
    <row r="23" spans="5:48" ht="18.2" customHeight="1" x14ac:dyDescent="0.25">
      <c r="E23" s="261" t="s">
        <v>105</v>
      </c>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c r="AN23" s="215"/>
      <c r="AO23" s="215"/>
      <c r="AP23" s="215"/>
      <c r="AQ23" s="53"/>
      <c r="AR23" s="53"/>
      <c r="AS23" s="53"/>
      <c r="AT23" s="53"/>
      <c r="AU23" s="53"/>
      <c r="AV23" s="54"/>
    </row>
    <row r="24" spans="5:48" ht="10.5" customHeight="1" x14ac:dyDescent="0.25">
      <c r="E24" s="55"/>
      <c r="AV24" s="56"/>
    </row>
    <row r="25" spans="5:48" ht="21" customHeight="1" x14ac:dyDescent="0.25">
      <c r="E25" s="55"/>
      <c r="N25" s="252" t="s">
        <v>106</v>
      </c>
      <c r="O25" s="191"/>
      <c r="P25" s="191"/>
      <c r="Q25" s="191"/>
      <c r="R25" s="191"/>
      <c r="S25" s="191"/>
      <c r="T25" s="191"/>
      <c r="U25" s="191"/>
      <c r="V25" s="191"/>
      <c r="W25" s="191"/>
      <c r="X25" s="191"/>
      <c r="Y25" s="191"/>
      <c r="AB25" s="251" t="s">
        <v>107</v>
      </c>
      <c r="AC25" s="191"/>
      <c r="AD25" s="191"/>
      <c r="AE25" s="191"/>
      <c r="AF25" s="191"/>
      <c r="AG25" s="191"/>
      <c r="AH25" s="191"/>
      <c r="AI25" s="191"/>
      <c r="AJ25" s="191"/>
      <c r="AK25" s="191"/>
      <c r="AL25" s="191"/>
      <c r="AM25" s="191"/>
      <c r="AN25" s="191"/>
      <c r="AO25" s="191"/>
      <c r="AP25" s="191"/>
      <c r="AV25" s="56"/>
    </row>
    <row r="26" spans="5:48" ht="2.65" customHeight="1" x14ac:dyDescent="0.25">
      <c r="E26" s="55"/>
      <c r="AV26" s="56"/>
    </row>
    <row r="27" spans="5:48" ht="18" customHeight="1" x14ac:dyDescent="0.25">
      <c r="E27" s="55"/>
      <c r="L27" s="252" t="s">
        <v>108</v>
      </c>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V27" s="56"/>
    </row>
    <row r="28" spans="5:48" ht="0.95" customHeight="1" x14ac:dyDescent="0.25">
      <c r="E28" s="55"/>
      <c r="AV28" s="56"/>
    </row>
    <row r="29" spans="5:48" ht="82.5" customHeight="1" x14ac:dyDescent="0.25">
      <c r="E29" s="55"/>
      <c r="L29" s="256" t="s">
        <v>109</v>
      </c>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V29" s="56"/>
    </row>
    <row r="30" spans="5:48" ht="18" customHeight="1" x14ac:dyDescent="0.25">
      <c r="E30" s="55"/>
      <c r="N30" s="252" t="s">
        <v>110</v>
      </c>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V30" s="56"/>
    </row>
    <row r="31" spans="5:48" ht="0.2" customHeight="1" x14ac:dyDescent="0.25">
      <c r="E31" s="55"/>
      <c r="AV31" s="56"/>
    </row>
    <row r="32" spans="5:48" ht="18" customHeight="1" x14ac:dyDescent="0.25">
      <c r="E32" s="55"/>
      <c r="N32" s="251" t="s">
        <v>111</v>
      </c>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V32" s="56"/>
    </row>
    <row r="33" spans="4:58" ht="0.95" customHeight="1" x14ac:dyDescent="0.25">
      <c r="E33" s="55"/>
      <c r="AV33" s="56"/>
    </row>
    <row r="34" spans="4:58" ht="18" customHeight="1" x14ac:dyDescent="0.25">
      <c r="E34" s="55"/>
      <c r="N34" s="252" t="s">
        <v>112</v>
      </c>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V34" s="56"/>
    </row>
    <row r="35" spans="4:58" ht="0.95" customHeight="1" x14ac:dyDescent="0.25">
      <c r="E35" s="55"/>
      <c r="AV35" s="56"/>
    </row>
    <row r="36" spans="4:58" ht="51.75" customHeight="1" thickBot="1" x14ac:dyDescent="0.3">
      <c r="E36" s="57"/>
      <c r="F36" s="60"/>
      <c r="G36" s="60"/>
      <c r="H36" s="60"/>
      <c r="I36" s="60"/>
      <c r="J36" s="60"/>
      <c r="K36" s="60"/>
      <c r="L36" s="60"/>
      <c r="M36" s="60"/>
      <c r="N36" s="253" t="s">
        <v>73</v>
      </c>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60"/>
      <c r="AS36" s="60"/>
      <c r="AT36" s="60"/>
      <c r="AU36" s="60"/>
      <c r="AV36" s="59"/>
    </row>
    <row r="37" spans="4:58" ht="19.149999999999999" customHeight="1" x14ac:dyDescent="0.25">
      <c r="D37" s="190" t="s">
        <v>113</v>
      </c>
      <c r="E37" s="191"/>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row>
    <row r="38" spans="4:58" ht="0.95" customHeight="1" x14ac:dyDescent="0.25"/>
    <row r="39" spans="4:58" ht="17.45" customHeight="1" x14ac:dyDescent="0.25">
      <c r="K39" s="255" t="s">
        <v>114</v>
      </c>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24"/>
    </row>
    <row r="40" spans="4:58" ht="18.399999999999999" customHeight="1" x14ac:dyDescent="0.25">
      <c r="K40" s="239" t="s">
        <v>20</v>
      </c>
      <c r="L40" s="232"/>
      <c r="M40" s="232"/>
      <c r="N40" s="232"/>
      <c r="O40" s="232"/>
      <c r="P40" s="232"/>
      <c r="Q40" s="232"/>
      <c r="R40" s="232"/>
      <c r="S40" s="232"/>
      <c r="T40" s="232"/>
      <c r="U40" s="232"/>
      <c r="V40" s="232"/>
      <c r="W40" s="232"/>
      <c r="X40" s="224"/>
      <c r="Y40" s="239" t="s">
        <v>21</v>
      </c>
      <c r="Z40" s="232"/>
      <c r="AA40" s="232"/>
      <c r="AB40" s="232"/>
      <c r="AC40" s="232"/>
      <c r="AD40" s="232"/>
      <c r="AE40" s="224"/>
      <c r="AF40" s="239" t="s">
        <v>22</v>
      </c>
      <c r="AG40" s="232"/>
      <c r="AH40" s="232"/>
      <c r="AI40" s="224"/>
      <c r="AJ40" s="239" t="s">
        <v>115</v>
      </c>
      <c r="AK40" s="232"/>
      <c r="AL40" s="232"/>
      <c r="AM40" s="232"/>
      <c r="AN40" s="232"/>
      <c r="AO40" s="232"/>
      <c r="AP40" s="232"/>
      <c r="AQ40" s="224"/>
    </row>
    <row r="41" spans="4:58" ht="20.85" customHeight="1" x14ac:dyDescent="0.25">
      <c r="K41" s="240">
        <v>478893141</v>
      </c>
      <c r="L41" s="241"/>
      <c r="M41" s="241"/>
      <c r="N41" s="241"/>
      <c r="O41" s="241"/>
      <c r="P41" s="241"/>
      <c r="Q41" s="241"/>
      <c r="R41" s="241"/>
      <c r="S41" s="241"/>
      <c r="T41" s="241"/>
      <c r="U41" s="241"/>
      <c r="V41" s="241"/>
      <c r="W41" s="241"/>
      <c r="X41" s="242"/>
      <c r="Y41" s="240">
        <v>506428920.67000002</v>
      </c>
      <c r="Z41" s="241"/>
      <c r="AA41" s="241"/>
      <c r="AB41" s="241"/>
      <c r="AC41" s="241"/>
      <c r="AD41" s="241"/>
      <c r="AE41" s="242"/>
      <c r="AF41" s="243">
        <v>472157554.54000002</v>
      </c>
      <c r="AG41" s="244"/>
      <c r="AH41" s="244"/>
      <c r="AI41" s="245"/>
      <c r="AJ41" s="246">
        <f>AF41/Y41</f>
        <v>0.93232739140438636</v>
      </c>
      <c r="AK41" s="247"/>
      <c r="AL41" s="247"/>
      <c r="AM41" s="247"/>
      <c r="AN41" s="247"/>
      <c r="AO41" s="247"/>
      <c r="AP41" s="247"/>
      <c r="AQ41" s="248"/>
    </row>
    <row r="42" spans="4:58" ht="0" hidden="1" customHeight="1" x14ac:dyDescent="0.25"/>
    <row r="43" spans="4:58" ht="6" customHeight="1" x14ac:dyDescent="0.25"/>
    <row r="44" spans="4:58" ht="14.65" customHeight="1" x14ac:dyDescent="0.25">
      <c r="D44" s="249" t="s">
        <v>116</v>
      </c>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24"/>
    </row>
    <row r="45" spans="4:58" ht="15.6" customHeight="1" x14ac:dyDescent="0.25">
      <c r="D45" s="250" t="s">
        <v>117</v>
      </c>
      <c r="E45" s="232"/>
      <c r="F45" s="232"/>
      <c r="G45" s="232"/>
      <c r="H45" s="232"/>
      <c r="I45" s="232"/>
      <c r="J45" s="232"/>
      <c r="K45" s="232"/>
      <c r="L45" s="232"/>
      <c r="M45" s="232"/>
      <c r="N45" s="232"/>
      <c r="O45" s="224"/>
      <c r="P45" s="250" t="s">
        <v>117</v>
      </c>
      <c r="Q45" s="232"/>
      <c r="R45" s="232"/>
      <c r="S45" s="232"/>
      <c r="T45" s="232"/>
      <c r="U45" s="232"/>
      <c r="V45" s="224"/>
      <c r="W45" s="238" t="s">
        <v>118</v>
      </c>
      <c r="X45" s="232"/>
      <c r="Y45" s="232"/>
      <c r="Z45" s="232"/>
      <c r="AA45" s="232"/>
      <c r="AB45" s="224"/>
      <c r="AC45" s="238" t="s">
        <v>119</v>
      </c>
      <c r="AD45" s="232"/>
      <c r="AE45" s="232"/>
      <c r="AF45" s="224"/>
      <c r="AG45" s="238" t="s">
        <v>120</v>
      </c>
      <c r="AH45" s="232"/>
      <c r="AI45" s="232"/>
      <c r="AJ45" s="224"/>
      <c r="AK45" s="238" t="s">
        <v>121</v>
      </c>
      <c r="AL45" s="232"/>
      <c r="AM45" s="232"/>
      <c r="AN45" s="232"/>
      <c r="AO45" s="232"/>
      <c r="AP45" s="232"/>
      <c r="AQ45" s="224"/>
    </row>
    <row r="46" spans="4:58" ht="47.25" customHeight="1" x14ac:dyDescent="0.25">
      <c r="D46" s="238" t="s">
        <v>122</v>
      </c>
      <c r="E46" s="232"/>
      <c r="F46" s="232"/>
      <c r="G46" s="232"/>
      <c r="H46" s="232"/>
      <c r="I46" s="232"/>
      <c r="J46" s="232"/>
      <c r="K46" s="232"/>
      <c r="L46" s="232"/>
      <c r="M46" s="232"/>
      <c r="N46" s="232"/>
      <c r="O46" s="224"/>
      <c r="P46" s="238" t="s">
        <v>123</v>
      </c>
      <c r="Q46" s="232"/>
      <c r="R46" s="232"/>
      <c r="S46" s="232"/>
      <c r="T46" s="232"/>
      <c r="U46" s="232"/>
      <c r="V46" s="224"/>
      <c r="W46" s="39" t="s">
        <v>124</v>
      </c>
      <c r="X46" s="238" t="s">
        <v>125</v>
      </c>
      <c r="Y46" s="232"/>
      <c r="Z46" s="232"/>
      <c r="AA46" s="232"/>
      <c r="AB46" s="224"/>
      <c r="AC46" s="238" t="s">
        <v>126</v>
      </c>
      <c r="AD46" s="224"/>
      <c r="AE46" s="238" t="s">
        <v>127</v>
      </c>
      <c r="AF46" s="224"/>
      <c r="AG46" s="238" t="s">
        <v>128</v>
      </c>
      <c r="AH46" s="224"/>
      <c r="AI46" s="238" t="s">
        <v>129</v>
      </c>
      <c r="AJ46" s="224"/>
      <c r="AK46" s="238" t="s">
        <v>130</v>
      </c>
      <c r="AL46" s="224"/>
      <c r="AM46" s="238" t="s">
        <v>131</v>
      </c>
      <c r="AN46" s="232"/>
      <c r="AO46" s="232"/>
      <c r="AP46" s="232"/>
      <c r="AQ46" s="224"/>
      <c r="BC46" s="40"/>
      <c r="BF46" s="41"/>
    </row>
    <row r="47" spans="4:58" ht="79.5" customHeight="1" x14ac:dyDescent="0.25">
      <c r="D47" s="231" t="s">
        <v>132</v>
      </c>
      <c r="E47" s="232"/>
      <c r="F47" s="232"/>
      <c r="G47" s="232"/>
      <c r="H47" s="232"/>
      <c r="I47" s="232"/>
      <c r="J47" s="232"/>
      <c r="K47" s="232"/>
      <c r="L47" s="232"/>
      <c r="M47" s="232"/>
      <c r="N47" s="232"/>
      <c r="O47" s="224"/>
      <c r="P47" s="231" t="s">
        <v>133</v>
      </c>
      <c r="Q47" s="232"/>
      <c r="R47" s="232"/>
      <c r="S47" s="232"/>
      <c r="T47" s="232"/>
      <c r="U47" s="232"/>
      <c r="V47" s="224"/>
      <c r="W47" s="42">
        <v>55</v>
      </c>
      <c r="X47" s="233"/>
      <c r="Y47" s="234"/>
      <c r="Z47" s="234"/>
      <c r="AA47" s="234"/>
      <c r="AB47" s="235"/>
      <c r="AC47" s="236">
        <v>55</v>
      </c>
      <c r="AD47" s="237"/>
      <c r="AE47" s="223"/>
      <c r="AF47" s="224"/>
      <c r="AG47" s="236"/>
      <c r="AH47" s="237"/>
      <c r="AI47" s="223"/>
      <c r="AJ47" s="224"/>
      <c r="AK47" s="225"/>
      <c r="AL47" s="226"/>
      <c r="AM47" s="227" t="e">
        <f>AI47/AE47</f>
        <v>#DIV/0!</v>
      </c>
      <c r="AN47" s="228"/>
      <c r="AO47" s="228"/>
      <c r="AP47" s="228"/>
      <c r="AQ47" s="229"/>
      <c r="BA47" s="43"/>
      <c r="BE47" s="41"/>
    </row>
    <row r="48" spans="4:58" ht="84.75" customHeight="1" x14ac:dyDescent="0.25">
      <c r="D48" s="231" t="s">
        <v>134</v>
      </c>
      <c r="E48" s="232"/>
      <c r="F48" s="232"/>
      <c r="G48" s="232"/>
      <c r="H48" s="232"/>
      <c r="I48" s="232"/>
      <c r="J48" s="232"/>
      <c r="K48" s="232"/>
      <c r="L48" s="232"/>
      <c r="M48" s="232"/>
      <c r="N48" s="232"/>
      <c r="O48" s="224"/>
      <c r="P48" s="231" t="s">
        <v>135</v>
      </c>
      <c r="Q48" s="232"/>
      <c r="R48" s="232"/>
      <c r="S48" s="232"/>
      <c r="T48" s="232"/>
      <c r="U48" s="232"/>
      <c r="V48" s="224"/>
      <c r="W48" s="44">
        <v>506</v>
      </c>
      <c r="X48" s="233"/>
      <c r="Y48" s="234"/>
      <c r="Z48" s="234"/>
      <c r="AA48" s="234"/>
      <c r="AB48" s="235"/>
      <c r="AC48" s="221">
        <v>477</v>
      </c>
      <c r="AD48" s="222"/>
      <c r="AE48" s="223"/>
      <c r="AF48" s="224"/>
      <c r="AG48" s="221"/>
      <c r="AH48" s="222"/>
      <c r="AI48" s="223"/>
      <c r="AJ48" s="224"/>
      <c r="AK48" s="225"/>
      <c r="AL48" s="226"/>
      <c r="AM48" s="227" t="e">
        <f>AI48/AE48</f>
        <v>#DIV/0!</v>
      </c>
      <c r="AN48" s="228"/>
      <c r="AO48" s="228"/>
      <c r="AP48" s="228"/>
      <c r="AQ48" s="229"/>
      <c r="BB48" s="45"/>
      <c r="BC48" s="46"/>
      <c r="BE48" s="40"/>
    </row>
    <row r="49" spans="2:56" ht="15.75" customHeight="1" thickBot="1" x14ac:dyDescent="0.3"/>
    <row r="50" spans="2:56" ht="17.100000000000001" customHeight="1" x14ac:dyDescent="0.25">
      <c r="B50" s="52"/>
      <c r="C50" s="53"/>
      <c r="D50" s="230" t="s">
        <v>136</v>
      </c>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c r="AO50" s="215"/>
      <c r="AP50" s="215"/>
      <c r="AQ50" s="215"/>
      <c r="AR50" s="53"/>
      <c r="AS50" s="53"/>
      <c r="AT50" s="53"/>
      <c r="AU50" s="53"/>
      <c r="AV50" s="53"/>
      <c r="AW50" s="53"/>
      <c r="AX50" s="54"/>
    </row>
    <row r="51" spans="2:56" ht="12" customHeight="1" x14ac:dyDescent="0.25">
      <c r="B51" s="55"/>
      <c r="AX51" s="56"/>
    </row>
    <row r="52" spans="2:56" ht="46.7" customHeight="1" x14ac:dyDescent="0.25">
      <c r="B52" s="218" t="s">
        <v>137</v>
      </c>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219" t="s">
        <v>138</v>
      </c>
      <c r="AB52" s="191"/>
      <c r="AC52" s="191"/>
      <c r="AD52" s="191"/>
      <c r="AE52" s="191"/>
      <c r="AF52" s="191"/>
      <c r="AG52" s="191"/>
      <c r="AH52" s="191"/>
      <c r="AI52" s="191"/>
      <c r="AJ52" s="191"/>
      <c r="AK52" s="191"/>
      <c r="AL52" s="191"/>
      <c r="AM52" s="191"/>
      <c r="AN52" s="191"/>
      <c r="AO52" s="191"/>
      <c r="AP52" s="191"/>
      <c r="AQ52" s="191"/>
      <c r="AR52" s="191"/>
      <c r="AS52" s="191"/>
      <c r="AT52" s="191"/>
      <c r="AU52" s="191"/>
      <c r="AV52" s="191"/>
      <c r="AW52" s="191"/>
      <c r="AX52" s="199"/>
    </row>
    <row r="53" spans="2:56" ht="23.85" customHeight="1" x14ac:dyDescent="0.25">
      <c r="B53" s="198" t="s">
        <v>139</v>
      </c>
      <c r="C53" s="191"/>
      <c r="D53" s="191"/>
      <c r="E53" s="191"/>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c r="AL53" s="191"/>
      <c r="AM53" s="191"/>
      <c r="AN53" s="191"/>
      <c r="AO53" s="191"/>
      <c r="AP53" s="191"/>
      <c r="AQ53" s="191"/>
      <c r="AR53" s="191"/>
      <c r="AS53" s="191"/>
      <c r="AT53" s="191"/>
      <c r="AU53" s="191"/>
      <c r="AV53" s="191"/>
      <c r="AW53" s="191"/>
      <c r="AX53" s="199"/>
    </row>
    <row r="54" spans="2:56" ht="34.5" customHeight="1" x14ac:dyDescent="0.25">
      <c r="B54" s="220" t="s">
        <v>140</v>
      </c>
      <c r="C54" s="201"/>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2"/>
    </row>
    <row r="55" spans="2:56" ht="21.75" customHeight="1" x14ac:dyDescent="0.25">
      <c r="B55" s="198" t="s">
        <v>32</v>
      </c>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c r="AK55" s="191"/>
      <c r="AL55" s="191"/>
      <c r="AM55" s="191"/>
      <c r="AN55" s="191"/>
      <c r="AO55" s="191"/>
      <c r="AP55" s="191"/>
      <c r="AQ55" s="191"/>
      <c r="AR55" s="191"/>
      <c r="AS55" s="191"/>
      <c r="AT55" s="191"/>
      <c r="AU55" s="191"/>
      <c r="AV55" s="191"/>
      <c r="AW55" s="191"/>
      <c r="AX55" s="199"/>
    </row>
    <row r="56" spans="2:56" ht="146.25" customHeight="1" x14ac:dyDescent="0.25">
      <c r="B56" s="206" t="s">
        <v>148</v>
      </c>
      <c r="C56" s="207"/>
      <c r="D56" s="207"/>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8"/>
      <c r="BB56" s="47"/>
      <c r="BC56" s="48"/>
      <c r="BD56" s="49"/>
    </row>
    <row r="57" spans="2:56" ht="3.75" customHeight="1" x14ac:dyDescent="0.25">
      <c r="B57" s="206"/>
      <c r="C57" s="207"/>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8"/>
      <c r="BB57" s="50"/>
      <c r="BD57" s="49"/>
    </row>
    <row r="58" spans="2:56" ht="58.5" customHeight="1" x14ac:dyDescent="0.25">
      <c r="B58" s="195" t="s">
        <v>149</v>
      </c>
      <c r="C58" s="209"/>
      <c r="D58" s="209"/>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M58" s="209"/>
      <c r="AN58" s="209"/>
      <c r="AO58" s="209"/>
      <c r="AP58" s="209"/>
      <c r="AQ58" s="209"/>
      <c r="AR58" s="209"/>
      <c r="AS58" s="209"/>
      <c r="AT58" s="209"/>
      <c r="AU58" s="209"/>
      <c r="AV58" s="209"/>
      <c r="AW58" s="209"/>
      <c r="AX58" s="210"/>
      <c r="BD58" s="51"/>
    </row>
    <row r="59" spans="2:56" ht="112.5" customHeight="1" thickBot="1" x14ac:dyDescent="0.3">
      <c r="B59" s="211"/>
      <c r="C59" s="212"/>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3"/>
    </row>
    <row r="60" spans="2:56" ht="6" customHeight="1" thickBot="1" x14ac:dyDescent="0.3"/>
    <row r="61" spans="2:56" ht="46.7" customHeight="1" x14ac:dyDescent="0.25">
      <c r="B61" s="214" t="s">
        <v>137</v>
      </c>
      <c r="C61" s="215"/>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6" t="s">
        <v>141</v>
      </c>
      <c r="AB61" s="215"/>
      <c r="AC61" s="215"/>
      <c r="AD61" s="215"/>
      <c r="AE61" s="215"/>
      <c r="AF61" s="215"/>
      <c r="AG61" s="215"/>
      <c r="AH61" s="215"/>
      <c r="AI61" s="215"/>
      <c r="AJ61" s="215"/>
      <c r="AK61" s="215"/>
      <c r="AL61" s="215"/>
      <c r="AM61" s="215"/>
      <c r="AN61" s="215"/>
      <c r="AO61" s="215"/>
      <c r="AP61" s="215"/>
      <c r="AQ61" s="215"/>
      <c r="AR61" s="215"/>
      <c r="AS61" s="215"/>
      <c r="AT61" s="215"/>
      <c r="AU61" s="215"/>
      <c r="AV61" s="215"/>
      <c r="AW61" s="215"/>
      <c r="AX61" s="217"/>
    </row>
    <row r="62" spans="2:56" ht="23.85" customHeight="1" x14ac:dyDescent="0.25">
      <c r="B62" s="198" t="s">
        <v>139</v>
      </c>
      <c r="C62" s="191"/>
      <c r="D62" s="191"/>
      <c r="E62" s="191"/>
      <c r="F62" s="191"/>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c r="AI62" s="191"/>
      <c r="AJ62" s="191"/>
      <c r="AK62" s="191"/>
      <c r="AL62" s="191"/>
      <c r="AM62" s="191"/>
      <c r="AN62" s="191"/>
      <c r="AO62" s="191"/>
      <c r="AP62" s="191"/>
      <c r="AQ62" s="191"/>
      <c r="AR62" s="191"/>
      <c r="AS62" s="191"/>
      <c r="AT62" s="191"/>
      <c r="AU62" s="191"/>
      <c r="AV62" s="191"/>
      <c r="AW62" s="191"/>
      <c r="AX62" s="199"/>
    </row>
    <row r="63" spans="2:56" ht="57" customHeight="1" x14ac:dyDescent="0.25">
      <c r="B63" s="195" t="s">
        <v>142</v>
      </c>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6"/>
      <c r="AW63" s="196"/>
      <c r="AX63" s="197"/>
    </row>
    <row r="64" spans="2:56" ht="20.100000000000001" customHeight="1" x14ac:dyDescent="0.25">
      <c r="B64" s="198" t="s">
        <v>143</v>
      </c>
      <c r="C64" s="191"/>
      <c r="D64" s="191"/>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c r="AM64" s="191"/>
      <c r="AN64" s="191"/>
      <c r="AO64" s="191"/>
      <c r="AP64" s="191"/>
      <c r="AQ64" s="191"/>
      <c r="AR64" s="191"/>
      <c r="AS64" s="191"/>
      <c r="AT64" s="191"/>
      <c r="AU64" s="191"/>
      <c r="AV64" s="191"/>
      <c r="AW64" s="191"/>
      <c r="AX64" s="199"/>
    </row>
    <row r="65" spans="2:54" ht="161.25" customHeight="1" x14ac:dyDescent="0.25">
      <c r="B65" s="200" t="s">
        <v>150</v>
      </c>
      <c r="C65" s="201"/>
      <c r="D65" s="201"/>
      <c r="E65" s="201"/>
      <c r="F65" s="201"/>
      <c r="G65" s="201"/>
      <c r="H65" s="201"/>
      <c r="I65" s="201"/>
      <c r="J65" s="201"/>
      <c r="K65" s="201"/>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201"/>
      <c r="AT65" s="201"/>
      <c r="AU65" s="201"/>
      <c r="AV65" s="201"/>
      <c r="AW65" s="201"/>
      <c r="AX65" s="202"/>
      <c r="BB65" s="45"/>
    </row>
    <row r="66" spans="2:54" ht="24.2" customHeight="1" x14ac:dyDescent="0.25">
      <c r="B66" s="198" t="s">
        <v>33</v>
      </c>
      <c r="C66" s="191"/>
      <c r="D66" s="191"/>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9"/>
    </row>
    <row r="67" spans="2:54" ht="67.5" customHeight="1" thickBot="1" x14ac:dyDescent="0.3">
      <c r="B67" s="203" t="s">
        <v>147</v>
      </c>
      <c r="C67" s="204"/>
      <c r="D67" s="204"/>
      <c r="E67" s="204"/>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4"/>
      <c r="AQ67" s="204"/>
      <c r="AR67" s="204"/>
      <c r="AS67" s="204"/>
      <c r="AT67" s="204"/>
      <c r="AU67" s="204"/>
      <c r="AV67" s="204"/>
      <c r="AW67" s="204"/>
      <c r="AX67" s="205"/>
    </row>
    <row r="68" spans="2:54" ht="6.75" customHeight="1" x14ac:dyDescent="0.25"/>
    <row r="69" spans="2:54" ht="6.75" customHeight="1" x14ac:dyDescent="0.25"/>
    <row r="70" spans="2:54" ht="6.75" customHeight="1" x14ac:dyDescent="0.25"/>
    <row r="71" spans="2:54" ht="18" customHeight="1" x14ac:dyDescent="0.25">
      <c r="C71" s="190" t="s">
        <v>144</v>
      </c>
      <c r="D71" s="191"/>
      <c r="E71" s="191"/>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c r="AR71" s="191"/>
      <c r="AS71" s="191"/>
      <c r="AT71" s="191"/>
    </row>
    <row r="72" spans="2:54" ht="1.9" customHeight="1" thickBot="1" x14ac:dyDescent="0.3"/>
    <row r="73" spans="2:54" ht="141.6" customHeight="1" thickBot="1" x14ac:dyDescent="0.3">
      <c r="E73" s="192" t="s">
        <v>145</v>
      </c>
      <c r="F73" s="193"/>
      <c r="G73" s="193"/>
      <c r="H73" s="193"/>
      <c r="I73" s="193"/>
      <c r="J73" s="193"/>
      <c r="K73" s="193"/>
      <c r="L73" s="193"/>
      <c r="M73" s="193"/>
      <c r="N73" s="193"/>
      <c r="O73" s="193"/>
      <c r="P73" s="193"/>
      <c r="Q73" s="193"/>
      <c r="R73" s="193"/>
      <c r="S73" s="193"/>
      <c r="T73" s="193"/>
      <c r="U73" s="193"/>
      <c r="V73" s="193"/>
      <c r="W73" s="193"/>
      <c r="X73" s="193"/>
      <c r="Y73" s="193"/>
      <c r="Z73" s="193"/>
      <c r="AA73" s="193"/>
      <c r="AB73" s="193"/>
      <c r="AC73" s="193"/>
      <c r="AD73" s="193"/>
      <c r="AE73" s="193"/>
      <c r="AF73" s="193"/>
      <c r="AG73" s="193"/>
      <c r="AH73" s="193"/>
      <c r="AI73" s="193"/>
      <c r="AJ73" s="193"/>
      <c r="AK73" s="193"/>
      <c r="AL73" s="193"/>
      <c r="AM73" s="193"/>
      <c r="AN73" s="193"/>
      <c r="AO73" s="193"/>
      <c r="AP73" s="193"/>
      <c r="AQ73" s="193"/>
      <c r="AR73" s="193"/>
      <c r="AS73" s="193"/>
      <c r="AT73" s="193"/>
      <c r="AU73" s="193"/>
      <c r="AV73" s="193"/>
      <c r="AW73" s="194"/>
    </row>
    <row r="74" spans="2:54" ht="0" hidden="1" customHeight="1" x14ac:dyDescent="0.25"/>
    <row r="75" spans="2:54" ht="30.95" customHeight="1" x14ac:dyDescent="0.25"/>
    <row r="76" spans="2:54" ht="14.45" customHeight="1" x14ac:dyDescent="0.25">
      <c r="AH76" s="189" t="s">
        <v>152</v>
      </c>
      <c r="AI76" s="189"/>
      <c r="AJ76" s="189"/>
      <c r="AK76" s="189"/>
      <c r="AL76" s="189"/>
      <c r="AM76" s="189"/>
      <c r="AN76" s="189"/>
    </row>
    <row r="77" spans="2:54" ht="17.100000000000001" customHeight="1" x14ac:dyDescent="0.25">
      <c r="AH77" s="97" t="s">
        <v>151</v>
      </c>
      <c r="AI77" s="97"/>
      <c r="AJ77" s="97"/>
      <c r="AK77" s="97"/>
      <c r="AL77" s="97"/>
      <c r="AM77" s="97"/>
      <c r="AN77" s="97"/>
    </row>
  </sheetData>
  <mergeCells count="92">
    <mergeCell ref="B5:S5"/>
    <mergeCell ref="T5:AX5"/>
    <mergeCell ref="H7:AS7"/>
    <mergeCell ref="J22:AP22"/>
    <mergeCell ref="E23:AP23"/>
    <mergeCell ref="J9:AV9"/>
    <mergeCell ref="F11:AS11"/>
    <mergeCell ref="G14:AU14"/>
    <mergeCell ref="G16:AT16"/>
    <mergeCell ref="I18:AR18"/>
    <mergeCell ref="O19:R19"/>
    <mergeCell ref="V19:AR19"/>
    <mergeCell ref="M20:Q20"/>
    <mergeCell ref="U20:AR20"/>
    <mergeCell ref="L21:AP21"/>
    <mergeCell ref="A1:AM1"/>
    <mergeCell ref="B3:S3"/>
    <mergeCell ref="T3:AX3"/>
    <mergeCell ref="B4:S4"/>
    <mergeCell ref="T4:AX4"/>
    <mergeCell ref="N25:Y25"/>
    <mergeCell ref="AB25:AP25"/>
    <mergeCell ref="L27:AM27"/>
    <mergeCell ref="L29:AM29"/>
    <mergeCell ref="N30:AP30"/>
    <mergeCell ref="N32:AP32"/>
    <mergeCell ref="N34:AQ34"/>
    <mergeCell ref="N36:AQ36"/>
    <mergeCell ref="D37:AO37"/>
    <mergeCell ref="K39:AQ39"/>
    <mergeCell ref="D44:AQ44"/>
    <mergeCell ref="D45:O45"/>
    <mergeCell ref="P45:V45"/>
    <mergeCell ref="W45:AB45"/>
    <mergeCell ref="AC45:AF45"/>
    <mergeCell ref="AG45:AJ45"/>
    <mergeCell ref="AK45:AQ45"/>
    <mergeCell ref="AJ40:AQ40"/>
    <mergeCell ref="K41:X41"/>
    <mergeCell ref="Y41:AE41"/>
    <mergeCell ref="AF41:AI41"/>
    <mergeCell ref="AJ41:AQ41"/>
    <mergeCell ref="K40:X40"/>
    <mergeCell ref="Y40:AE40"/>
    <mergeCell ref="AF40:AI40"/>
    <mergeCell ref="AI47:AJ47"/>
    <mergeCell ref="AK47:AL47"/>
    <mergeCell ref="AM47:AQ47"/>
    <mergeCell ref="AI46:AJ46"/>
    <mergeCell ref="AK46:AL46"/>
    <mergeCell ref="AM46:AQ46"/>
    <mergeCell ref="D46:O46"/>
    <mergeCell ref="P46:V46"/>
    <mergeCell ref="X46:AB46"/>
    <mergeCell ref="D47:O47"/>
    <mergeCell ref="P47:V47"/>
    <mergeCell ref="X47:AB47"/>
    <mergeCell ref="AC47:AD47"/>
    <mergeCell ref="AE47:AF47"/>
    <mergeCell ref="AC46:AD46"/>
    <mergeCell ref="AE46:AF46"/>
    <mergeCell ref="AG46:AH46"/>
    <mergeCell ref="AG47:AH47"/>
    <mergeCell ref="AG48:AH48"/>
    <mergeCell ref="AI48:AJ48"/>
    <mergeCell ref="AK48:AL48"/>
    <mergeCell ref="AM48:AQ48"/>
    <mergeCell ref="D50:AQ50"/>
    <mergeCell ref="D48:O48"/>
    <mergeCell ref="P48:V48"/>
    <mergeCell ref="X48:AB48"/>
    <mergeCell ref="AC48:AD48"/>
    <mergeCell ref="AE48:AF48"/>
    <mergeCell ref="B52:Z52"/>
    <mergeCell ref="AA52:AX52"/>
    <mergeCell ref="B53:AX53"/>
    <mergeCell ref="B54:AX54"/>
    <mergeCell ref="B55:AX55"/>
    <mergeCell ref="B56:AX57"/>
    <mergeCell ref="B58:AX59"/>
    <mergeCell ref="B61:Z61"/>
    <mergeCell ref="AA61:AX61"/>
    <mergeCell ref="B62:AX62"/>
    <mergeCell ref="AH76:AN76"/>
    <mergeCell ref="AH77:AN77"/>
    <mergeCell ref="C71:AT71"/>
    <mergeCell ref="E73:AW73"/>
    <mergeCell ref="B63:AX63"/>
    <mergeCell ref="B64:AX64"/>
    <mergeCell ref="B65:AX65"/>
    <mergeCell ref="B66:AX66"/>
    <mergeCell ref="B67:AX67"/>
  </mergeCells>
  <dataValidations count="16">
    <dataValidation allowBlank="1" showInputMessage="1" showErrorMessage="1" prompt="Monto ejecutado en el trimestre" sqref="H28 H30"/>
    <dataValidation allowBlank="1" showInputMessage="1" showErrorMessage="1" prompt="Meta alcanzada en el trimestre" sqref="G28:G30"/>
    <dataValidation allowBlank="1" showInputMessage="1" showErrorMessage="1" prompt="Monto presupuestado para el producto" sqref="F28 E29:F30 D28:D29"/>
    <dataValidation allowBlank="1" showInputMessage="1" showErrorMessage="1" prompt="Meta anual del indicador" sqref="E28 C28:C29"/>
    <dataValidation allowBlank="1" showInputMessage="1" showErrorMessage="1" prompt="Nombre del indicador" sqref="B28"/>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43:J44"/>
    <dataValidation allowBlank="1" showInputMessage="1" showErrorMessage="1" prompt="De existir desvío, explicar razones." sqref="B40:J40 B36:J36"/>
    <dataValidation allowBlank="1" showInputMessage="1" showErrorMessage="1" prompt="1. Describir lo plasmado en el presupuesto_x000a_2. Describir lo alcanzado en términos financieros y de producción " sqref="B35:J35 B39:J39"/>
    <dataValidation allowBlank="1" showInputMessage="1" showErrorMessage="1" prompt="¿En qué consiste el producto? su objetivo" sqref="B34:J34 B38:J38"/>
    <dataValidation allowBlank="1" showInputMessage="1" showErrorMessage="1" prompt="Nombre del producto" sqref="B33:J33 B37:J37"/>
    <dataValidation allowBlank="1" showInputMessage="1" showErrorMessage="1" prompt="¿A quién va dirigido el programa?, ¿qué característica tiene esta población que requiere ser beneficiada?" sqref="B20:J20"/>
    <dataValidation allowBlank="1" showInputMessage="1" prompt="Nombre del capítulo" sqref="B8:B10 D8:D10"/>
    <dataValidation allowBlank="1" sqref="A8"/>
  </dataValidations>
  <pageMargins left="0.23622047244094491" right="0" top="0.74803149606299213" bottom="0.74803149606299213" header="0.31496062992125984" footer="0.31496062992125984"/>
  <pageSetup paperSize="5" scale="81" fitToHeight="2" orientation="portrait" horizontalDpi="4294967295" verticalDpi="4294967295" r:id="rId1"/>
  <rowBreaks count="1" manualBreakCount="1">
    <brk id="49" max="47" man="1"/>
  </rowBreaks>
</worksheet>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1er Trimestre </vt:lpstr>
      <vt:lpstr>2do Trimestre</vt:lpstr>
      <vt:lpstr>Semestral</vt:lpstr>
      <vt:lpstr>3er Trimestre </vt:lpstr>
      <vt:lpstr>Programación 2025</vt:lpstr>
      <vt:lpstr>Consolidado 2022</vt:lpstr>
      <vt:lpstr>'Consolidado 2022'!Área_de_impresión</vt:lpstr>
      <vt:lpstr>'Programación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Miguel Carvajal Crisostomo</cp:lastModifiedBy>
  <cp:lastPrinted>2025-01-14T13:36:32Z</cp:lastPrinted>
  <dcterms:created xsi:type="dcterms:W3CDTF">2021-03-22T15:50:10Z</dcterms:created>
  <dcterms:modified xsi:type="dcterms:W3CDTF">2025-03-17T13:19:22Z</dcterms:modified>
</cp:coreProperties>
</file>