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1  OPTI ENERO 2025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'!$A$2:$P$100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8" i="2" l="1"/>
  <c r="P55" i="2" l="1"/>
  <c r="P56" i="2"/>
  <c r="P57" i="2"/>
  <c r="P58" i="2"/>
  <c r="P59" i="2"/>
  <c r="P60" i="2"/>
  <c r="P61" i="2"/>
  <c r="P62" i="2"/>
  <c r="P63" i="2"/>
  <c r="B12" i="2" l="1"/>
  <c r="C12" i="2"/>
  <c r="D12" i="2"/>
  <c r="E12" i="2"/>
  <c r="F12" i="2"/>
  <c r="G12" i="2"/>
  <c r="G11" i="2" s="1"/>
  <c r="G85" i="2" s="1"/>
  <c r="H12" i="2"/>
  <c r="H11" i="2" s="1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E18" i="2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I11" i="2" s="1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D11" i="2" l="1"/>
  <c r="D85" i="2" s="1"/>
  <c r="C11" i="2"/>
  <c r="C85" i="2" s="1"/>
  <c r="P54" i="2"/>
  <c r="B11" i="2"/>
  <c r="B85" i="2" s="1"/>
  <c r="F11" i="2"/>
  <c r="F85" i="2" s="1"/>
  <c r="P28" i="2"/>
  <c r="E11" i="2"/>
  <c r="E85" i="2" s="1"/>
  <c r="P18" i="2"/>
  <c r="P12" i="2"/>
  <c r="O85" i="2"/>
  <c r="I85" i="2"/>
  <c r="N85" i="2"/>
  <c r="H85" i="2"/>
  <c r="K85" i="2"/>
  <c r="L85" i="2"/>
  <c r="P11" i="2" l="1"/>
  <c r="P85" i="2" s="1"/>
</calcChain>
</file>

<file path=xl/sharedStrings.xml><?xml version="1.0" encoding="utf-8"?>
<sst xmlns="http://schemas.openxmlformats.org/spreadsheetml/2006/main" count="108" uniqueCount="108">
  <si>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</si>
  <si>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</si>
  <si>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</si>
  <si>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</si>
  <si>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</si>
  <si>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</si>
  <si>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</si>
  <si>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</si>
  <si>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</si>
  <si>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</si>
  <si>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</si>
  <si>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</si>
  <si>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</si>
  <si>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</si>
  <si>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</si>
  <si>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</si>
  <si>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</si>
  <si>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</si>
  <si>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</si>
  <si>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</si>
  <si>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</si>
  <si>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</si>
  <si>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</si>
  <si>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</si>
  <si>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</si>
  <si>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</si>
  <si>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</si>
  <si>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</si>
  <si>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</si>
  <si>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</si>
  <si>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</si>
  <si>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</si>
  <si>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</si>
  <si>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</si>
  <si>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</si>
  <si>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</si>
  <si>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</si>
  <si>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</si>
  <si>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</si>
  <si>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</si>
  <si>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</si>
  <si>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</si>
  <si>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</si>
  <si>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</si>
  <si>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</si>
  <si>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</si>
  <si>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</si>
  <si>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</si>
  <si>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</si>
  <si>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</si>
  <si>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</si>
  <si>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</si>
  <si>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</si>
  <si>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</si>
  <si>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</si>
  <si>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</si>
  <si>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</si>
  <si>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</si>
  <si>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</si>
  <si>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</si>
  <si>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</si>
  <si>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</si>
  <si>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</si>
  <si>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</si>
  <si>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</si>
  <si>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</si>
  <si>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</si>
  <si>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</si>
  <si>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</si>
  <si>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</si>
  <si>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</si>
  <si>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</si>
  <si>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</si>
  <si>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</si>
  <si>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</si>
  <si>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</si>
  <si>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</si>
  <si>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</si>
  <si>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</si>
  <si>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</si>
  <si>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</si>
  <si>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</si>
  <si>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</si>
  <si>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</si>
  <si>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</si>
  <si>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</si>
  <si>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</si>
  <si>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</si>
  <si>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</si>
  <si>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</si>
  <si>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</si>
  <si>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</si>
  <si>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</si>
  <si>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</si>
  <si>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</si>
  <si>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</si>
  <si>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Encargado División Financiera</t>
  </si>
  <si>
    <t xml:space="preserve">             Ana Cecilia Mora</t>
  </si>
  <si>
    <t xml:space="preserve">    Autorizado por</t>
  </si>
  <si>
    <t xml:space="preserve">                             Jesus Tiburcio</t>
  </si>
  <si>
    <t xml:space="preserve">                               Revisado por</t>
  </si>
  <si>
    <t>Encargado del Departamento Adm. Financ.</t>
  </si>
  <si>
    <t xml:space="preserve">  Caonabo Antonio</t>
  </si>
  <si>
    <t xml:space="preserve">                Preparado por </t>
  </si>
  <si>
    <t xml:space="preserve">          Enc. Sección de Presupuesto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</si>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</sst>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5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5" fillId="0" borderId="0" xfId="0" applyFont="1" applyAlignment="1">
      <alignment horizontal="center"/>
    </xf>
    <xf numFmtId="0" fontId="12" fillId="0" borderId="0" xfId="0" applyFont="1" applyFill="1" applyBorder="1" applyAlignment="1"/>
    <xf numFmtId="0" fontId="15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14" fillId="0" borderId="0" xfId="0" applyFont="1" applyFill="1" applyAlignment="1"/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3" fillId="0" borderId="10" xfId="0" applyFont="1" applyBorder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12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B58" zoomScaleNormal="100" workbookViewId="0">
      <selection activeCell="R95" sqref="R95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49" t="s">
        <v>0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6" ht="21" customHeight="1" x14ac:dyDescent="0.25">
      <c r="A4" s="50" t="s">
        <v>1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</row>
    <row r="5" spans="1:16" ht="15.75" x14ac:dyDescent="0.25">
      <c r="A5" s="52">
        <v>2025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</row>
    <row r="6" spans="1:16" ht="15.75" customHeight="1" x14ac:dyDescent="0.25">
      <c r="A6" s="54" t="s">
        <v>2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</row>
    <row r="7" spans="1:16" ht="15.75" customHeight="1" x14ac:dyDescent="0.25">
      <c r="A7" s="55" t="s">
        <v>3</v>
      </c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</row>
    <row r="9" spans="1:16" ht="25.5" customHeight="1" x14ac:dyDescent="0.25">
      <c r="A9" s="43" t="s">
        <v>4</v>
      </c>
      <c r="B9" s="44" t="s">
        <v>5</v>
      </c>
      <c r="C9" s="44" t="s">
        <v>6</v>
      </c>
      <c r="D9" s="46" t="s">
        <v>7</v>
      </c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8"/>
    </row>
    <row r="10" spans="1:16" x14ac:dyDescent="0.25">
      <c r="A10" s="43"/>
      <c r="B10" s="45"/>
      <c r="C10" s="45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567996445</v>
      </c>
      <c r="C11" s="4">
        <f t="shared" si="0"/>
        <v>0</v>
      </c>
      <c r="D11" s="4">
        <f>+D12+D18+D28+D38+D47+D54+D64+D69+D72</f>
        <v>30832739.32</v>
      </c>
      <c r="E11" s="4">
        <f t="shared" si="0"/>
        <v>0</v>
      </c>
      <c r="F11" s="4">
        <f t="shared" si="0"/>
        <v>0</v>
      </c>
      <c r="G11" s="4">
        <f t="shared" si="0"/>
        <v>0</v>
      </c>
      <c r="H11" s="4">
        <f t="shared" si="0"/>
        <v>0</v>
      </c>
      <c r="I11" s="4">
        <f t="shared" si="0"/>
        <v>0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30832739.32</v>
      </c>
    </row>
    <row r="12" spans="1:16" x14ac:dyDescent="0.25">
      <c r="A12" s="6" t="s">
        <v>22</v>
      </c>
      <c r="B12" s="7">
        <f t="shared" ref="B12:P12" si="1">+B13+B14+B16+B15+B17</f>
        <v>490965243</v>
      </c>
      <c r="C12" s="7">
        <f t="shared" si="1"/>
        <v>0</v>
      </c>
      <c r="D12" s="7">
        <f t="shared" si="1"/>
        <v>28934264.560000002</v>
      </c>
      <c r="E12" s="7">
        <f t="shared" si="1"/>
        <v>0</v>
      </c>
      <c r="F12" s="7">
        <f t="shared" si="1"/>
        <v>0</v>
      </c>
      <c r="G12" s="7">
        <f t="shared" si="1"/>
        <v>0</v>
      </c>
      <c r="H12" s="7">
        <f t="shared" si="1"/>
        <v>0</v>
      </c>
      <c r="I12" s="7">
        <f t="shared" si="1"/>
        <v>0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28934264.560000002</v>
      </c>
    </row>
    <row r="13" spans="1:16" x14ac:dyDescent="0.25">
      <c r="A13" s="8" t="s">
        <v>23</v>
      </c>
      <c r="B13" s="11">
        <v>320389600</v>
      </c>
      <c r="C13" s="9">
        <v>0</v>
      </c>
      <c r="D13" s="10">
        <v>24496416.670000002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24496416.670000002</v>
      </c>
    </row>
    <row r="14" spans="1:16" x14ac:dyDescent="0.25">
      <c r="A14" s="8" t="s">
        <v>24</v>
      </c>
      <c r="B14" s="11">
        <v>126101147</v>
      </c>
      <c r="C14" s="9">
        <v>0</v>
      </c>
      <c r="D14" s="10">
        <v>731000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731000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44474496</v>
      </c>
      <c r="C17" s="9">
        <v>0</v>
      </c>
      <c r="D17" s="10">
        <v>3706847.89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3706847.89</v>
      </c>
    </row>
    <row r="18" spans="1:16" x14ac:dyDescent="0.25">
      <c r="A18" s="6" t="s">
        <v>28</v>
      </c>
      <c r="B18" s="7">
        <f t="shared" ref="B18:P18" si="2">+B19+B20+B21+B22+B23+B24+B25+B26+B27</f>
        <v>48798060</v>
      </c>
      <c r="C18" s="7">
        <f t="shared" si="2"/>
        <v>0</v>
      </c>
      <c r="D18" s="7">
        <f>+D19+D20+D21+D22+D23+D24+D25+D26+D27</f>
        <v>1869754.7599999998</v>
      </c>
      <c r="E18" s="7">
        <f t="shared" si="2"/>
        <v>0</v>
      </c>
      <c r="F18" s="7">
        <f t="shared" si="2"/>
        <v>0</v>
      </c>
      <c r="G18" s="7">
        <f t="shared" si="2"/>
        <v>0</v>
      </c>
      <c r="H18" s="7">
        <f t="shared" si="2"/>
        <v>0</v>
      </c>
      <c r="I18" s="7">
        <f t="shared" si="2"/>
        <v>0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1869754.7599999998</v>
      </c>
    </row>
    <row r="19" spans="1:16" x14ac:dyDescent="0.25">
      <c r="A19" s="8" t="s">
        <v>29</v>
      </c>
      <c r="B19" s="11">
        <v>12007322</v>
      </c>
      <c r="C19" s="9">
        <v>0</v>
      </c>
      <c r="D19" s="10">
        <v>721723.09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721723.09</v>
      </c>
    </row>
    <row r="20" spans="1:16" x14ac:dyDescent="0.25">
      <c r="A20" s="8" t="s">
        <v>30</v>
      </c>
      <c r="B20" s="11">
        <v>3124007</v>
      </c>
      <c r="C20" s="9">
        <v>0</v>
      </c>
      <c r="D20" s="10">
        <v>15576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15576</v>
      </c>
    </row>
    <row r="21" spans="1:16" x14ac:dyDescent="0.25">
      <c r="A21" s="8" t="s">
        <v>31</v>
      </c>
      <c r="B21" s="11">
        <v>523695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0</v>
      </c>
    </row>
    <row r="22" spans="1:16" x14ac:dyDescent="0.25">
      <c r="A22" s="8" t="s">
        <v>32</v>
      </c>
      <c r="B22" s="11">
        <v>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0</v>
      </c>
    </row>
    <row r="23" spans="1:16" x14ac:dyDescent="0.25">
      <c r="A23" s="8" t="s">
        <v>33</v>
      </c>
      <c r="B23" s="11">
        <v>3873507</v>
      </c>
      <c r="C23" s="9">
        <v>0</v>
      </c>
      <c r="D23" s="10">
        <v>908776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908776</v>
      </c>
    </row>
    <row r="24" spans="1:16" x14ac:dyDescent="0.25">
      <c r="A24" s="8" t="s">
        <v>34</v>
      </c>
      <c r="B24" s="11">
        <v>5284516</v>
      </c>
      <c r="C24" s="9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0</v>
      </c>
    </row>
    <row r="25" spans="1:16" x14ac:dyDescent="0.25">
      <c r="A25" s="8" t="s">
        <v>35</v>
      </c>
      <c r="B25" s="11">
        <v>4477137</v>
      </c>
      <c r="C25" s="9">
        <v>0</v>
      </c>
      <c r="D25" s="10">
        <v>210543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210543</v>
      </c>
    </row>
    <row r="26" spans="1:16" x14ac:dyDescent="0.25">
      <c r="A26" s="8" t="s">
        <v>36</v>
      </c>
      <c r="B26" s="11">
        <v>9661689</v>
      </c>
      <c r="C26" s="9">
        <v>0</v>
      </c>
      <c r="D26" s="10">
        <v>13136.67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13136.67</v>
      </c>
    </row>
    <row r="27" spans="1:16" x14ac:dyDescent="0.25">
      <c r="A27" s="8" t="s">
        <v>37</v>
      </c>
      <c r="B27" s="11">
        <v>9846187</v>
      </c>
      <c r="C27" s="9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0</v>
      </c>
    </row>
    <row r="28" spans="1:16" x14ac:dyDescent="0.25">
      <c r="A28" s="6" t="s">
        <v>38</v>
      </c>
      <c r="B28" s="7">
        <f t="shared" ref="B28:P28" si="4">+B29+B30+B31+B32+B33+B34+B35+B36+B37</f>
        <v>22429932</v>
      </c>
      <c r="C28" s="7">
        <f t="shared" si="4"/>
        <v>0</v>
      </c>
      <c r="D28" s="7">
        <f t="shared" si="4"/>
        <v>28720</v>
      </c>
      <c r="E28" s="7">
        <f t="shared" si="4"/>
        <v>0</v>
      </c>
      <c r="F28" s="7">
        <f t="shared" si="4"/>
        <v>0</v>
      </c>
      <c r="G28" s="7">
        <f t="shared" si="4"/>
        <v>0</v>
      </c>
      <c r="H28" s="7">
        <f t="shared" si="4"/>
        <v>0</v>
      </c>
      <c r="I28" s="7">
        <f t="shared" si="4"/>
        <v>0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28720</v>
      </c>
    </row>
    <row r="29" spans="1:16" x14ac:dyDescent="0.25">
      <c r="A29" s="8" t="s">
        <v>39</v>
      </c>
      <c r="B29" s="11">
        <v>919614</v>
      </c>
      <c r="C29" s="16">
        <v>0</v>
      </c>
      <c r="D29" s="10">
        <v>28720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28720</v>
      </c>
    </row>
    <row r="30" spans="1:16" x14ac:dyDescent="0.25">
      <c r="A30" s="8" t="s">
        <v>40</v>
      </c>
      <c r="B30" s="11">
        <v>2316451</v>
      </c>
      <c r="C30" s="16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0</v>
      </c>
    </row>
    <row r="31" spans="1:16" x14ac:dyDescent="0.25">
      <c r="A31" s="8" t="s">
        <v>41</v>
      </c>
      <c r="B31" s="11">
        <v>1158645</v>
      </c>
      <c r="C31" s="16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0</v>
      </c>
    </row>
    <row r="32" spans="1:16" x14ac:dyDescent="0.25">
      <c r="A32" s="8" t="s">
        <v>42</v>
      </c>
      <c r="B32" s="11">
        <v>269101</v>
      </c>
      <c r="C32" s="16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0</v>
      </c>
    </row>
    <row r="33" spans="1:16" x14ac:dyDescent="0.25">
      <c r="A33" s="8" t="s">
        <v>43</v>
      </c>
      <c r="B33" s="11">
        <v>580000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0</v>
      </c>
    </row>
    <row r="34" spans="1:16" x14ac:dyDescent="0.25">
      <c r="A34" s="8" t="s">
        <v>44</v>
      </c>
      <c r="B34" s="11">
        <v>42509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0</v>
      </c>
    </row>
    <row r="35" spans="1:16" x14ac:dyDescent="0.25">
      <c r="A35" s="8" t="s">
        <v>45</v>
      </c>
      <c r="B35" s="11">
        <v>10692984</v>
      </c>
      <c r="C35" s="16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0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6450628</v>
      </c>
      <c r="C37" s="16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0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5803210</v>
      </c>
      <c r="C54" s="7">
        <f t="shared" si="10"/>
        <v>0</v>
      </c>
      <c r="D54" s="7">
        <f t="shared" si="10"/>
        <v>0</v>
      </c>
      <c r="E54" s="7">
        <f t="shared" si="10"/>
        <v>0</v>
      </c>
      <c r="F54" s="7">
        <f t="shared" si="10"/>
        <v>0</v>
      </c>
      <c r="G54" s="7">
        <f t="shared" si="10"/>
        <v>0</v>
      </c>
      <c r="H54" s="7">
        <f t="shared" si="10"/>
        <v>0</v>
      </c>
      <c r="I54" s="7">
        <f t="shared" si="10"/>
        <v>0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0</v>
      </c>
    </row>
    <row r="55" spans="1:16" x14ac:dyDescent="0.25">
      <c r="A55" s="8" t="s">
        <v>65</v>
      </c>
      <c r="B55" s="11">
        <v>2748485</v>
      </c>
      <c r="C55" s="17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0</v>
      </c>
    </row>
    <row r="56" spans="1:16" x14ac:dyDescent="0.25">
      <c r="A56" s="8" t="s">
        <v>66</v>
      </c>
      <c r="B56" s="11">
        <v>62556</v>
      </c>
      <c r="C56" s="17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2500000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478969</v>
      </c>
      <c r="C59" s="17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0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13200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567996445</v>
      </c>
      <c r="C85" s="20">
        <f t="shared" si="18"/>
        <v>0</v>
      </c>
      <c r="D85" s="20">
        <f t="shared" si="18"/>
        <v>30832739.32</v>
      </c>
      <c r="E85" s="20">
        <f t="shared" si="18"/>
        <v>0</v>
      </c>
      <c r="F85" s="20">
        <f t="shared" si="18"/>
        <v>0</v>
      </c>
      <c r="G85" s="20">
        <f t="shared" si="18"/>
        <v>0</v>
      </c>
      <c r="H85" s="20">
        <f t="shared" si="18"/>
        <v>0</v>
      </c>
      <c r="I85" s="20">
        <f t="shared" si="18"/>
        <v>0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30832739.32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38" t="s">
        <v>97</v>
      </c>
      <c r="B92" s="38"/>
      <c r="D92" s="27" t="s">
        <v>99</v>
      </c>
      <c r="N92" s="39" t="s">
        <v>102</v>
      </c>
      <c r="O92" s="39"/>
      <c r="P92" s="39"/>
    </row>
    <row r="93" spans="1:18" ht="15.75" x14ac:dyDescent="0.25">
      <c r="A93" s="40" t="s">
        <v>103</v>
      </c>
      <c r="B93" s="40"/>
      <c r="D93" s="28" t="s">
        <v>100</v>
      </c>
      <c r="N93" s="41" t="s">
        <v>98</v>
      </c>
      <c r="O93" s="41"/>
      <c r="P93" s="41"/>
    </row>
    <row r="94" spans="1:18" ht="21" customHeight="1" x14ac:dyDescent="0.25">
      <c r="A94" s="40" t="s">
        <v>104</v>
      </c>
      <c r="B94" s="40"/>
      <c r="D94" s="29"/>
      <c r="E94" s="26" t="s">
        <v>96</v>
      </c>
      <c r="N94" s="42" t="s">
        <v>101</v>
      </c>
      <c r="O94" s="42"/>
      <c r="P94" s="42"/>
    </row>
    <row r="95" spans="1:18" ht="15.75" x14ac:dyDescent="0.2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</row>
    <row r="96" spans="1:18" ht="15.75" customHeight="1" thickBot="1" x14ac:dyDescent="0.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</row>
    <row r="97" spans="1:16" ht="15.75" customHeight="1" thickBot="1" x14ac:dyDescent="0.3">
      <c r="A97" s="35" t="s">
        <v>105</v>
      </c>
      <c r="B97" s="36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</row>
    <row r="98" spans="1:16" ht="30" customHeight="1" thickBot="1" x14ac:dyDescent="0.3">
      <c r="A98" s="33" t="s">
        <v>106</v>
      </c>
      <c r="B98" s="34"/>
    </row>
    <row r="99" spans="1:16" ht="45.75" customHeight="1" thickBot="1" x14ac:dyDescent="0.3">
      <c r="A99" s="31" t="s">
        <v>107</v>
      </c>
      <c r="B99" s="32"/>
    </row>
    <row r="101" spans="1:16" ht="32.25" customHeight="1" x14ac:dyDescent="0.25"/>
  </sheetData>
  <protectedRanges>
    <protectedRange sqref="A95 D95" name="Rango1_1_1_1_2_1"/>
  </protectedRanges>
  <mergeCells count="19">
    <mergeCell ref="A9:A10"/>
    <mergeCell ref="B9:B10"/>
    <mergeCell ref="C9:C10"/>
    <mergeCell ref="D9:P9"/>
    <mergeCell ref="A3:P3"/>
    <mergeCell ref="A4:P4"/>
    <mergeCell ref="A5:P5"/>
    <mergeCell ref="A6:P6"/>
    <mergeCell ref="A7:P7"/>
    <mergeCell ref="A99:B99"/>
    <mergeCell ref="A98:B98"/>
    <mergeCell ref="A97:B97"/>
    <mergeCell ref="A95:P95"/>
    <mergeCell ref="A92:B92"/>
    <mergeCell ref="N92:P92"/>
    <mergeCell ref="A93:B93"/>
    <mergeCell ref="N93:P93"/>
    <mergeCell ref="A94:B94"/>
    <mergeCell ref="N94:P94"/>
  </mergeCells>
  <pageMargins left="0.23622047244094491" right="0.23622047244094491" top="0.74803149606299213" bottom="0.74803149606299213" header="0.31496062992125984" footer="0.31496062992125984"/>
  <pageSetup paperSize="5" scale="5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2024-02-01T16:16:26Z</cp:lastPrinted>
  <dcterms:created xsi:type="dcterms:W3CDTF">2021-12-08T16:11:17Z</dcterms:created>
  <dcterms:modified xsi:type="dcterms:W3CDTF">2025-02-03T15:56:56Z</dcterms:modified>
</cp:coreProperties>
</file>