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Octubre 2024\compras\"/>
    </mc:Choice>
  </mc:AlternateContent>
  <bookViews>
    <workbookView xWindow="0" yWindow="0" windowWidth="15360" windowHeight="6720"/>
  </bookViews>
  <sheets>
    <sheet name=" Compras por debajo del umbral" sheetId="1" r:id="rId1"/>
    <sheet name="Hoja1" sheetId="4" state="hidden" r:id="rId2"/>
  </sheets>
  <externalReferences>
    <externalReference r:id="rId3"/>
  </externalReferences>
  <definedNames>
    <definedName name="_xlnm._FilterDatabase" localSheetId="0" hidden="1">' Compras por debajo del umbral'!#REF!</definedName>
    <definedName name="_xlnm.Print_Area" localSheetId="0">' Compras por debajo del umbral'!$A$1:$N$38</definedName>
    <definedName name="incBuyerDossierDetaillnkRequestName" localSheetId="0">' Compras por debajo del umbral'!#REF!</definedName>
    <definedName name="incBuyerDossierDetaillnkRequestReferenceNewTab" localSheetId="0">' Compras por debajo del umbral'!#REF!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J19" i="1" l="1"/>
  <c r="J18" i="1"/>
  <c r="K19" i="1"/>
  <c r="J17" i="1"/>
  <c r="G22" i="4" l="1"/>
</calcChain>
</file>

<file path=xl/sharedStrings.xml><?xml version="1.0" encoding="utf-8"?>
<sst xmlns="http://schemas.openxmlformats.org/spreadsheetml/2006/main" count="158" uniqueCount="80">
  <si>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</si>
  <si>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</si>
  <si>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</si>
  <si>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</si>
  <si>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</si>
  <si>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</si>
  <si>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</si>
  <si>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</si>
  <si>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</si>
  <si>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</si>
  <si>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</si>
  <si>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</si>
  <si>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</si>
  <si>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Mipymes</t>
  </si>
  <si>
    <t xml:space="preserve">Mipymes </t>
  </si>
  <si>
    <t>Fecha de Públicación</t>
  </si>
  <si>
    <t>DIGECOG-DAF-CD-2024-0150</t>
  </si>
  <si>
    <t>Participación de 2 servidores públicos de esta Institución en el XlV Congreso Internacional de Dirección de Proyectos PMIRD 2024, financiado con fondos de la Unión Europea a través del PROGEF</t>
  </si>
  <si>
    <t>Sí</t>
  </si>
  <si>
    <t>No</t>
  </si>
  <si>
    <t>Compras por Debajo del Umbral</t>
  </si>
  <si>
    <t>Adjudicado</t>
  </si>
  <si>
    <t>Instituciones educativas</t>
  </si>
  <si>
    <t>Turinter, SA</t>
  </si>
  <si>
    <t>En edición</t>
  </si>
  <si>
    <t>DIGECOG-DAF-CD-2024-0149</t>
  </si>
  <si>
    <t>Servicio de reemplazo de 96 baterías para UPS, solicitado por la División Administrativa de esta Institución</t>
  </si>
  <si>
    <t xml:space="preserve">Servicio </t>
  </si>
  <si>
    <t>Arias Motors, SA</t>
  </si>
  <si>
    <t>Grande</t>
  </si>
  <si>
    <t>DIGECOG-DAF-CD-2024-0151</t>
  </si>
  <si>
    <t>Adquisición de Esclavina personalizada solicitada por la Dirección de Normas y Procedimientos de esta Institución</t>
  </si>
  <si>
    <t xml:space="preserve">Si </t>
  </si>
  <si>
    <t xml:space="preserve">Publicidad </t>
  </si>
  <si>
    <t>Imprenta Norcentral, SRL</t>
  </si>
  <si>
    <t>Si</t>
  </si>
  <si>
    <t>DIGECOG-DAF-CD-2024-0152</t>
  </si>
  <si>
    <t>Adquisición de clips billeteros y rollos de papel de sumadora, solicitado por el Encargado de la División Administrativa para ser utilizado en esta institución</t>
  </si>
  <si>
    <t xml:space="preserve">Material de Oficna </t>
  </si>
  <si>
    <t>Offitek, SRL</t>
  </si>
  <si>
    <t>DIGECOG-DAF-CD-2024-0159</t>
  </si>
  <si>
    <t>Adquisición de 32 galones de gasoil para abastecer el tanque de la planta eléctrica, solicitado por la División Administrativa de esta Institución.</t>
  </si>
  <si>
    <t xml:space="preserve">Combustible </t>
  </si>
  <si>
    <t>Distribuidores Internacionales de Petróleo, SA</t>
  </si>
  <si>
    <t>DIGECOG-DAF-CD-2024-0160</t>
  </si>
  <si>
    <t>Mantenimiento de autobús Toyota Coaster EI01383, solicitado por la División Administrativa de esta Institución</t>
  </si>
  <si>
    <t>Delta Comercial, SA</t>
  </si>
  <si>
    <t>DIGECOG-DAF-CD-2024-0161</t>
  </si>
  <si>
    <t xml:space="preserve">Adquisición de suministros y materiales de limpieza e higiene, solicitado por la División Administrativa de esta Institución </t>
  </si>
  <si>
    <t>Artículos de tocador y cuidado personal</t>
  </si>
  <si>
    <t>Lola 5 Multiservices, SRL, RD$22,800.95, 
GTG Industrial, SRL RD$ 20,473.00</t>
  </si>
  <si>
    <t xml:space="preserve">Grande  /
Mipymes Mujer </t>
  </si>
  <si>
    <t xml:space="preserve">No </t>
  </si>
  <si>
    <t xml:space="preserve">Adjudicado </t>
  </si>
  <si>
    <t xml:space="preserve">Grande </t>
  </si>
  <si>
    <t>DIGECOG-DAF-CD-2024-0169</t>
  </si>
  <si>
    <t>Adquisición de 35 cajas de papel Bon 8 1/2 x 11, solicitado por la División Administrativa de esta Institución</t>
  </si>
  <si>
    <t xml:space="preserve">Papeleria </t>
  </si>
  <si>
    <t>Lola 5 Multiservices, SRL</t>
  </si>
  <si>
    <t>DIGECOG-DAF-CD-2024-0162</t>
  </si>
  <si>
    <t>Adquisición de carro de carga plegable tipo plataforma, Solicitado por el Encargado de la División Administrativa de esta institución</t>
  </si>
  <si>
    <t xml:space="preserve">Suministro </t>
  </si>
  <si>
    <t>Jufemadi Suministros y Gastables, SRL</t>
  </si>
  <si>
    <t>No programado</t>
  </si>
  <si>
    <t xml:space="preserve">DIGECOG-DAF-CD-2024-0165
</t>
  </si>
  <si>
    <t>Adquisición de 72 pilas doble A y 72 pilas triple A, solicitado por la División Administrativa de esta Institución</t>
  </si>
  <si>
    <t>DIGECOG-DAF-CD-2024-0163</t>
  </si>
  <si>
    <t>Servicio de reparación de las impresoras Epson L5190 y Hp laser pro 400 M 401, solicitado por la Encargada de Tecnologías de la información y Comunicaciones de esta Institución</t>
  </si>
  <si>
    <t xml:space="preserve">Mantenimiento </t>
  </si>
  <si>
    <t>ICU Soluciones Empresariales, SRL</t>
  </si>
  <si>
    <t>DIGECOG-DAF-CD-2024-0175</t>
  </si>
  <si>
    <t>Adquisición de paquetes de azúcar crema y blanca de 5 lbs. y fardos de café de 1 libra 20/1, solicitado por la División Administrativa de esta Institución</t>
  </si>
  <si>
    <t>Alimentos y bebidas</t>
  </si>
  <si>
    <t>Ofisol Suministros y Servicios, EIRL</t>
  </si>
  <si>
    <t xml:space="preserve">Mipymes Mujer </t>
  </si>
  <si>
    <t>DIGECOG-DAF-CD-2024-0166</t>
  </si>
  <si>
    <t>Adquisición de 15 neumáticos para ser instalados en vehículos de esta Institución, solicitados por la División Administrativa</t>
  </si>
  <si>
    <t>Mantenimiento</t>
  </si>
  <si>
    <t>HYL, SA</t>
  </si>
  <si>
    <r>
      <t xml:space="preserve">Direccion General de Contabilidad Gubernamental 
Dpto. Administrativo Financiero
Division de Compras Contrataciones 
Reporte Mensual octubre 2024
</t>
    </r>
    <r>
      <rPr>
        <b/>
        <sz val="12"/>
        <rFont val="Arial"/>
        <family val="2"/>
      </rPr>
      <t>Compras por Debajo del Umbral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</si>
</sst>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20"/>
      <color theme="1"/>
      <name val="Calibri"/>
      <family val="2"/>
      <scheme val="minor"/>
    </font>
    <font>
      <b/>
      <u/>
      <sz val="20"/>
      <name val="Arial"/>
      <family val="2"/>
    </font>
    <font>
      <sz val="8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/>
    <xf numFmtId="0" fontId="9" fillId="2" borderId="0" xfId="0" applyFont="1" applyFill="1" applyAlignment="1">
      <alignment vertical="top"/>
    </xf>
    <xf numFmtId="4" fontId="0" fillId="0" borderId="0" xfId="0" applyNumberFormat="1"/>
    <xf numFmtId="0" fontId="11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9" fontId="2" fillId="2" borderId="1" xfId="1" applyFont="1" applyFill="1" applyBorder="1"/>
    <xf numFmtId="0" fontId="13" fillId="4" borderId="2" xfId="0" applyFont="1" applyFill="1" applyBorder="1" applyAlignment="1" applyProtection="1">
      <alignment horizontal="center" vertical="center" wrapText="1" readingOrder="1"/>
      <protection locked="0"/>
    </xf>
    <xf numFmtId="0" fontId="13" fillId="2" borderId="2" xfId="0" applyFont="1" applyFill="1" applyBorder="1" applyAlignment="1" applyProtection="1">
      <alignment horizontal="center" vertical="center" wrapText="1" readingOrder="1"/>
      <protection locked="0"/>
    </xf>
    <xf numFmtId="0" fontId="14" fillId="4" borderId="2" xfId="0" applyFont="1" applyFill="1" applyBorder="1" applyAlignment="1" applyProtection="1">
      <alignment horizontal="center" vertical="center" wrapText="1" readingOrder="1"/>
      <protection locked="0"/>
    </xf>
    <xf numFmtId="4" fontId="1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0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" fontId="11" fillId="2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 applyProtection="1">
      <alignment horizontal="center" vertical="center" wrapText="1" readingOrder="1"/>
      <protection locked="0"/>
    </xf>
    <xf numFmtId="0" fontId="14" fillId="0" borderId="2" xfId="0" applyFont="1" applyFill="1" applyBorder="1" applyAlignment="1" applyProtection="1">
      <alignment horizontal="center" vertical="center" wrapText="1" readingOrder="1"/>
      <protection locked="0"/>
    </xf>
    <xf numFmtId="4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3324225</xdr:colOff>
      <xdr:row>0</xdr:row>
      <xdr:rowOff>0</xdr:rowOff>
    </xdr:from>
    <xdr:to>
      <xdr:col>2</xdr:col>
      <xdr:colOff>1134800</xdr:colOff>
      <xdr:row>1</xdr:row>
      <xdr:rowOff>1161423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0"/>
          <a:ext cx="3697025" cy="1247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27</xdr:row>
      <xdr:rowOff>28575</xdr:rowOff>
    </xdr:from>
    <xdr:to>
      <xdr:col>7</xdr:col>
      <xdr:colOff>1260796</xdr:colOff>
      <xdr:row>29</xdr:row>
      <xdr:rowOff>601102</xdr:rowOff>
    </xdr:to>
    <xdr:grpSp>
      <xdr:nvGrpSpPr>
        <xdr:cNvPr id="5" name="Grupo 4"/>
        <xdr:cNvGrpSpPr/>
      </xdr:nvGrpSpPr>
      <xdr:grpSpPr>
        <a:xfrm>
          <a:off x="11087100" y="13868400"/>
          <a:ext cx="10280971" cy="972577"/>
          <a:chOff x="10967614" y="15210306"/>
          <a:chExt cx="10255949" cy="977359"/>
        </a:xfrm>
      </xdr:grpSpPr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0967614" y="15262323"/>
            <a:ext cx="4230357" cy="92534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  <a:ex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E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__________________________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ES" sz="1600" b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Francisco W. Ventura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ES" sz="16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Enc. de la División Compras y Contrataciones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Text Box 7"/>
          <xdr:cNvSpPr txBox="1">
            <a:spLocks noChangeArrowheads="1"/>
          </xdr:cNvSpPr>
        </xdr:nvSpPr>
        <xdr:spPr bwMode="auto">
          <a:xfrm>
            <a:off x="17144691" y="15210306"/>
            <a:ext cx="4078872" cy="92534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ES" sz="16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__________________________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BO" sz="1600" b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Caonabo Antonio González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ES" sz="16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Enc.</a:t>
            </a:r>
            <a:r>
              <a:rPr lang="es-ES" sz="1600" baseline="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Departamento Administrativo Financiero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PRAS\COMPRAS%20Y%20CONTRATACIONES\1-%20COMPRAS%202024\17-%20Informes%20de%20Compras%202024\Reporte%20Mensual\Reporte%20Mensual%20de%20Septiembre%202024\Reporte%20Mensual%20mes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septiembre"/>
      <sheetName val=" Compras por debajo del umbral"/>
      <sheetName val="Compra menores"/>
      <sheetName val="Hoja1"/>
    </sheetNames>
    <sheetDataSet>
      <sheetData sheetId="0"/>
      <sheetData sheetId="1">
        <row r="13">
          <cell r="J13" t="str">
            <v>Total</v>
          </cell>
        </row>
        <row r="14">
          <cell r="J14" t="str">
            <v xml:space="preserve">Mipymes </v>
          </cell>
        </row>
        <row r="15">
          <cell r="J15" t="str">
            <v>Porcentaje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Normal="100" zoomScaleSheetLayoutView="35" workbookViewId="0">
      <selection activeCell="B35" sqref="B35"/>
    </sheetView>
  </sheetViews>
  <sheetFormatPr baseColWidth="10" defaultRowHeight="15.75" x14ac:dyDescent="0.25"/>
  <cols>
    <col min="1" max="1" width="42.140625" style="2" customWidth="1"/>
    <col min="2" max="2" width="88.28515625" style="2" customWidth="1"/>
    <col min="3" max="3" width="35.28515625" style="2" customWidth="1"/>
    <col min="4" max="4" width="30.5703125" style="2" customWidth="1"/>
    <col min="5" max="5" width="35.140625" style="2" customWidth="1"/>
    <col min="6" max="6" width="27.140625" style="2" customWidth="1"/>
    <col min="7" max="7" width="43" style="2" customWidth="1"/>
    <col min="8" max="8" width="49.28515625" style="2" customWidth="1"/>
    <col min="9" max="9" width="24.140625" style="2" customWidth="1"/>
    <col min="10" max="10" width="28" style="2" customWidth="1"/>
    <col min="11" max="11" width="24.7109375" style="2" customWidth="1"/>
    <col min="12" max="12" width="22.85546875" style="2" customWidth="1"/>
    <col min="13" max="13" width="30.5703125" style="2" customWidth="1"/>
    <col min="14" max="14" width="31.42578125" style="2" customWidth="1"/>
    <col min="15" max="16384" width="11.42578125" style="2"/>
  </cols>
  <sheetData>
    <row r="1" spans="1:14" ht="6.75" customHeight="1" x14ac:dyDescent="0.25"/>
    <row r="2" spans="1:14" ht="165.75" customHeight="1" x14ac:dyDescent="0.25">
      <c r="B2" s="26" t="s">
        <v>79</v>
      </c>
      <c r="C2" s="27"/>
      <c r="D2" s="27"/>
      <c r="E2" s="3"/>
    </row>
    <row r="3" spans="1:14" ht="69.7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15</v>
      </c>
      <c r="N3" s="4" t="s">
        <v>12</v>
      </c>
    </row>
    <row r="4" spans="1:14" customFormat="1" ht="54" customHeight="1" x14ac:dyDescent="0.25">
      <c r="A4" s="11" t="s">
        <v>16</v>
      </c>
      <c r="B4" s="11" t="s">
        <v>17</v>
      </c>
      <c r="C4" s="12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3" t="s">
        <v>23</v>
      </c>
      <c r="I4" s="12" t="s">
        <v>24</v>
      </c>
      <c r="J4" s="12">
        <v>1</v>
      </c>
      <c r="K4" s="14">
        <v>124318.39</v>
      </c>
      <c r="L4" s="15" t="s">
        <v>13</v>
      </c>
      <c r="M4" s="16">
        <v>45572.459134837962</v>
      </c>
      <c r="N4" s="17" t="s">
        <v>63</v>
      </c>
    </row>
    <row r="5" spans="1:14" customFormat="1" ht="54" customHeight="1" x14ac:dyDescent="0.25">
      <c r="A5" s="11" t="s">
        <v>25</v>
      </c>
      <c r="B5" s="11" t="s">
        <v>26</v>
      </c>
      <c r="C5" s="12" t="s">
        <v>19</v>
      </c>
      <c r="D5" s="11" t="s">
        <v>19</v>
      </c>
      <c r="E5" s="11" t="s">
        <v>20</v>
      </c>
      <c r="F5" s="11" t="s">
        <v>21</v>
      </c>
      <c r="G5" s="11" t="s">
        <v>27</v>
      </c>
      <c r="H5" s="13" t="s">
        <v>28</v>
      </c>
      <c r="I5" s="12" t="s">
        <v>24</v>
      </c>
      <c r="J5" s="12">
        <v>1</v>
      </c>
      <c r="K5" s="14">
        <v>153599.75</v>
      </c>
      <c r="L5" s="15" t="s">
        <v>29</v>
      </c>
      <c r="M5" s="16">
        <v>45569.531944444447</v>
      </c>
      <c r="N5" s="17" t="s">
        <v>63</v>
      </c>
    </row>
    <row r="6" spans="1:14" customFormat="1" ht="54" customHeight="1" x14ac:dyDescent="0.25">
      <c r="A6" s="11" t="s">
        <v>30</v>
      </c>
      <c r="B6" s="11" t="s">
        <v>31</v>
      </c>
      <c r="C6" s="12" t="s">
        <v>32</v>
      </c>
      <c r="D6" s="11" t="s">
        <v>19</v>
      </c>
      <c r="E6" s="11" t="s">
        <v>20</v>
      </c>
      <c r="F6" s="11" t="s">
        <v>21</v>
      </c>
      <c r="G6" s="11" t="s">
        <v>33</v>
      </c>
      <c r="H6" s="13" t="s">
        <v>34</v>
      </c>
      <c r="I6" s="12" t="s">
        <v>24</v>
      </c>
      <c r="J6" s="12">
        <v>1</v>
      </c>
      <c r="K6" s="14">
        <v>129062.5</v>
      </c>
      <c r="L6" s="15" t="s">
        <v>14</v>
      </c>
      <c r="M6" s="16">
        <v>45579.5</v>
      </c>
      <c r="N6" s="16" t="s">
        <v>12</v>
      </c>
    </row>
    <row r="7" spans="1:14" customFormat="1" ht="54" customHeight="1" x14ac:dyDescent="0.25">
      <c r="A7" s="11" t="s">
        <v>36</v>
      </c>
      <c r="B7" s="11" t="s">
        <v>37</v>
      </c>
      <c r="C7" s="12" t="s">
        <v>32</v>
      </c>
      <c r="D7" s="11" t="s">
        <v>19</v>
      </c>
      <c r="E7" s="11" t="s">
        <v>20</v>
      </c>
      <c r="F7" s="11" t="s">
        <v>21</v>
      </c>
      <c r="G7" s="11" t="s">
        <v>38</v>
      </c>
      <c r="H7" s="13" t="s">
        <v>39</v>
      </c>
      <c r="I7" s="12" t="s">
        <v>24</v>
      </c>
      <c r="J7" s="12">
        <v>1</v>
      </c>
      <c r="K7" s="14">
        <v>18468.89</v>
      </c>
      <c r="L7" s="15" t="s">
        <v>14</v>
      </c>
      <c r="M7" s="16">
        <v>45575.489583333336</v>
      </c>
      <c r="N7" s="16" t="s">
        <v>12</v>
      </c>
    </row>
    <row r="8" spans="1:14" customFormat="1" ht="54" customHeight="1" x14ac:dyDescent="0.25">
      <c r="A8" s="11" t="s">
        <v>40</v>
      </c>
      <c r="B8" s="11" t="s">
        <v>41</v>
      </c>
      <c r="C8" s="12" t="s">
        <v>32</v>
      </c>
      <c r="D8" s="11" t="s">
        <v>19</v>
      </c>
      <c r="E8" s="11" t="s">
        <v>20</v>
      </c>
      <c r="F8" s="11" t="s">
        <v>21</v>
      </c>
      <c r="G8" s="11" t="s">
        <v>42</v>
      </c>
      <c r="H8" s="13" t="s">
        <v>43</v>
      </c>
      <c r="I8" s="12" t="s">
        <v>24</v>
      </c>
      <c r="J8" s="12">
        <v>1</v>
      </c>
      <c r="K8" s="14">
        <v>7091.2</v>
      </c>
      <c r="L8" s="15" t="s">
        <v>14</v>
      </c>
      <c r="M8" s="16">
        <v>45581.585416666669</v>
      </c>
      <c r="N8" s="16" t="s">
        <v>12</v>
      </c>
    </row>
    <row r="9" spans="1:14" customFormat="1" ht="54" customHeight="1" x14ac:dyDescent="0.25">
      <c r="A9" s="11" t="s">
        <v>44</v>
      </c>
      <c r="B9" s="11" t="s">
        <v>45</v>
      </c>
      <c r="C9" s="12" t="s">
        <v>19</v>
      </c>
      <c r="D9" s="11" t="s">
        <v>19</v>
      </c>
      <c r="E9" s="11" t="s">
        <v>20</v>
      </c>
      <c r="F9" s="11" t="s">
        <v>21</v>
      </c>
      <c r="G9" s="11" t="s">
        <v>27</v>
      </c>
      <c r="H9" s="13" t="s">
        <v>46</v>
      </c>
      <c r="I9" s="12" t="s">
        <v>24</v>
      </c>
      <c r="J9" s="12">
        <v>1</v>
      </c>
      <c r="K9" s="14">
        <v>29795.74</v>
      </c>
      <c r="L9" s="15" t="s">
        <v>29</v>
      </c>
      <c r="M9" s="16">
        <v>45581.376817129632</v>
      </c>
      <c r="N9" s="17" t="s">
        <v>63</v>
      </c>
    </row>
    <row r="10" spans="1:14" customFormat="1" ht="54" customHeight="1" x14ac:dyDescent="0.25">
      <c r="A10" s="11" t="s">
        <v>47</v>
      </c>
      <c r="B10" s="11" t="s">
        <v>48</v>
      </c>
      <c r="C10" s="12" t="s">
        <v>19</v>
      </c>
      <c r="D10" s="11" t="s">
        <v>19</v>
      </c>
      <c r="E10" s="11" t="s">
        <v>20</v>
      </c>
      <c r="F10" s="11" t="s">
        <v>21</v>
      </c>
      <c r="G10" s="11" t="s">
        <v>49</v>
      </c>
      <c r="H10" s="13" t="s">
        <v>50</v>
      </c>
      <c r="I10" s="12" t="s">
        <v>24</v>
      </c>
      <c r="J10" s="12">
        <v>2</v>
      </c>
      <c r="K10" s="14">
        <v>43273.95</v>
      </c>
      <c r="L10" s="15" t="s">
        <v>51</v>
      </c>
      <c r="M10" s="16">
        <v>45582.504610335644</v>
      </c>
      <c r="N10" s="16" t="s">
        <v>12</v>
      </c>
    </row>
    <row r="11" spans="1:14" customFormat="1" ht="47.25" customHeight="1" x14ac:dyDescent="0.25">
      <c r="A11" s="11" t="s">
        <v>55</v>
      </c>
      <c r="B11" s="11" t="s">
        <v>56</v>
      </c>
      <c r="C11" s="12" t="s">
        <v>19</v>
      </c>
      <c r="D11" s="11" t="s">
        <v>19</v>
      </c>
      <c r="E11" s="11" t="s">
        <v>20</v>
      </c>
      <c r="F11" s="11" t="s">
        <v>21</v>
      </c>
      <c r="G11" s="11" t="s">
        <v>57</v>
      </c>
      <c r="H11" s="13" t="s">
        <v>58</v>
      </c>
      <c r="I11" s="12" t="s">
        <v>24</v>
      </c>
      <c r="J11" s="12">
        <v>1</v>
      </c>
      <c r="K11" s="14">
        <v>88910.64</v>
      </c>
      <c r="L11" s="15" t="s">
        <v>54</v>
      </c>
      <c r="M11" s="16">
        <v>45593.418749999997</v>
      </c>
      <c r="N11" s="16" t="s">
        <v>12</v>
      </c>
    </row>
    <row r="12" spans="1:14" customFormat="1" ht="47.25" customHeight="1" x14ac:dyDescent="0.25">
      <c r="A12" s="11" t="s">
        <v>59</v>
      </c>
      <c r="B12" s="11" t="s">
        <v>60</v>
      </c>
      <c r="C12" s="12" t="s">
        <v>35</v>
      </c>
      <c r="D12" s="11" t="s">
        <v>19</v>
      </c>
      <c r="E12" s="11" t="s">
        <v>20</v>
      </c>
      <c r="F12" s="11" t="s">
        <v>21</v>
      </c>
      <c r="G12" s="11" t="s">
        <v>61</v>
      </c>
      <c r="H12" s="13" t="s">
        <v>62</v>
      </c>
      <c r="I12" s="12" t="s">
        <v>24</v>
      </c>
      <c r="J12" s="12">
        <v>1</v>
      </c>
      <c r="K12" s="14">
        <v>6136</v>
      </c>
      <c r="L12" s="15" t="s">
        <v>13</v>
      </c>
      <c r="M12" s="16">
        <v>45588.486805555556</v>
      </c>
      <c r="N12" s="16" t="s">
        <v>63</v>
      </c>
    </row>
    <row r="13" spans="1:14" customFormat="1" ht="47.25" customHeight="1" x14ac:dyDescent="0.25">
      <c r="A13" s="11" t="s">
        <v>64</v>
      </c>
      <c r="B13" s="11" t="s">
        <v>65</v>
      </c>
      <c r="C13" s="12" t="s">
        <v>52</v>
      </c>
      <c r="D13" s="11" t="s">
        <v>19</v>
      </c>
      <c r="E13" s="11" t="s">
        <v>20</v>
      </c>
      <c r="F13" s="11" t="s">
        <v>53</v>
      </c>
      <c r="G13" s="11" t="s">
        <v>61</v>
      </c>
      <c r="H13" s="13" t="s">
        <v>58</v>
      </c>
      <c r="I13" s="12" t="s">
        <v>24</v>
      </c>
      <c r="J13" s="12">
        <v>1</v>
      </c>
      <c r="K13" s="14">
        <v>10535.04</v>
      </c>
      <c r="L13" s="15" t="s">
        <v>54</v>
      </c>
      <c r="M13" s="16">
        <v>45588.587500000001</v>
      </c>
      <c r="N13" s="16" t="s">
        <v>12</v>
      </c>
    </row>
    <row r="14" spans="1:14" customFormat="1" ht="47.25" customHeight="1" x14ac:dyDescent="0.25">
      <c r="A14" s="21" t="s">
        <v>70</v>
      </c>
      <c r="B14" s="21" t="s">
        <v>71</v>
      </c>
      <c r="C14" s="21" t="s">
        <v>35</v>
      </c>
      <c r="D14" s="21" t="s">
        <v>35</v>
      </c>
      <c r="E14" s="21" t="s">
        <v>20</v>
      </c>
      <c r="F14" s="21" t="s">
        <v>53</v>
      </c>
      <c r="G14" s="21" t="s">
        <v>72</v>
      </c>
      <c r="H14" s="22" t="s">
        <v>73</v>
      </c>
      <c r="I14" s="21" t="s">
        <v>24</v>
      </c>
      <c r="J14" s="21">
        <v>1</v>
      </c>
      <c r="K14" s="23">
        <v>115977.61</v>
      </c>
      <c r="L14" s="24" t="s">
        <v>74</v>
      </c>
      <c r="M14" s="25">
        <v>45596.463194444441</v>
      </c>
      <c r="N14" s="25" t="s">
        <v>12</v>
      </c>
    </row>
    <row r="15" spans="1:14" customFormat="1" ht="47.25" customHeight="1" x14ac:dyDescent="0.25">
      <c r="A15" s="21" t="s">
        <v>75</v>
      </c>
      <c r="B15" s="21" t="s">
        <v>76</v>
      </c>
      <c r="C15" s="21" t="s">
        <v>35</v>
      </c>
      <c r="D15" s="21" t="s">
        <v>19</v>
      </c>
      <c r="E15" s="21" t="s">
        <v>20</v>
      </c>
      <c r="F15" s="21" t="s">
        <v>53</v>
      </c>
      <c r="G15" s="21" t="s">
        <v>77</v>
      </c>
      <c r="H15" s="22" t="s">
        <v>78</v>
      </c>
      <c r="I15" s="21" t="s">
        <v>24</v>
      </c>
      <c r="J15" s="21">
        <v>1</v>
      </c>
      <c r="K15" s="23">
        <v>170830.96</v>
      </c>
      <c r="L15" s="24" t="s">
        <v>13</v>
      </c>
      <c r="M15" s="25">
        <v>45596.421527777777</v>
      </c>
      <c r="N15" s="25" t="s">
        <v>12</v>
      </c>
    </row>
    <row r="16" spans="1:14" customFormat="1" ht="47.25" customHeight="1" x14ac:dyDescent="0.25">
      <c r="A16" s="11" t="s">
        <v>66</v>
      </c>
      <c r="B16" s="11" t="s">
        <v>67</v>
      </c>
      <c r="C16" s="12" t="s">
        <v>35</v>
      </c>
      <c r="D16" s="11" t="s">
        <v>19</v>
      </c>
      <c r="E16" s="11" t="s">
        <v>20</v>
      </c>
      <c r="F16" s="11" t="s">
        <v>53</v>
      </c>
      <c r="G16" s="11" t="s">
        <v>68</v>
      </c>
      <c r="H16" s="13" t="s">
        <v>69</v>
      </c>
      <c r="I16" s="12" t="s">
        <v>24</v>
      </c>
      <c r="J16" s="12">
        <v>1</v>
      </c>
      <c r="K16" s="14">
        <v>14514</v>
      </c>
      <c r="L16" s="15" t="s">
        <v>13</v>
      </c>
      <c r="M16" s="16">
        <v>45588.479166666664</v>
      </c>
      <c r="N16" s="16" t="s">
        <v>12</v>
      </c>
    </row>
    <row r="17" spans="5:11" ht="18" customHeight="1" x14ac:dyDescent="0.35">
      <c r="J17" s="20" t="str">
        <f>'[1] Compras por debajo del umbral'!J13</f>
        <v>Total</v>
      </c>
      <c r="K17" s="9">
        <f>SUM(K4:K16)</f>
        <v>912514.67</v>
      </c>
    </row>
    <row r="18" spans="5:11" ht="21" x14ac:dyDescent="0.35">
      <c r="J18" s="20" t="str">
        <f>'[1] Compras por debajo del umbral'!J14</f>
        <v xml:space="preserve">Mipymes </v>
      </c>
      <c r="K18" s="9">
        <f>+K16+K15+K12+K14+K8+K7+K4+K6+20473</f>
        <v>606872.55000000005</v>
      </c>
    </row>
    <row r="19" spans="5:11" ht="21" x14ac:dyDescent="0.35">
      <c r="J19" s="8" t="str">
        <f>'[1] Compras por debajo del umbral'!J15</f>
        <v>Porcentaje</v>
      </c>
      <c r="K19" s="10">
        <f>K18/K17</f>
        <v>0.66505511631939029</v>
      </c>
    </row>
    <row r="28" spans="5:11" ht="15.75" customHeight="1" x14ac:dyDescent="0.25"/>
    <row r="30" spans="5:11" ht="69" customHeight="1" x14ac:dyDescent="0.4">
      <c r="E30" s="5"/>
      <c r="F30" s="5"/>
      <c r="G30" s="5"/>
      <c r="H30" s="5"/>
      <c r="I30" s="6"/>
      <c r="J30" s="5"/>
    </row>
    <row r="31" spans="5:11" ht="18.75" x14ac:dyDescent="0.3">
      <c r="E31" s="28"/>
      <c r="F31" s="28"/>
      <c r="G31" s="1"/>
      <c r="H31" s="18"/>
      <c r="I31" s="18"/>
      <c r="J31" s="18"/>
    </row>
    <row r="32" spans="5:11" ht="18.75" x14ac:dyDescent="0.3">
      <c r="E32" s="29"/>
      <c r="F32" s="29"/>
      <c r="G32" s="1"/>
      <c r="H32" s="19"/>
      <c r="I32" s="19"/>
      <c r="J32" s="19"/>
    </row>
  </sheetData>
  <mergeCells count="3">
    <mergeCell ref="B2:D2"/>
    <mergeCell ref="E31:F31"/>
    <mergeCell ref="E32:F32"/>
  </mergeCell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G22"/>
  <sheetViews>
    <sheetView workbookViewId="0">
      <selection activeCell="G23" sqref="G23"/>
    </sheetView>
  </sheetViews>
  <sheetFormatPr baseColWidth="10" defaultRowHeight="15" x14ac:dyDescent="0.25"/>
  <cols>
    <col min="7" max="7" width="11.7109375" bestFit="1" customWidth="1"/>
  </cols>
  <sheetData>
    <row r="4" spans="7:7" x14ac:dyDescent="0.25">
      <c r="G4" s="7">
        <v>23000.03</v>
      </c>
    </row>
    <row r="5" spans="7:7" x14ac:dyDescent="0.25">
      <c r="G5" s="7">
        <v>33630</v>
      </c>
    </row>
    <row r="6" spans="7:7" x14ac:dyDescent="0.25">
      <c r="G6" s="7">
        <v>227755</v>
      </c>
    </row>
    <row r="7" spans="7:7" x14ac:dyDescent="0.25">
      <c r="G7" s="7">
        <v>37760</v>
      </c>
    </row>
    <row r="8" spans="7:7" x14ac:dyDescent="0.25">
      <c r="G8" s="7">
        <v>101385.60000000001</v>
      </c>
    </row>
    <row r="9" spans="7:7" x14ac:dyDescent="0.25">
      <c r="G9" s="7">
        <v>168817.67</v>
      </c>
    </row>
    <row r="10" spans="7:7" x14ac:dyDescent="0.25">
      <c r="G10" s="7">
        <v>7080</v>
      </c>
    </row>
    <row r="11" spans="7:7" x14ac:dyDescent="0.25">
      <c r="G11" s="7">
        <v>18800</v>
      </c>
    </row>
    <row r="12" spans="7:7" x14ac:dyDescent="0.25">
      <c r="G12" s="7">
        <v>28028.54</v>
      </c>
    </row>
    <row r="13" spans="7:7" x14ac:dyDescent="0.25">
      <c r="G13" s="7">
        <v>170000</v>
      </c>
    </row>
    <row r="14" spans="7:7" x14ac:dyDescent="0.25">
      <c r="G14" s="7">
        <v>4160.2</v>
      </c>
    </row>
    <row r="15" spans="7:7" x14ac:dyDescent="0.25">
      <c r="G15" s="7">
        <v>116950</v>
      </c>
    </row>
    <row r="16" spans="7:7" x14ac:dyDescent="0.25">
      <c r="G16" s="7">
        <v>120006</v>
      </c>
    </row>
    <row r="17" spans="7:7" x14ac:dyDescent="0.25">
      <c r="G17" s="7">
        <v>83312.75</v>
      </c>
    </row>
    <row r="18" spans="7:7" x14ac:dyDescent="0.25">
      <c r="G18" s="7">
        <v>128502</v>
      </c>
    </row>
    <row r="19" spans="7:7" x14ac:dyDescent="0.25">
      <c r="G19" s="7">
        <v>14296.88</v>
      </c>
    </row>
    <row r="20" spans="7:7" x14ac:dyDescent="0.25">
      <c r="G20" s="7">
        <v>23600</v>
      </c>
    </row>
    <row r="22" spans="7:7" x14ac:dyDescent="0.25">
      <c r="G22" s="7">
        <f>SUM(G4:G21)</f>
        <v>1307084.67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Compras por debajo del umbral</vt:lpstr>
      <vt:lpstr>Hoja1</vt:lpstr>
      <vt:lpstr>' Compras por debajo del umbral'!Área_de_impresión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2024-11-01T14:06:51Z</cp:lastPrinted>
  <dcterms:created xsi:type="dcterms:W3CDTF">2024-03-01T16:10:41Z</dcterms:created>
  <dcterms:modified xsi:type="dcterms:W3CDTF">2024-11-18T13:53:27Z</dcterms:modified>
</cp:coreProperties>
</file>