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carvajal\Desktop\Septiembre 2024\Compras\"/>
    </mc:Choice>
  </mc:AlternateContent>
  <bookViews>
    <workbookView xWindow="0" yWindow="0" windowWidth="15360" windowHeight="6720"/>
  </bookViews>
  <sheets>
    <sheet name=" Compras por debajo del umbral" sheetId="1" r:id="rId1"/>
    <sheet name="Hoja1" sheetId="4" state="hidden" r:id="rId2"/>
  </sheets>
  <definedNames>
    <definedName name="_xlnm._FilterDatabase" localSheetId="0" hidden="1">' Compras por debajo del umbral'!#REF!</definedName>
    <definedName name="incBuyerDossierDetaillnkRequestName" localSheetId="0">' Compras por debajo del umbral'!#REF!</definedName>
    <definedName name="incBuyerDossierDetaillnkRequestReferenceNewTab" localSheetId="0">' Compras por debajo del umbral'!#REF!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8" i="1"/>
  <c r="K14" i="1" l="1"/>
  <c r="K13" i="1"/>
  <c r="G22" i="4"/>
  <c r="K15" i="1" l="1"/>
</calcChain>
</file>

<file path=xl/sharedStrings.xml><?xml version="1.0" encoding="utf-8"?>
<sst xmlns="http://schemas.openxmlformats.org/spreadsheetml/2006/main" count="121" uniqueCount="68">
  <si>
    <t>Referencia del Proceso</t>
  </si>
  <si>
    <t>Proceso de Compra</t>
  </si>
  <si>
    <t>Proceso de Compra Mypyme</t>
  </si>
  <si>
    <t>Proceso de Compra Mypyme Mujer</t>
  </si>
  <si>
    <t>Modalidad</t>
  </si>
  <si>
    <t>Estado del Procedimiento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</si>
  <si>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</si>
  <si>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</si>
  <si>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</si>
  <si>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</si>
  <si>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</si>
  <si>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</si>
  <si>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Programado</t>
  </si>
  <si>
    <t>No</t>
  </si>
  <si>
    <t>Compras por Debajo del Umbral</t>
  </si>
  <si>
    <t>Adjudicado</t>
  </si>
  <si>
    <t>Sí</t>
  </si>
  <si>
    <t>En edición</t>
  </si>
  <si>
    <t>Mipymes</t>
  </si>
  <si>
    <t xml:space="preserve">Mipymes </t>
  </si>
  <si>
    <t xml:space="preserve">Caonabo Antonio Gonzalez </t>
  </si>
  <si>
    <t xml:space="preserve">Enc. Dpto. Administrativo  Financiero </t>
  </si>
  <si>
    <t>Fecha de Públicación</t>
  </si>
  <si>
    <t>Grande</t>
  </si>
  <si>
    <t>Jufemadi Suministros y Gastables, SRL</t>
  </si>
  <si>
    <t>Eximedia, SRL</t>
  </si>
  <si>
    <t>DIGECOG-DAF-CD-2024-0139</t>
  </si>
  <si>
    <t>Adquisición de 20 polos shirt blancos en algodón, para uso de la comisión de integridad gubernamental y cumplimiento normativo, solicitado por la Oficial de Acceso a la Información de esta Institución</t>
  </si>
  <si>
    <t>Textiles</t>
  </si>
  <si>
    <t>GEDEC GRUPO ELYON DEL CARIBE S.R.L.</t>
  </si>
  <si>
    <t>DIGECOG-DAF-CD-2024-0134</t>
  </si>
  <si>
    <t>Contratación de curso en Gestión de Metodologías Ágiles de Proyectos con Scrum, solicitado por el Departamento de Panificación y Desarrollo de esta Institución. Financiado con fondos del PROGEF</t>
  </si>
  <si>
    <t xml:space="preserve">Capacitación </t>
  </si>
  <si>
    <t>DIGECOG-DAF-CD-2024-0148</t>
  </si>
  <si>
    <t xml:space="preserve">Servicio de elaboración de Corona Fúnebre, solicitada por el Departamento Administrativo de esta Institución. </t>
  </si>
  <si>
    <t xml:space="preserve">Productos  de  floricultura  y  silvicultura  </t>
  </si>
  <si>
    <t>Floristería Zuniflor, SRL</t>
  </si>
  <si>
    <t>DIGECOG-DAF-CD-2024-0141</t>
  </si>
  <si>
    <t>Suministro de 20 cajas 20/1 de vasos de cartón No 10 y 15 cajas 20/1 de vasos de cartón No 4, solicitados por la División Administrativa para uso de esta Institución, (Compras verdes).</t>
  </si>
  <si>
    <t>Utensilios de cocina</t>
  </si>
  <si>
    <t>Express Servicios Logisticos ESLOGIST, EIR</t>
  </si>
  <si>
    <t>DIGECOG-DAF-CD-2024-0142</t>
  </si>
  <si>
    <t>Suministro de 90 fardos 12/1 de papel de baño y 24 fardos 10/1 de servilletas desechables, solicitado por la Div. Administrativa de esta Institución, (Compras Verdes).</t>
  </si>
  <si>
    <t xml:space="preserve"> Sumistro</t>
  </si>
  <si>
    <t xml:space="preserve">Comercial Ricruz, SRL RD$ 108,961.20 y FUDIMAT, SRL RD$ 20,050.56
</t>
  </si>
  <si>
    <t>Mipymes Mujer y Mipymes</t>
  </si>
  <si>
    <t>DIGECOG-DAF-CD-2024-0143</t>
  </si>
  <si>
    <t>Adquisición de dos escaleras de tres peldaños para ser utilizada en esta institución</t>
  </si>
  <si>
    <t>Mantenimiento</t>
  </si>
  <si>
    <t>DIGECOG-DAF-CD-2024-0144</t>
  </si>
  <si>
    <t>Renovación Licencia DevExpress solicitado por el Departamento de Tecnología de esta Institución</t>
  </si>
  <si>
    <t>Tecnología</t>
  </si>
  <si>
    <t>Metric Touch, SRL</t>
  </si>
  <si>
    <t>DIGECOG-DAF-CD-2024-0138</t>
  </si>
  <si>
    <t>Suministro de 12 fundas de mentas variadas y 16 fundas de mentas de eucalipto, 12 cajas de té de anís y 12 fundas de 5 libras de azúcar, solicitadas por la División Administrativa de esta Institución</t>
  </si>
  <si>
    <t xml:space="preserve">Prolimdes Comercial, SRL RD$ 20,590.00 Y Sarape, SRL RD$ 7,559.98
</t>
  </si>
  <si>
    <t>Mipymes Y Mipymes</t>
  </si>
  <si>
    <t>Suministro</t>
  </si>
  <si>
    <t xml:space="preserve"> Mipymes</t>
  </si>
  <si>
    <t>DIGECOG-DAF-CD-2024-0147</t>
  </si>
  <si>
    <t>Servicio de fumigación contra comején, para el archivo documental del primer nivel de la Institución. Dirigido a MIPYMES</t>
  </si>
  <si>
    <t>Fumigación</t>
  </si>
  <si>
    <t>Fumigadora Paredes, SRL</t>
  </si>
  <si>
    <t xml:space="preserve">         Francisco W Ventura </t>
  </si>
  <si>
    <t>Total</t>
  </si>
  <si>
    <t>Porcentaje</t>
  </si>
  <si>
    <t xml:space="preserve">                                     Enc. Div. De Compras y Contrataciones </t>
  </si>
  <si>
    <r>
      <t xml:space="preserve">                             </t>
    </r>
    <r>
      <rPr>
        <b/>
        <sz val="22"/>
        <rFont val="Arial"/>
        <family val="2"/>
      </rPr>
      <t xml:space="preserve">     Direccion General de Contabilidad Gubernamental DptoAdministrativo Financiero, Division de Compras Contrataciones Reportes de Compras,  Reporte Mensual septiembre 2024 Compras por debajo del umbral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</si>
</sst>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816]dd/mm/yyyy\ hh:mm:ss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indexed="8"/>
      <name val="Arial"/>
      <family val="2"/>
    </font>
    <font>
      <b/>
      <sz val="14"/>
      <color theme="1"/>
      <name val="Calibri"/>
      <family val="2"/>
      <scheme val="minor"/>
    </font>
    <font>
      <sz val="20"/>
      <color indexed="8"/>
      <name val="Arial"/>
      <family val="2"/>
    </font>
    <font>
      <sz val="26"/>
      <color indexed="8"/>
      <name val="Arial"/>
      <family val="2"/>
    </font>
    <font>
      <sz val="26"/>
      <name val="Calibri"/>
      <family val="2"/>
    </font>
    <font>
      <sz val="26"/>
      <name val="Times New Roman"/>
      <family val="1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24"/>
      <name val="Arial"/>
      <family val="2"/>
    </font>
    <font>
      <b/>
      <sz val="24"/>
      <name val="Arial"/>
      <family val="2"/>
    </font>
    <font>
      <b/>
      <sz val="22"/>
      <name val="Arial"/>
      <family val="2"/>
    </font>
    <font>
      <sz val="28"/>
      <color theme="1"/>
      <name val="Calibri"/>
      <family val="2"/>
      <scheme val="minor"/>
    </font>
    <font>
      <b/>
      <sz val="28"/>
      <name val="Arial"/>
      <family val="2"/>
    </font>
    <font>
      <b/>
      <u/>
      <sz val="36"/>
      <name val="Arial"/>
      <family val="2"/>
    </font>
    <font>
      <sz val="36"/>
      <color theme="1"/>
      <name val="Calibri"/>
      <family val="2"/>
      <scheme val="minor"/>
    </font>
    <font>
      <sz val="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0"/>
      </patternFill>
    </fill>
    <fill>
      <patternFill patternType="solid">
        <fgColor theme="0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0" borderId="0" xfId="0" applyFont="1"/>
    <xf numFmtId="0" fontId="2" fillId="0" borderId="0" xfId="0" applyFont="1" applyFill="1"/>
    <xf numFmtId="4" fontId="0" fillId="0" borderId="0" xfId="0" applyNumberFormat="1"/>
    <xf numFmtId="0" fontId="2" fillId="0" borderId="0" xfId="0" applyFont="1" applyFill="1" applyBorder="1"/>
    <xf numFmtId="0" fontId="4" fillId="4" borderId="0" xfId="0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 applyFill="1" applyBorder="1" applyAlignment="1" applyProtection="1">
      <alignment horizontal="center" vertical="center" wrapText="1" readingOrder="1"/>
      <protection locked="0"/>
    </xf>
    <xf numFmtId="4" fontId="4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164" fontId="4" fillId="4" borderId="0" xfId="0" applyNumberFormat="1" applyFont="1" applyFill="1" applyBorder="1" applyAlignment="1" applyProtection="1">
      <alignment horizontal="center" vertical="center" wrapText="1" readingOrder="1"/>
      <protection locked="0"/>
    </xf>
    <xf numFmtId="4" fontId="5" fillId="0" borderId="0" xfId="0" applyNumberFormat="1" applyFont="1" applyFill="1" applyBorder="1"/>
    <xf numFmtId="0" fontId="7" fillId="4" borderId="1" xfId="0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4" fontId="7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164" fontId="7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4" borderId="1" xfId="0" applyFont="1" applyFill="1" applyBorder="1" applyAlignment="1" applyProtection="1">
      <alignment horizontal="center" vertical="center" wrapText="1" readingOrder="1"/>
      <protection locked="0"/>
    </xf>
    <xf numFmtId="0" fontId="9" fillId="4" borderId="1" xfId="0" applyFont="1" applyFill="1" applyBorder="1" applyAlignment="1" applyProtection="1">
      <alignment horizontal="center" vertical="center" wrapText="1" readingOrder="1"/>
      <protection locked="0"/>
    </xf>
    <xf numFmtId="0" fontId="7" fillId="4" borderId="2" xfId="0" applyFont="1" applyFill="1" applyBorder="1" applyAlignment="1" applyProtection="1">
      <alignment horizontal="center" vertical="center" wrapText="1" readingOrder="1"/>
      <protection locked="0"/>
    </xf>
    <xf numFmtId="0" fontId="9" fillId="4" borderId="2" xfId="0" applyFont="1" applyFill="1" applyBorder="1" applyAlignment="1" applyProtection="1">
      <alignment horizontal="center" vertical="center" wrapText="1" readingOrder="1"/>
      <protection locked="0"/>
    </xf>
    <xf numFmtId="164" fontId="7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2" xfId="0" applyFont="1" applyFill="1" applyBorder="1" applyAlignment="1" applyProtection="1">
      <alignment horizontal="center" vertical="center" wrapText="1" readingOrder="1"/>
      <protection locked="0"/>
    </xf>
    <xf numFmtId="4" fontId="7" fillId="0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10" fillId="2" borderId="0" xfId="0" applyFont="1" applyFill="1"/>
    <xf numFmtId="0" fontId="11" fillId="2" borderId="1" xfId="0" applyFont="1" applyFill="1" applyBorder="1" applyAlignment="1">
      <alignment horizontal="center"/>
    </xf>
    <xf numFmtId="4" fontId="11" fillId="2" borderId="1" xfId="0" applyNumberFormat="1" applyFont="1" applyFill="1" applyBorder="1"/>
    <xf numFmtId="9" fontId="11" fillId="2" borderId="1" xfId="0" applyNumberFormat="1" applyFont="1" applyFill="1" applyBorder="1"/>
    <xf numFmtId="0" fontId="12" fillId="2" borderId="0" xfId="0" applyFont="1" applyFill="1" applyAlignment="1">
      <alignment vertical="top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top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left" vertical="center"/>
    </xf>
    <xf numFmtId="0" fontId="13" fillId="3" borderId="1" xfId="0" applyFont="1" applyFill="1" applyBorder="1" applyAlignment="1" applyProtection="1">
      <alignment horizontal="center" vertical="center" wrapText="1" readingOrder="1"/>
      <protection locked="0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vertical="top"/>
    </xf>
    <xf numFmtId="0" fontId="19" fillId="2" borderId="0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center" wrapText="1"/>
    </xf>
    <xf numFmtId="0" fontId="17" fillId="2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5531303</xdr:colOff>
      <xdr:row>1</xdr:row>
      <xdr:rowOff>326571</xdr:rowOff>
    </xdr:from>
    <xdr:to>
      <xdr:col>1</xdr:col>
      <xdr:colOff>10389052</xdr:colOff>
      <xdr:row>1</xdr:row>
      <xdr:rowOff>925285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4" y="408214"/>
          <a:ext cx="4857749" cy="598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13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view="pageBreakPreview" zoomScale="10" zoomScaleNormal="100" zoomScaleSheetLayoutView="10" workbookViewId="0">
      <selection activeCell="B3" sqref="B3"/>
    </sheetView>
  </sheetViews>
  <sheetFormatPr baseColWidth="10" defaultRowHeight="15.75" x14ac:dyDescent="0.25"/>
  <cols>
    <col min="1" max="1" width="72" style="2" customWidth="1"/>
    <col min="2" max="2" width="159.7109375" style="2" customWidth="1"/>
    <col min="3" max="3" width="38.7109375" style="2" customWidth="1"/>
    <col min="4" max="4" width="51.7109375" style="2" customWidth="1"/>
    <col min="5" max="5" width="79" style="2" customWidth="1"/>
    <col min="6" max="6" width="34.85546875" style="2" customWidth="1"/>
    <col min="7" max="7" width="43" style="2" customWidth="1"/>
    <col min="8" max="8" width="58.28515625" style="2" customWidth="1"/>
    <col min="9" max="9" width="33.42578125" style="2" customWidth="1"/>
    <col min="10" max="10" width="32" style="2" customWidth="1"/>
    <col min="11" max="11" width="30.85546875" style="2" customWidth="1"/>
    <col min="12" max="12" width="74.7109375" style="2" customWidth="1"/>
    <col min="13" max="13" width="62.7109375" style="2" customWidth="1"/>
    <col min="14" max="14" width="51.42578125" style="2" customWidth="1"/>
    <col min="15" max="15" width="17.7109375" style="2" bestFit="1" customWidth="1"/>
    <col min="16" max="16384" width="11.42578125" style="2"/>
  </cols>
  <sheetData>
    <row r="1" spans="1:20" ht="6.75" customHeight="1" x14ac:dyDescent="0.25"/>
    <row r="2" spans="1:20" ht="132.75" customHeight="1" x14ac:dyDescent="0.4">
      <c r="B2" s="45" t="s">
        <v>67</v>
      </c>
      <c r="C2" s="46"/>
      <c r="D2" s="46"/>
      <c r="E2" s="3"/>
    </row>
    <row r="3" spans="1:20" ht="87.75" customHeight="1" x14ac:dyDescent="0.25">
      <c r="A3" s="34" t="s">
        <v>0</v>
      </c>
      <c r="B3" s="34" t="s">
        <v>1</v>
      </c>
      <c r="C3" s="34" t="s">
        <v>2</v>
      </c>
      <c r="D3" s="34" t="s">
        <v>3</v>
      </c>
      <c r="E3" s="34" t="s">
        <v>4</v>
      </c>
      <c r="F3" s="34" t="s">
        <v>5</v>
      </c>
      <c r="G3" s="34" t="s">
        <v>6</v>
      </c>
      <c r="H3" s="34" t="s">
        <v>7</v>
      </c>
      <c r="I3" s="34" t="s">
        <v>8</v>
      </c>
      <c r="J3" s="34" t="s">
        <v>9</v>
      </c>
      <c r="K3" s="34" t="s">
        <v>10</v>
      </c>
      <c r="L3" s="34" t="s">
        <v>11</v>
      </c>
      <c r="M3" s="34" t="s">
        <v>22</v>
      </c>
      <c r="N3" s="34" t="s">
        <v>12</v>
      </c>
    </row>
    <row r="4" spans="1:20" s="4" customFormat="1" ht="216.75" customHeight="1" x14ac:dyDescent="0.3">
      <c r="A4" s="12" t="s">
        <v>26</v>
      </c>
      <c r="B4" s="13" t="s">
        <v>27</v>
      </c>
      <c r="C4" s="12" t="s">
        <v>16</v>
      </c>
      <c r="D4" s="12" t="s">
        <v>13</v>
      </c>
      <c r="E4" s="12" t="s">
        <v>14</v>
      </c>
      <c r="F4" s="14" t="s">
        <v>15</v>
      </c>
      <c r="G4" s="14" t="s">
        <v>28</v>
      </c>
      <c r="H4" s="13" t="s">
        <v>29</v>
      </c>
      <c r="I4" s="13" t="s">
        <v>17</v>
      </c>
      <c r="J4" s="12">
        <v>1</v>
      </c>
      <c r="K4" s="15">
        <v>11817.46</v>
      </c>
      <c r="L4" s="12" t="s">
        <v>18</v>
      </c>
      <c r="M4" s="16">
        <v>45541.42291666667</v>
      </c>
      <c r="N4" s="13" t="s">
        <v>13</v>
      </c>
    </row>
    <row r="5" spans="1:20" s="4" customFormat="1" ht="216.75" customHeight="1" x14ac:dyDescent="0.3">
      <c r="A5" s="12" t="s">
        <v>30</v>
      </c>
      <c r="B5" s="13" t="s">
        <v>31</v>
      </c>
      <c r="C5" s="12" t="s">
        <v>16</v>
      </c>
      <c r="D5" s="12" t="s">
        <v>13</v>
      </c>
      <c r="E5" s="12" t="s">
        <v>14</v>
      </c>
      <c r="F5" s="14" t="s">
        <v>15</v>
      </c>
      <c r="G5" s="14" t="s">
        <v>32</v>
      </c>
      <c r="H5" s="13" t="s">
        <v>25</v>
      </c>
      <c r="I5" s="13" t="s">
        <v>17</v>
      </c>
      <c r="J5" s="12">
        <v>1</v>
      </c>
      <c r="K5" s="15">
        <v>135000</v>
      </c>
      <c r="L5" s="12" t="s">
        <v>18</v>
      </c>
      <c r="M5" s="16">
        <v>45544.381249999999</v>
      </c>
      <c r="N5" s="13" t="s">
        <v>13</v>
      </c>
    </row>
    <row r="6" spans="1:20" s="1" customFormat="1" ht="216.75" customHeight="1" x14ac:dyDescent="0.3">
      <c r="A6" s="12" t="s">
        <v>33</v>
      </c>
      <c r="B6" s="12" t="s">
        <v>34</v>
      </c>
      <c r="C6" s="12" t="s">
        <v>13</v>
      </c>
      <c r="D6" s="12" t="s">
        <v>13</v>
      </c>
      <c r="E6" s="12" t="s">
        <v>14</v>
      </c>
      <c r="F6" s="12" t="s">
        <v>15</v>
      </c>
      <c r="G6" s="12" t="s">
        <v>35</v>
      </c>
      <c r="H6" s="12" t="s">
        <v>36</v>
      </c>
      <c r="I6" s="12" t="s">
        <v>23</v>
      </c>
      <c r="J6" s="12">
        <v>1</v>
      </c>
      <c r="K6" s="15">
        <v>17995</v>
      </c>
      <c r="L6" s="12" t="s">
        <v>23</v>
      </c>
      <c r="M6" s="16">
        <v>45555.354236342588</v>
      </c>
      <c r="N6" s="12" t="s">
        <v>13</v>
      </c>
    </row>
    <row r="7" spans="1:20" s="1" customFormat="1" ht="216.75" customHeight="1" x14ac:dyDescent="0.3">
      <c r="A7" s="12" t="s">
        <v>37</v>
      </c>
      <c r="B7" s="12" t="s">
        <v>38</v>
      </c>
      <c r="C7" s="12" t="s">
        <v>16</v>
      </c>
      <c r="D7" s="12" t="s">
        <v>13</v>
      </c>
      <c r="E7" s="12" t="s">
        <v>14</v>
      </c>
      <c r="F7" s="12" t="s">
        <v>15</v>
      </c>
      <c r="G7" s="17" t="s">
        <v>39</v>
      </c>
      <c r="H7" s="12" t="s">
        <v>40</v>
      </c>
      <c r="I7" s="12" t="s">
        <v>17</v>
      </c>
      <c r="J7" s="12">
        <v>1</v>
      </c>
      <c r="K7" s="15">
        <v>49796</v>
      </c>
      <c r="L7" s="12" t="s">
        <v>19</v>
      </c>
      <c r="M7" s="16">
        <v>45558.524305555555</v>
      </c>
      <c r="N7" s="12" t="s">
        <v>16</v>
      </c>
    </row>
    <row r="8" spans="1:20" s="1" customFormat="1" ht="216.75" customHeight="1" x14ac:dyDescent="0.3">
      <c r="A8" s="12" t="s">
        <v>41</v>
      </c>
      <c r="B8" s="12" t="s">
        <v>42</v>
      </c>
      <c r="C8" s="12" t="s">
        <v>16</v>
      </c>
      <c r="D8" s="12" t="s">
        <v>16</v>
      </c>
      <c r="E8" s="12" t="s">
        <v>14</v>
      </c>
      <c r="F8" s="12" t="s">
        <v>15</v>
      </c>
      <c r="G8" s="17" t="s">
        <v>43</v>
      </c>
      <c r="H8" s="12" t="s">
        <v>44</v>
      </c>
      <c r="I8" s="12" t="s">
        <v>17</v>
      </c>
      <c r="J8" s="12">
        <v>2</v>
      </c>
      <c r="K8" s="15">
        <f>108961.2+20050.56</f>
        <v>129011.76</v>
      </c>
      <c r="L8" s="12" t="s">
        <v>45</v>
      </c>
      <c r="M8" s="16">
        <v>45558.524305555555</v>
      </c>
      <c r="N8" s="12" t="s">
        <v>16</v>
      </c>
    </row>
    <row r="9" spans="1:20" s="1" customFormat="1" ht="216.75" customHeight="1" x14ac:dyDescent="0.3">
      <c r="A9" s="12" t="s">
        <v>46</v>
      </c>
      <c r="B9" s="12" t="s">
        <v>47</v>
      </c>
      <c r="C9" s="12" t="s">
        <v>16</v>
      </c>
      <c r="D9" s="12" t="s">
        <v>13</v>
      </c>
      <c r="E9" s="12" t="s">
        <v>14</v>
      </c>
      <c r="F9" s="12" t="s">
        <v>15</v>
      </c>
      <c r="G9" s="18" t="s">
        <v>48</v>
      </c>
      <c r="H9" s="12" t="s">
        <v>24</v>
      </c>
      <c r="I9" s="12" t="s">
        <v>17</v>
      </c>
      <c r="J9" s="12">
        <v>1</v>
      </c>
      <c r="K9" s="15">
        <v>8260</v>
      </c>
      <c r="L9" s="12" t="s">
        <v>19</v>
      </c>
      <c r="M9" s="16">
        <v>45555.456250000003</v>
      </c>
      <c r="N9" s="12" t="s">
        <v>13</v>
      </c>
    </row>
    <row r="10" spans="1:20" s="1" customFormat="1" ht="216.75" customHeight="1" x14ac:dyDescent="0.3">
      <c r="A10" s="19" t="s">
        <v>49</v>
      </c>
      <c r="B10" s="19" t="s">
        <v>50</v>
      </c>
      <c r="C10" s="19" t="s">
        <v>16</v>
      </c>
      <c r="D10" s="19" t="s">
        <v>13</v>
      </c>
      <c r="E10" s="19" t="s">
        <v>14</v>
      </c>
      <c r="F10" s="19" t="s">
        <v>15</v>
      </c>
      <c r="G10" s="20" t="s">
        <v>51</v>
      </c>
      <c r="H10" s="19" t="s">
        <v>52</v>
      </c>
      <c r="I10" s="19" t="s">
        <v>17</v>
      </c>
      <c r="J10" s="19">
        <v>1</v>
      </c>
      <c r="K10" s="15">
        <v>197100</v>
      </c>
      <c r="L10" s="19" t="s">
        <v>19</v>
      </c>
      <c r="M10" s="21">
        <v>45554.616666666669</v>
      </c>
      <c r="N10" s="19" t="s">
        <v>16</v>
      </c>
    </row>
    <row r="11" spans="1:20" s="6" customFormat="1" ht="216.75" customHeight="1" x14ac:dyDescent="0.3">
      <c r="A11" s="12" t="s">
        <v>53</v>
      </c>
      <c r="B11" s="13" t="s">
        <v>54</v>
      </c>
      <c r="C11" s="12" t="s">
        <v>16</v>
      </c>
      <c r="D11" s="12" t="s">
        <v>13</v>
      </c>
      <c r="E11" s="12" t="s">
        <v>14</v>
      </c>
      <c r="F11" s="12" t="s">
        <v>15</v>
      </c>
      <c r="G11" s="20" t="s">
        <v>57</v>
      </c>
      <c r="H11" s="22" t="s">
        <v>55</v>
      </c>
      <c r="I11" s="22" t="s">
        <v>17</v>
      </c>
      <c r="J11" s="19">
        <v>2</v>
      </c>
      <c r="K11" s="23">
        <f>20590+7559.98</f>
        <v>28149.98</v>
      </c>
      <c r="L11" s="19" t="s">
        <v>56</v>
      </c>
      <c r="M11" s="16">
        <v>45561.456250000003</v>
      </c>
      <c r="N11" s="12" t="s">
        <v>16</v>
      </c>
      <c r="O11" s="11"/>
    </row>
    <row r="12" spans="1:20" s="1" customFormat="1" ht="216.75" customHeight="1" x14ac:dyDescent="0.3">
      <c r="A12" s="12" t="s">
        <v>59</v>
      </c>
      <c r="B12" s="13" t="s">
        <v>60</v>
      </c>
      <c r="C12" s="12" t="s">
        <v>16</v>
      </c>
      <c r="D12" s="12" t="s">
        <v>13</v>
      </c>
      <c r="E12" s="12" t="s">
        <v>14</v>
      </c>
      <c r="F12" s="12" t="s">
        <v>15</v>
      </c>
      <c r="G12" s="18" t="s">
        <v>61</v>
      </c>
      <c r="H12" s="13" t="s">
        <v>62</v>
      </c>
      <c r="I12" s="13" t="s">
        <v>17</v>
      </c>
      <c r="J12" s="12">
        <v>1</v>
      </c>
      <c r="K12" s="15">
        <v>4130</v>
      </c>
      <c r="L12" s="12" t="s">
        <v>58</v>
      </c>
      <c r="M12" s="16">
        <v>45562.576388888891</v>
      </c>
      <c r="N12" s="12" t="s">
        <v>16</v>
      </c>
      <c r="O12" s="8"/>
      <c r="P12" s="7"/>
      <c r="Q12" s="9"/>
      <c r="R12" s="7"/>
      <c r="S12" s="10"/>
      <c r="T12" s="7"/>
    </row>
    <row r="13" spans="1:20" ht="24.75" customHeight="1" x14ac:dyDescent="0.5">
      <c r="A13" s="24"/>
      <c r="B13" s="24"/>
      <c r="C13" s="24"/>
      <c r="D13" s="24"/>
      <c r="E13" s="24"/>
      <c r="F13" s="24"/>
      <c r="G13" s="24"/>
      <c r="H13" s="24"/>
      <c r="I13" s="24"/>
      <c r="J13" s="25" t="s">
        <v>64</v>
      </c>
      <c r="K13" s="26">
        <f>K12+K11+K10+K9+K8+K7+K6+K5+K4</f>
        <v>581260.19999999995</v>
      </c>
      <c r="L13" s="24"/>
      <c r="M13" s="24"/>
      <c r="N13" s="24"/>
    </row>
    <row r="14" spans="1:20" ht="31.5" x14ac:dyDescent="0.5">
      <c r="A14" s="24"/>
      <c r="B14" s="24"/>
      <c r="C14" s="24"/>
      <c r="D14" s="24"/>
      <c r="E14" s="24"/>
      <c r="F14" s="24"/>
      <c r="G14" s="24"/>
      <c r="H14" s="24"/>
      <c r="I14" s="24"/>
      <c r="J14" s="25" t="s">
        <v>19</v>
      </c>
      <c r="K14" s="26">
        <f>K12+K11+K10+K9+K8+K7+K5+K4</f>
        <v>563265.19999999995</v>
      </c>
      <c r="L14" s="24"/>
      <c r="M14" s="24"/>
      <c r="N14" s="24"/>
    </row>
    <row r="15" spans="1:20" ht="31.5" x14ac:dyDescent="0.5">
      <c r="A15" s="24"/>
      <c r="B15" s="24"/>
      <c r="C15" s="24"/>
      <c r="D15" s="24"/>
      <c r="E15" s="24"/>
      <c r="F15" s="24"/>
      <c r="G15" s="24"/>
      <c r="H15" s="24"/>
      <c r="I15" s="24"/>
      <c r="J15" s="25" t="s">
        <v>65</v>
      </c>
      <c r="K15" s="27">
        <f>K14/K13</f>
        <v>0.96904140348848933</v>
      </c>
      <c r="L15" s="24"/>
      <c r="M15" s="24"/>
      <c r="N15" s="24"/>
    </row>
    <row r="16" spans="1:20" ht="31.5" x14ac:dyDescent="0.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ht="31.5" x14ac:dyDescent="0.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1:14" ht="31.5" x14ac:dyDescent="0.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ht="31.5" x14ac:dyDescent="0.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ht="31.5" x14ac:dyDescent="0.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 ht="31.5" x14ac:dyDescent="0.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ht="31.5" x14ac:dyDescent="0.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14" ht="31.5" x14ac:dyDescent="0.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ht="31.5" x14ac:dyDescent="0.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ht="31.5" x14ac:dyDescent="0.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1:14" ht="31.5" x14ac:dyDescent="0.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1:14" ht="31.5" x14ac:dyDescent="0.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pans="1:14" ht="31.5" x14ac:dyDescent="0.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pans="1:14" ht="31.5" x14ac:dyDescent="0.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14" ht="15.75" customHeight="1" x14ac:dyDescent="0.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4" ht="31.5" x14ac:dyDescent="0.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spans="1:14" ht="69" customHeight="1" x14ac:dyDescent="0.5">
      <c r="A32" s="24"/>
      <c r="B32" s="24"/>
      <c r="C32" s="24"/>
      <c r="D32" s="24"/>
      <c r="E32" s="24"/>
      <c r="F32" s="24"/>
      <c r="G32" s="24"/>
      <c r="H32" s="24"/>
      <c r="I32" s="28"/>
      <c r="J32" s="24"/>
      <c r="K32" s="24"/>
      <c r="L32" s="24"/>
      <c r="M32" s="24"/>
      <c r="N32" s="24"/>
    </row>
    <row r="33" spans="1:14" ht="31.5" x14ac:dyDescent="0.5">
      <c r="A33" s="24"/>
      <c r="B33" s="24"/>
      <c r="C33" s="24"/>
      <c r="D33" s="29"/>
      <c r="E33" s="33"/>
      <c r="F33" s="33"/>
      <c r="G33" s="31"/>
      <c r="H33" s="32"/>
      <c r="I33" s="32"/>
      <c r="J33" s="32"/>
      <c r="K33" s="32"/>
      <c r="L33" s="24"/>
      <c r="M33" s="24"/>
      <c r="N33" s="24"/>
    </row>
    <row r="34" spans="1:14" ht="36" x14ac:dyDescent="0.55000000000000004">
      <c r="A34" s="24"/>
      <c r="B34" s="24"/>
      <c r="C34" s="24"/>
      <c r="D34" s="29"/>
      <c r="E34" s="37"/>
      <c r="F34" s="37"/>
      <c r="G34" s="37"/>
      <c r="H34" s="37"/>
      <c r="I34" s="37"/>
      <c r="J34" s="37"/>
      <c r="K34" s="37"/>
      <c r="L34" s="38"/>
      <c r="M34" s="24"/>
      <c r="N34" s="24"/>
    </row>
    <row r="35" spans="1:14" ht="46.5" x14ac:dyDescent="0.7">
      <c r="D35" s="36"/>
      <c r="E35" s="37"/>
      <c r="F35" s="47" t="s">
        <v>63</v>
      </c>
      <c r="G35" s="47"/>
      <c r="H35" s="41"/>
      <c r="I35" s="41"/>
      <c r="J35" s="42" t="s">
        <v>20</v>
      </c>
      <c r="K35" s="42"/>
      <c r="L35" s="43"/>
    </row>
    <row r="36" spans="1:14" ht="46.5" x14ac:dyDescent="0.55000000000000004">
      <c r="D36" s="36"/>
      <c r="E36" s="37"/>
      <c r="F36" s="30" t="s">
        <v>66</v>
      </c>
      <c r="G36" s="30"/>
      <c r="H36" s="44"/>
      <c r="I36" s="41"/>
      <c r="J36" s="40" t="s">
        <v>21</v>
      </c>
      <c r="K36" s="40"/>
      <c r="L36" s="39"/>
    </row>
    <row r="37" spans="1:14" ht="31.5" x14ac:dyDescent="0.5">
      <c r="D37" s="36"/>
      <c r="E37" s="35"/>
      <c r="F37" s="35"/>
      <c r="G37" s="35"/>
      <c r="H37" s="35"/>
      <c r="I37" s="35"/>
      <c r="J37" s="35"/>
      <c r="K37" s="35"/>
      <c r="L37" s="36"/>
    </row>
  </sheetData>
  <mergeCells count="2">
    <mergeCell ref="B2:D2"/>
    <mergeCell ref="F35:G35"/>
  </mergeCells>
  <hyperlinks>
    <hyperlink ref="B5" r:id="rId1" display="javascript:void(0);"/>
    <hyperlink ref="A7" r:id="rId2" tooltip="DIGECOG-DAF-CD-2024-0141" display="javascript:void(0);"/>
    <hyperlink ref="B7" r:id="rId3" display="javascript:void(0);"/>
    <hyperlink ref="A8" r:id="rId4" tooltip="DIGECOG-DAF-CD-2024-0142" display="javascript:void(0);"/>
    <hyperlink ref="B8" r:id="rId5" display="javascript:void(0);"/>
    <hyperlink ref="A9" r:id="rId6" tooltip="DIGECOG-DAF-CD-2024-0143" display="javascript:void(0);"/>
    <hyperlink ref="B9" r:id="rId7" display="javascript:void(0);"/>
    <hyperlink ref="A10" r:id="rId8" tooltip="DIGECOG-DAF-CD-2024-0144" display="javascript:void(0);"/>
    <hyperlink ref="B10" r:id="rId9" display="javascript:void(0);"/>
    <hyperlink ref="A11" r:id="rId10" tooltip="DIGECOG-DAF-CD-2024-0138" display="javascript:void(0);"/>
    <hyperlink ref="B11" r:id="rId11" display="javascript:void(0);"/>
    <hyperlink ref="B12" r:id="rId12" display="javascript:void(0);"/>
    <hyperlink ref="A12" r:id="rId13" tooltip="DIGECOG-DAF-CD-2024-0147" display="javascript:void(0);"/>
  </hyperlinks>
  <pageMargins left="0.70866141732283472" right="0.70866141732283472" top="0.74803149606299213" bottom="0.74803149606299213" header="0.31496062992125984" footer="0.31496062992125984"/>
  <pageSetup scale="14" orientation="landscape" r:id="rId14"/>
  <colBreaks count="2" manualBreakCount="2">
    <brk id="14" max="1048575" man="1"/>
    <brk id="17" max="1048575" man="1"/>
  </colBreaks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:G22"/>
  <sheetViews>
    <sheetView workbookViewId="0">
      <selection activeCell="G23" sqref="G23"/>
    </sheetView>
  </sheetViews>
  <sheetFormatPr baseColWidth="10" defaultRowHeight="15" x14ac:dyDescent="0.25"/>
  <cols>
    <col min="7" max="7" width="11.7109375" bestFit="1" customWidth="1"/>
  </cols>
  <sheetData>
    <row r="4" spans="7:7" x14ac:dyDescent="0.25">
      <c r="G4" s="5">
        <v>23000.03</v>
      </c>
    </row>
    <row r="5" spans="7:7" x14ac:dyDescent="0.25">
      <c r="G5" s="5">
        <v>33630</v>
      </c>
    </row>
    <row r="6" spans="7:7" x14ac:dyDescent="0.25">
      <c r="G6" s="5">
        <v>227755</v>
      </c>
    </row>
    <row r="7" spans="7:7" x14ac:dyDescent="0.25">
      <c r="G7" s="5">
        <v>37760</v>
      </c>
    </row>
    <row r="8" spans="7:7" x14ac:dyDescent="0.25">
      <c r="G8" s="5">
        <v>101385.60000000001</v>
      </c>
    </row>
    <row r="9" spans="7:7" x14ac:dyDescent="0.25">
      <c r="G9" s="5">
        <v>168817.67</v>
      </c>
    </row>
    <row r="10" spans="7:7" x14ac:dyDescent="0.25">
      <c r="G10" s="5">
        <v>7080</v>
      </c>
    </row>
    <row r="11" spans="7:7" x14ac:dyDescent="0.25">
      <c r="G11" s="5">
        <v>18800</v>
      </c>
    </row>
    <row r="12" spans="7:7" x14ac:dyDescent="0.25">
      <c r="G12" s="5">
        <v>28028.54</v>
      </c>
    </row>
    <row r="13" spans="7:7" x14ac:dyDescent="0.25">
      <c r="G13" s="5">
        <v>170000</v>
      </c>
    </row>
    <row r="14" spans="7:7" x14ac:dyDescent="0.25">
      <c r="G14" s="5">
        <v>4160.2</v>
      </c>
    </row>
    <row r="15" spans="7:7" x14ac:dyDescent="0.25">
      <c r="G15" s="5">
        <v>116950</v>
      </c>
    </row>
    <row r="16" spans="7:7" x14ac:dyDescent="0.25">
      <c r="G16" s="5">
        <v>120006</v>
      </c>
    </row>
    <row r="17" spans="7:7" x14ac:dyDescent="0.25">
      <c r="G17" s="5">
        <v>83312.75</v>
      </c>
    </row>
    <row r="18" spans="7:7" x14ac:dyDescent="0.25">
      <c r="G18" s="5">
        <v>128502</v>
      </c>
    </row>
    <row r="19" spans="7:7" x14ac:dyDescent="0.25">
      <c r="G19" s="5">
        <v>14296.88</v>
      </c>
    </row>
    <row r="20" spans="7:7" x14ac:dyDescent="0.25">
      <c r="G20" s="5">
        <v>23600</v>
      </c>
    </row>
    <row r="22" spans="7:7" x14ac:dyDescent="0.25">
      <c r="G22" s="5">
        <f>SUM(G4:G21)</f>
        <v>1307084.67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Compras por debajo del umbral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Yahaira Gregorio Rosario</dc:creator>
  <cp:lastModifiedBy>Miguel Carvajal Crisostomo</cp:lastModifiedBy>
  <cp:lastPrinted>2024-10-02T13:15:41Z</cp:lastPrinted>
  <dcterms:created xsi:type="dcterms:W3CDTF">2024-03-01T16:10:41Z</dcterms:created>
  <dcterms:modified xsi:type="dcterms:W3CDTF">2024-10-09T17:15:08Z</dcterms:modified>
</cp:coreProperties>
</file>