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U:\REGISTRO\2024\NOMINA 2024\ARCHIVO PARA PUBLICAR EN LA PAGINA\NOMINA OAI OCTUBRE 2024\Nómina fijos y temporales\"/>
    </mc:Choice>
  </mc:AlternateContent>
  <xr:revisionPtr revIDLastSave="0" documentId="13_ncr:1_{CE2AFFFD-E7D4-4D30-82A5-311680BB0BF0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fijos'!$A$9:$T$372</definedName>
    <definedName name="_xlnm.Print_Area" localSheetId="0">'Empleados fijos'!$A$2:$T$413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H372" i="1" l="1"/>
  <c r="I372" i="1"/>
  <c r="J372" i="1"/>
  <c r="K372" i="1"/>
  <c r="L372" i="1"/>
  <c r="M372" i="1"/>
  <c r="O372" i="1"/>
  <c r="P372" i="1"/>
  <c r="Q372" i="1"/>
  <c r="G372" i="1"/>
  <c r="S17" i="1" l="1"/>
  <c r="R17" i="1"/>
  <c r="T17" i="1" s="1"/>
  <c r="S61" i="1"/>
  <c r="R61" i="1"/>
  <c r="T61" i="1" s="1"/>
  <c r="N372" i="1" l="1"/>
  <c r="R12" i="1"/>
  <c r="S12" i="1"/>
  <c r="T12" i="1" l="1"/>
  <c r="R14" i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13" i="1"/>
  <c r="R372" i="1" l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357" i="1"/>
  <c r="T357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69" i="1"/>
  <c r="S370" i="1"/>
  <c r="S371" i="1"/>
  <c r="S372" i="1" l="1"/>
  <c r="T345" i="1"/>
  <c r="T346" i="1"/>
  <c r="T347" i="1"/>
  <c r="T348" i="1"/>
  <c r="T350" i="1"/>
  <c r="T351" i="1"/>
  <c r="T352" i="1"/>
  <c r="T353" i="1"/>
  <c r="T354" i="1"/>
  <c r="T355" i="1"/>
  <c r="T349" i="1"/>
  <c r="T138" i="1" l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7" i="1" l="1"/>
  <c r="T159" i="1"/>
  <c r="T162" i="1"/>
  <c r="T164" i="1"/>
  <c r="T163" i="1"/>
  <c r="T165" i="1"/>
  <c r="T156" i="1"/>
  <c r="T166" i="1"/>
  <c r="T167" i="1"/>
  <c r="T168" i="1"/>
  <c r="T173" i="1"/>
  <c r="T169" i="1"/>
  <c r="T174" i="1"/>
  <c r="T172" i="1"/>
  <c r="T175" i="1"/>
  <c r="T176" i="1"/>
  <c r="T170" i="1"/>
  <c r="T179" i="1"/>
  <c r="T177" i="1"/>
  <c r="T321" i="1" l="1"/>
  <c r="T342" i="1" l="1"/>
  <c r="T275" i="1"/>
  <c r="T341" i="1" l="1"/>
  <c r="T324" i="1"/>
  <c r="T299" i="1" l="1"/>
  <c r="T281" i="1" l="1"/>
  <c r="T282" i="1" l="1"/>
  <c r="T178" i="1" l="1"/>
  <c r="T180" i="1"/>
  <c r="T290" i="1" l="1"/>
  <c r="T332" i="1"/>
  <c r="T331" i="1"/>
  <c r="T317" i="1"/>
  <c r="T333" i="1"/>
  <c r="T312" i="1"/>
  <c r="T310" i="1"/>
  <c r="T139" i="1" l="1"/>
  <c r="T141" i="1"/>
  <c r="T260" i="1"/>
  <c r="T144" i="1"/>
  <c r="T277" i="1"/>
  <c r="T145" i="1"/>
  <c r="T285" i="1"/>
  <c r="T289" i="1"/>
  <c r="T143" i="1"/>
  <c r="T153" i="1"/>
  <c r="T237" i="1"/>
  <c r="T207" i="1"/>
  <c r="T274" i="1"/>
  <c r="T146" i="1"/>
  <c r="T220" i="1"/>
  <c r="T215" i="1"/>
  <c r="T216" i="1"/>
  <c r="T154" i="1"/>
  <c r="T221" i="1"/>
  <c r="T230" i="1"/>
  <c r="T222" i="1"/>
  <c r="T213" i="1"/>
  <c r="T231" i="1"/>
  <c r="T147" i="1"/>
  <c r="T148" i="1"/>
  <c r="T223" i="1"/>
  <c r="T238" i="1"/>
  <c r="T210" i="1"/>
  <c r="T224" i="1"/>
  <c r="T232" i="1"/>
  <c r="T239" i="1"/>
  <c r="T240" i="1"/>
  <c r="T241" i="1"/>
  <c r="T242" i="1"/>
  <c r="T152" i="1"/>
  <c r="T211" i="1"/>
  <c r="T244" i="1"/>
  <c r="T218" i="1"/>
  <c r="T208" i="1"/>
  <c r="T245" i="1"/>
  <c r="T193" i="1"/>
  <c r="T217" i="1"/>
  <c r="T196" i="1"/>
  <c r="T149" i="1"/>
  <c r="T212" i="1"/>
  <c r="T197" i="1"/>
  <c r="T155" i="1"/>
  <c r="T151" i="1"/>
  <c r="T198" i="1"/>
  <c r="T200" i="1"/>
  <c r="T233" i="1"/>
  <c r="T150" i="1"/>
  <c r="T214" i="1"/>
  <c r="T158" i="1"/>
  <c r="T225" i="1"/>
  <c r="T234" i="1"/>
  <c r="T226" i="1"/>
  <c r="T199" i="1"/>
  <c r="T195" i="1"/>
  <c r="T160" i="1"/>
  <c r="T192" i="1"/>
  <c r="T201" i="1"/>
  <c r="T314" i="1"/>
  <c r="T297" i="1"/>
  <c r="T202" i="1"/>
  <c r="T185" i="1"/>
  <c r="T203" i="1"/>
  <c r="T204" i="1"/>
  <c r="T205" i="1"/>
  <c r="T229" i="1"/>
  <c r="T235" i="1"/>
  <c r="T206" i="1"/>
  <c r="T246" i="1"/>
  <c r="T247" i="1"/>
  <c r="T248" i="1"/>
  <c r="T227" i="1"/>
  <c r="T250" i="1"/>
  <c r="T236" i="1"/>
  <c r="T249" i="1"/>
  <c r="T243" i="1"/>
  <c r="T219" i="1"/>
  <c r="T161" i="1"/>
  <c r="T228" i="1"/>
  <c r="T251" i="1"/>
  <c r="T209" i="1"/>
  <c r="T252" i="1"/>
  <c r="T254" i="1"/>
  <c r="T171" i="1"/>
  <c r="T255" i="1"/>
  <c r="T256" i="1"/>
  <c r="T266" i="1"/>
  <c r="T257" i="1"/>
  <c r="T258" i="1"/>
  <c r="T253" i="1"/>
  <c r="T261" i="1"/>
  <c r="T262" i="1"/>
  <c r="T259" i="1"/>
  <c r="T267" i="1"/>
  <c r="T265" i="1"/>
  <c r="T272" i="1"/>
  <c r="T268" i="1"/>
  <c r="T269" i="1"/>
  <c r="T273" i="1"/>
  <c r="T270" i="1"/>
  <c r="T271" i="1"/>
  <c r="T263" i="1"/>
  <c r="T278" i="1"/>
  <c r="T279" i="1"/>
  <c r="T280" i="1"/>
  <c r="T276" i="1"/>
  <c r="T283" i="1"/>
  <c r="T286" i="1"/>
  <c r="T287" i="1"/>
  <c r="T288" i="1"/>
  <c r="T284" i="1"/>
  <c r="T291" i="1"/>
  <c r="T292" i="1"/>
  <c r="T293" i="1"/>
  <c r="T294" i="1"/>
  <c r="T295" i="1"/>
  <c r="T296" i="1"/>
  <c r="T300" i="1"/>
  <c r="T301" i="1"/>
  <c r="T306" i="1"/>
  <c r="T302" i="1"/>
  <c r="T303" i="1"/>
  <c r="T304" i="1"/>
  <c r="T305" i="1"/>
  <c r="T307" i="1"/>
  <c r="T308" i="1"/>
  <c r="T309" i="1"/>
  <c r="T298" i="1"/>
  <c r="T313" i="1"/>
  <c r="T311" i="1"/>
  <c r="T315" i="1"/>
  <c r="T140" i="1"/>
  <c r="T316" i="1"/>
  <c r="T318" i="1"/>
  <c r="T320" i="1"/>
  <c r="T319" i="1"/>
  <c r="T323" i="1"/>
  <c r="T322" i="1"/>
  <c r="T325" i="1"/>
  <c r="T326" i="1"/>
  <c r="T327" i="1"/>
  <c r="T328" i="1"/>
  <c r="T339" i="1"/>
  <c r="T334" i="1"/>
  <c r="T330" i="1"/>
  <c r="T335" i="1"/>
  <c r="T336" i="1"/>
  <c r="T337" i="1"/>
  <c r="T338" i="1"/>
  <c r="T340" i="1"/>
  <c r="T344" i="1"/>
  <c r="T343" i="1"/>
  <c r="T356" i="1"/>
  <c r="T369" i="1"/>
  <c r="T370" i="1"/>
  <c r="T371" i="1"/>
  <c r="T329" i="1"/>
  <c r="T142" i="1"/>
  <c r="T182" i="1"/>
  <c r="T194" i="1"/>
  <c r="T183" i="1"/>
  <c r="T184" i="1"/>
  <c r="T186" i="1"/>
  <c r="T191" i="1"/>
  <c r="T188" i="1"/>
  <c r="T189" i="1"/>
  <c r="T187" i="1"/>
  <c r="T190" i="1"/>
  <c r="T181" i="1"/>
  <c r="T13" i="1"/>
  <c r="T264" i="1" l="1"/>
  <c r="T372" i="1" s="1"/>
</calcChain>
</file>

<file path=xl/sharedStrings.xml><?xml version="1.0" encoding="utf-8"?>
<sst xmlns="http://schemas.openxmlformats.org/spreadsheetml/2006/main" count="1835" uniqueCount="531">
  <si>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</si>
  <si>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</si>
  <si>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</si>
  <si>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</si>
  <si>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</si>
  <si>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</si>
  <si>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</si>
  <si>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</si>
  <si>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</si>
  <si>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</si>
  <si>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</si>
  <si>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</si>
  <si>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</si>
  <si>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</si>
  <si>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</si>
  <si>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</si>
  <si>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</si>
  <si>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</si>
  <si>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</si>
  <si>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</si>
  <si>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</si>
  <si>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</si>
  <si>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</si>
  <si>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</si>
  <si>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</si>
  <si>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</si>
  <si>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</si>
  <si>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</si>
  <si>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</si>
  <si>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</si>
  <si>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</si>
  <si>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</si>
  <si>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</si>
  <si>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</si>
  <si>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</si>
  <si>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</si>
  <si>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</si>
  <si>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</si>
  <si>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</si>
  <si>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ANALISTA PRESUPUESTO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</si>
  <si>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</si>
  <si>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</si>
  <si>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</si>
  <si>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</si>
  <si>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</si>
  <si>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</si>
  <si>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</si>
  <si>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</si>
  <si>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NOMINAS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</si>
  <si>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</si>
  <si>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</si>
  <si>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</si>
  <si>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</si>
  <si>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</si>
  <si>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</si>
  <si>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</si>
  <si>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</si>
  <si>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</si>
  <si>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</si>
  <si>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</si>
  <si>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</si>
  <si>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</si>
  <si>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</si>
  <si>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</si>
  <si>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</si>
  <si>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</si>
  <si>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</si>
  <si>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</si>
  <si>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</si>
  <si>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</si>
  <si>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</si>
  <si>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</si>
  <si>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</si>
  <si>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</si>
  <si>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</si>
  <si>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</si>
  <si>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</si>
  <si>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</si>
  <si>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</si>
  <si>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</si>
  <si>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</si>
  <si>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</si>
  <si>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</si>
  <si>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</si>
  <si>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</si>
  <si>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</si>
  <si>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</si>
  <si>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</si>
  <si>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</si>
  <si>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</si>
  <si>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</si>
  <si>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</si>
  <si>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</si>
  <si>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</si>
  <si>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</si>
  <si>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</si>
  <si>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</si>
  <si>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</si>
  <si>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</si>
  <si>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</si>
  <si>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</si>
  <si>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</si>
  <si>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</si>
  <si>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</si>
  <si>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</si>
  <si>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</si>
  <si>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</si>
  <si>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</si>
  <si>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</si>
  <si>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</si>
  <si>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</si>
  <si>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</si>
  <si>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</si>
  <si>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</si>
  <si>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</si>
  <si>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</si>
  <si>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</si>
  <si>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</si>
  <si>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</si>
  <si>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</si>
  <si>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</si>
  <si>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</si>
  <si>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</si>
  <si>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</si>
  <si>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</si>
  <si>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</si>
  <si>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</si>
  <si>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</si>
  <si>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</si>
  <si>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</si>
  <si>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</si>
  <si>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</si>
  <si>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</si>
  <si>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</si>
  <si>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</si>
  <si>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</si>
  <si>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</si>
  <si>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</si>
  <si>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</si>
  <si>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</si>
  <si>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</si>
  <si>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</si>
  <si>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</si>
  <si>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</si>
  <si>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</si>
  <si>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</si>
  <si>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</si>
  <si>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</si>
  <si>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</si>
  <si>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</si>
  <si>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</si>
  <si>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</si>
  <si>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</si>
  <si>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</si>
  <si>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</si>
  <si>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</si>
  <si>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</si>
  <si>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</si>
  <si>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</si>
  <si>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</si>
  <si>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</si>
  <si>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</si>
  <si>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</si>
  <si>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</si>
  <si>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</si>
  <si>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</si>
  <si>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</si>
  <si>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</si>
  <si>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</si>
  <si>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</si>
  <si>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</si>
  <si>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</si>
  <si>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</si>
  <si>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</si>
  <si>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</si>
  <si>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</si>
  <si>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</si>
  <si>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</si>
  <si>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</si>
  <si>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</si>
  <si>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</si>
  <si>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</si>
  <si>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</si>
  <si>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</si>
  <si>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</si>
  <si>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</si>
  <si>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</si>
  <si>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</si>
  <si>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</si>
  <si>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</si>
  <si>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</si>
  <si>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</si>
  <si>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</si>
  <si>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</si>
  <si>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</si>
  <si>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</si>
  <si>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</si>
  <si>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</si>
  <si>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</si>
  <si>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</si>
  <si>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</si>
  <si>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</si>
  <si>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</si>
  <si>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</si>
  <si>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</si>
  <si>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</si>
  <si>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</si>
  <si>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</si>
  <si>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</si>
  <si>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</si>
  <si>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</si>
  <si>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</si>
  <si>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</si>
  <si>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</si>
  <si>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</si>
  <si>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</si>
  <si>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</si>
  <si>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</si>
  <si>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</si>
  <si>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</si>
  <si>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</si>
  <si>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</si>
  <si>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</si>
  <si>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</si>
  <si>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</si>
  <si>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</si>
  <si>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</si>
  <si>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</si>
  <si>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</si>
  <si>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</si>
  <si>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</si>
  <si>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</si>
  <si>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</si>
  <si>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</si>
  <si>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</si>
  <si>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</si>
  <si>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</si>
  <si>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</si>
  <si>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</si>
  <si>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</si>
  <si>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</si>
  <si>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</si>
  <si>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</si>
  <si>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</si>
  <si>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</si>
  <si>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</si>
  <si>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</si>
  <si>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</si>
  <si>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</si>
  <si>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</si>
  <si>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</si>
  <si>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</si>
  <si>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</si>
  <si>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</si>
  <si>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</si>
  <si>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</si>
  <si>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</si>
  <si>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</si>
  <si>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</si>
  <si>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</si>
  <si>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</si>
  <si>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</si>
  <si>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</si>
  <si>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</si>
  <si>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</si>
  <si>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</si>
  <si>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</si>
  <si>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</si>
  <si>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</si>
  <si>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</si>
  <si>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</si>
  <si>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</si>
  <si>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</si>
  <si>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</si>
  <si>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</si>
  <si>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</si>
  <si>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</si>
  <si>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</si>
  <si>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</si>
  <si>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</si>
  <si>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</si>
  <si>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</si>
  <si>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</si>
  <si>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</si>
  <si>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</si>
  <si>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</si>
  <si>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</si>
  <si>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</si>
  <si>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</si>
  <si>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</si>
  <si>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</si>
  <si>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</si>
  <si>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</si>
  <si>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</si>
  <si>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</si>
  <si>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</si>
  <si>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</si>
  <si>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</si>
  <si>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</si>
  <si>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</si>
  <si>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</si>
  <si>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</si>
  <si>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</si>
  <si>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</si>
  <si>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</si>
  <si>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</si>
  <si>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</si>
  <si>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</si>
  <si>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</si>
  <si>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</si>
  <si>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</si>
  <si>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</si>
  <si>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</si>
  <si>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</si>
  <si>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</si>
  <si>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</si>
  <si>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</si>
  <si>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</si>
  <si>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</si>
  <si>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</si>
  <si>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</si>
  <si>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</si>
  <si>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</si>
  <si>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</si>
  <si>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</si>
  <si>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</si>
  <si>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</si>
  <si>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</si>
  <si>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</si>
  <si>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</si>
  <si>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</si>
  <si>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</si>
  <si>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</si>
  <si>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</si>
  <si>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</si>
  <si>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</si>
  <si>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</si>
  <si>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</si>
  <si>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</si>
  <si>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</si>
  <si>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</si>
  <si>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</si>
  <si>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</si>
  <si>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</si>
  <si>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</si>
  <si>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</si>
  <si>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</si>
  <si>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</si>
  <si>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</si>
  <si>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</si>
  <si>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</si>
  <si>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</si>
  <si>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</si>
  <si>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</si>
  <si>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</si>
  <si>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</si>
  <si>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</si>
  <si>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</si>
  <si>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</si>
  <si>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</si>
  <si>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</si>
  <si>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</si>
  <si>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</si>
  <si>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</si>
  <si>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</si>
  <si>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</si>
  <si>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</si>
  <si>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</si>
  <si>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</si>
  <si>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</si>
  <si>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</si>
  <si>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</si>
  <si>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</si>
  <si>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</si>
  <si>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</si>
  <si>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</si>
  <si>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</si>
  <si>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</si>
  <si>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</si>
  <si>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</si>
  <si>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</si>
  <si>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</si>
  <si>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</si>
  <si>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</si>
  <si>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</si>
  <si>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</si>
  <si>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</si>
  <si>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</si>
  <si>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</si>
  <si>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</si>
  <si>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</si>
  <si>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</si>
  <si>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</si>
  <si>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</si>
  <si>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</si>
  <si>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</si>
  <si>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</si>
  <si>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</si>
  <si>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</si>
  <si>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</si>
  <si>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</si>
  <si>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</si>
  <si>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</si>
  <si>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</si>
  <si>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</si>
  <si>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</si>
  <si>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</si>
  <si>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</si>
  <si>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</si>
  <si>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</si>
  <si>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</si>
  <si>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</si>
  <si>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</si>
  <si>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</si>
  <si>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</si>
  <si>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</si>
  <si>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</si>
  <si>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</si>
  <si>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</si>
  <si>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</si>
  <si>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</si>
  <si>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</si>
  <si>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</si>
  <si>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</si>
  <si>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</si>
  <si>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</si>
  <si>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</si>
  <si>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</si>
  <si>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</si>
  <si>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</si>
  <si>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</si>
  <si>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</si>
  <si>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</si>
  <si>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</si>
  <si>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</si>
  <si>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</si>
  <si>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</si>
  <si>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</si>
  <si>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</si>
  <si>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</si>
  <si>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</si>
  <si>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</si>
  <si>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</si>
  <si>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</si>
  <si>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</si>
  <si>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</si>
  <si>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</si>
  <si>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</si>
  <si>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</si>
  <si>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</si>
  <si>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</si>
  <si>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</si>
  <si>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</si>
  <si>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</si>
  <si>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</si>
  <si>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</si>
  <si>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</si>
  <si>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</si>
  <si>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</si>
  <si>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</si>
  <si>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</si>
  <si>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</si>
  <si>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</si>
  <si>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</si>
  <si>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</si>
  <si>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</si>
  <si>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</si>
  <si>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</si>
  <si>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</si>
  <si>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</si>
  <si>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</si>
  <si>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</si>
  <si>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</si>
  <si>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</si>
  <si>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</si>
  <si>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</si>
  <si>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</si>
  <si>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</si>
  <si>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</si>
  <si>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</si>
  <si>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</si>
  <si>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</si>
  <si>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</si>
  <si>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</si>
  <si>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</si>
  <si>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</si>
  <si>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</si>
  <si>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</si>
  <si>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</si>
  <si>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</si>
  <si>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</si>
  <si>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</si>
  <si>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</si>
  <si>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</si>
  <si>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</si>
  <si>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</si>
  <si>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</si>
  <si>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</si>
  <si>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</si>
  <si>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</si>
  <si>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</si>
  <si>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</si>
  <si>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</si>
  <si>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</si>
  <si>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</si>
  <si>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</si>
  <si>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</si>
  <si>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</si>
  <si>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</si>
  <si>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</si>
  <si>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</si>
  <si>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</si>
  <si>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</si>
  <si>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</si>
  <si>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</si>
  <si>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</si>
  <si>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</si>
  <si>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</si>
  <si>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</si>
  <si>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ADMINSTRADOR/A SEGURIDAD TECNOLOGICA</t>
  </si>
  <si>
    <t>ROSA MARIA ESTEVEZ RODRIGUEZ</t>
  </si>
  <si>
    <t>JUAN ANTONIO JIMENEZ CARRASCO</t>
  </si>
  <si>
    <t>MENSAJERO</t>
  </si>
  <si>
    <t>PERIODO PROBATORIO INGRESO A CARRERA</t>
  </si>
  <si>
    <t>EMELY YASIRYS TERRERO FELIZ</t>
  </si>
  <si>
    <t>GABRIELA GARCIA RIVERA</t>
  </si>
  <si>
    <t>JORGE ISAAC DE LA CRUZ VASQUEZ</t>
  </si>
  <si>
    <t>ANALISTA CONTABILIDAD PATRIMONIAL GOBIERNO CENTRAL</t>
  </si>
  <si>
    <t>Correspondiente al mes de octubre del año 2024</t>
  </si>
  <si>
    <t>Manolin Cuevas Benítez</t>
  </si>
  <si>
    <t>GRACIELA ALTAGRACIANA DOMINGA MORALES VASQUEZ DE LOPEZ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</si>
</sst>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horizontal="center" vertical="center"/>
    </xf>
    <xf numFmtId="4" fontId="1" fillId="2" borderId="13" xfId="0" applyNumberFormat="1" applyFont="1" applyFill="1" applyBorder="1" applyAlignment="1">
      <alignment horizontal="right" vertical="center"/>
    </xf>
    <xf numFmtId="0" fontId="4" fillId="2" borderId="26" xfId="0" applyFont="1" applyFill="1" applyBorder="1" applyAlignment="1">
      <alignment horizontal="left" vertical="center" wrapText="1"/>
    </xf>
    <xf numFmtId="0" fontId="4" fillId="2" borderId="26" xfId="0" applyFont="1" applyFill="1" applyBorder="1" applyAlignment="1">
      <alignment vertical="center" wrapText="1"/>
    </xf>
    <xf numFmtId="4" fontId="4" fillId="2" borderId="26" xfId="0" applyNumberFormat="1" applyFont="1" applyFill="1" applyBorder="1" applyAlignment="1">
      <alignment horizontal="right" vertical="center"/>
    </xf>
    <xf numFmtId="4" fontId="4" fillId="0" borderId="26" xfId="0" applyNumberFormat="1" applyFont="1" applyFill="1" applyBorder="1" applyAlignment="1">
      <alignment horizontal="right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3"/>
  <sheetViews>
    <sheetView tabSelected="1" topLeftCell="A6" zoomScale="70" zoomScaleNormal="70" zoomScalePageLayoutView="60" workbookViewId="0">
      <selection activeCell="A12" sqref="A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59"/>
      <c r="B2" s="59"/>
      <c r="C2" s="59"/>
      <c r="D2" s="59"/>
      <c r="E2" s="59"/>
      <c r="F2" s="59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69" t="s">
        <v>32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  <c r="M5" s="69"/>
      <c r="N5" s="69"/>
      <c r="O5" s="69"/>
      <c r="P5" s="69"/>
      <c r="Q5" s="69"/>
      <c r="R5" s="69"/>
      <c r="S5" s="69"/>
      <c r="T5" s="69"/>
    </row>
    <row r="6" spans="1:22" s="5" customFormat="1" ht="18" x14ac:dyDescent="0.2">
      <c r="A6" s="59" t="s">
        <v>230</v>
      </c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</row>
    <row r="7" spans="1:22" s="5" customFormat="1" ht="18" x14ac:dyDescent="0.2">
      <c r="A7" s="59" t="s">
        <v>528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70" t="s">
        <v>16</v>
      </c>
      <c r="B9" s="75" t="s">
        <v>12</v>
      </c>
      <c r="C9" s="75" t="s">
        <v>67</v>
      </c>
      <c r="D9" s="92" t="s">
        <v>17</v>
      </c>
      <c r="E9" s="92" t="s">
        <v>13</v>
      </c>
      <c r="F9" s="92" t="s">
        <v>64</v>
      </c>
      <c r="G9" s="56" t="s">
        <v>14</v>
      </c>
      <c r="H9" s="64" t="s">
        <v>8</v>
      </c>
      <c r="I9" s="65"/>
      <c r="J9" s="65"/>
      <c r="K9" s="65"/>
      <c r="L9" s="65"/>
      <c r="M9" s="65"/>
      <c r="N9" s="66"/>
      <c r="O9" s="56" t="s">
        <v>9</v>
      </c>
      <c r="P9" s="56" t="s">
        <v>66</v>
      </c>
      <c r="Q9" s="35"/>
      <c r="R9" s="60" t="s">
        <v>2</v>
      </c>
      <c r="S9" s="61"/>
      <c r="T9" s="56" t="s">
        <v>15</v>
      </c>
    </row>
    <row r="10" spans="1:22" s="2" customFormat="1" ht="27.75" customHeight="1" x14ac:dyDescent="0.2">
      <c r="A10" s="71"/>
      <c r="B10" s="76"/>
      <c r="C10" s="76"/>
      <c r="D10" s="93"/>
      <c r="E10" s="93"/>
      <c r="F10" s="93"/>
      <c r="G10" s="57"/>
      <c r="H10" s="89" t="s">
        <v>11</v>
      </c>
      <c r="I10" s="63"/>
      <c r="J10" s="90" t="s">
        <v>31</v>
      </c>
      <c r="K10" s="62" t="s">
        <v>43</v>
      </c>
      <c r="L10" s="63"/>
      <c r="M10" s="87" t="s">
        <v>10</v>
      </c>
      <c r="N10" s="78" t="s">
        <v>0</v>
      </c>
      <c r="O10" s="57"/>
      <c r="P10" s="57"/>
      <c r="Q10" s="80" t="s">
        <v>68</v>
      </c>
      <c r="R10" s="67" t="s">
        <v>3</v>
      </c>
      <c r="S10" s="73" t="s">
        <v>1</v>
      </c>
      <c r="T10" s="57"/>
    </row>
    <row r="11" spans="1:22" s="2" customFormat="1" ht="42" customHeight="1" thickBot="1" x14ac:dyDescent="0.25">
      <c r="A11" s="72"/>
      <c r="B11" s="77"/>
      <c r="C11" s="77"/>
      <c r="D11" s="94"/>
      <c r="E11" s="94"/>
      <c r="F11" s="94"/>
      <c r="G11" s="58"/>
      <c r="H11" s="22" t="s">
        <v>4</v>
      </c>
      <c r="I11" s="23" t="s">
        <v>5</v>
      </c>
      <c r="J11" s="91"/>
      <c r="K11" s="17" t="s">
        <v>6</v>
      </c>
      <c r="L11" s="23" t="s">
        <v>7</v>
      </c>
      <c r="M11" s="88"/>
      <c r="N11" s="79"/>
      <c r="O11" s="58"/>
      <c r="P11" s="58"/>
      <c r="Q11" s="81"/>
      <c r="R11" s="68"/>
      <c r="S11" s="74"/>
      <c r="T11" s="58"/>
    </row>
    <row r="12" spans="1:22" s="2" customFormat="1" ht="53.25" customHeight="1" x14ac:dyDescent="0.2">
      <c r="A12" s="28">
        <v>1</v>
      </c>
      <c r="B12" s="10" t="s">
        <v>331</v>
      </c>
      <c r="C12" s="10" t="s">
        <v>69</v>
      </c>
      <c r="D12" s="26" t="s">
        <v>32</v>
      </c>
      <c r="E12" s="10" t="s">
        <v>19</v>
      </c>
      <c r="F12" s="10" t="s">
        <v>53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1"/>
      <c r="N12" s="11">
        <v>59959.58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0">+G12-R12</f>
        <v>215522.26</v>
      </c>
      <c r="U12" s="19"/>
      <c r="V12" s="20"/>
    </row>
    <row r="13" spans="1:22" s="2" customFormat="1" ht="53.25" customHeight="1" x14ac:dyDescent="0.2">
      <c r="A13" s="29">
        <v>2</v>
      </c>
      <c r="B13" s="12" t="s">
        <v>332</v>
      </c>
      <c r="C13" s="12" t="s">
        <v>70</v>
      </c>
      <c r="D13" s="15" t="s">
        <v>32</v>
      </c>
      <c r="E13" s="12" t="s">
        <v>73</v>
      </c>
      <c r="F13" s="12" t="s">
        <v>231</v>
      </c>
      <c r="G13" s="13">
        <v>120000</v>
      </c>
      <c r="H13" s="13">
        <v>3444</v>
      </c>
      <c r="I13" s="13">
        <v>8520</v>
      </c>
      <c r="J13" s="13">
        <v>851.51</v>
      </c>
      <c r="K13" s="13">
        <v>3648</v>
      </c>
      <c r="L13" s="13">
        <v>8508</v>
      </c>
      <c r="M13" s="16"/>
      <c r="N13" s="13">
        <v>31315.410000000003</v>
      </c>
      <c r="O13" s="13">
        <v>16809.87</v>
      </c>
      <c r="P13" s="13">
        <v>25</v>
      </c>
      <c r="Q13" s="13">
        <v>20100</v>
      </c>
      <c r="R13" s="13">
        <f>+H13+K13+M13+O13+P13+Q13</f>
        <v>44026.869999999995</v>
      </c>
      <c r="S13" s="13">
        <f t="shared" ref="S13:S76" si="1">SUM(I13,J13,L13)</f>
        <v>17879.510000000002</v>
      </c>
      <c r="T13" s="13">
        <f t="shared" si="0"/>
        <v>75973.13</v>
      </c>
      <c r="U13" s="19"/>
      <c r="V13" s="20"/>
    </row>
    <row r="14" spans="1:22" s="2" customFormat="1" ht="53.25" customHeight="1" x14ac:dyDescent="0.2">
      <c r="A14" s="29">
        <v>3</v>
      </c>
      <c r="B14" s="12" t="s">
        <v>420</v>
      </c>
      <c r="C14" s="12" t="s">
        <v>70</v>
      </c>
      <c r="D14" s="15" t="s">
        <v>32</v>
      </c>
      <c r="E14" s="12" t="s">
        <v>370</v>
      </c>
      <c r="F14" s="12" t="s">
        <v>231</v>
      </c>
      <c r="G14" s="13">
        <v>70000</v>
      </c>
      <c r="H14" s="13">
        <v>2009</v>
      </c>
      <c r="I14" s="13">
        <v>4970</v>
      </c>
      <c r="J14" s="13">
        <v>770</v>
      </c>
      <c r="K14" s="13">
        <v>2128</v>
      </c>
      <c r="L14" s="13">
        <v>4963</v>
      </c>
      <c r="M14" s="16"/>
      <c r="N14" s="13">
        <v>16809.87</v>
      </c>
      <c r="O14" s="13">
        <v>5368.48</v>
      </c>
      <c r="P14" s="13">
        <v>25</v>
      </c>
      <c r="Q14" s="13">
        <v>100</v>
      </c>
      <c r="R14" s="13">
        <f t="shared" ref="R14:R77" si="2">+H14+K14+M14+O14+P14+Q14</f>
        <v>9630.48</v>
      </c>
      <c r="S14" s="13">
        <f t="shared" si="1"/>
        <v>10703</v>
      </c>
      <c r="T14" s="13">
        <f t="shared" si="0"/>
        <v>60369.520000000004</v>
      </c>
      <c r="U14" s="19"/>
      <c r="V14" s="20"/>
    </row>
    <row r="15" spans="1:22" s="2" customFormat="1" ht="53.25" customHeight="1" x14ac:dyDescent="0.2">
      <c r="A15" s="29">
        <v>4</v>
      </c>
      <c r="B15" s="12" t="s">
        <v>333</v>
      </c>
      <c r="C15" s="12" t="s">
        <v>70</v>
      </c>
      <c r="D15" s="15" t="s">
        <v>32</v>
      </c>
      <c r="E15" s="12" t="s">
        <v>20</v>
      </c>
      <c r="F15" s="12" t="s">
        <v>74</v>
      </c>
      <c r="G15" s="13">
        <v>80000</v>
      </c>
      <c r="H15" s="13">
        <v>2296</v>
      </c>
      <c r="I15" s="13">
        <v>5680</v>
      </c>
      <c r="J15" s="13">
        <v>851.51</v>
      </c>
      <c r="K15" s="13">
        <v>2432</v>
      </c>
      <c r="L15" s="13">
        <v>5672</v>
      </c>
      <c r="M15" s="16"/>
      <c r="N15" s="13">
        <v>5368.48</v>
      </c>
      <c r="O15" s="13">
        <v>7400.87</v>
      </c>
      <c r="P15" s="13">
        <v>25</v>
      </c>
      <c r="Q15" s="13">
        <v>4752.78</v>
      </c>
      <c r="R15" s="13">
        <f t="shared" si="2"/>
        <v>16906.649999999998</v>
      </c>
      <c r="S15" s="13">
        <f t="shared" si="1"/>
        <v>12203.51</v>
      </c>
      <c r="T15" s="13">
        <f t="shared" si="0"/>
        <v>63093.350000000006</v>
      </c>
      <c r="U15" s="19"/>
      <c r="V15" s="20"/>
    </row>
    <row r="16" spans="1:22" s="2" customFormat="1" ht="53.25" customHeight="1" x14ac:dyDescent="0.2">
      <c r="A16" s="29">
        <v>5</v>
      </c>
      <c r="B16" s="12" t="s">
        <v>371</v>
      </c>
      <c r="C16" s="12" t="s">
        <v>70</v>
      </c>
      <c r="D16" s="15" t="s">
        <v>32</v>
      </c>
      <c r="E16" s="12" t="s">
        <v>20</v>
      </c>
      <c r="F16" s="12" t="s">
        <v>74</v>
      </c>
      <c r="G16" s="13">
        <v>60000</v>
      </c>
      <c r="H16" s="13">
        <v>1722</v>
      </c>
      <c r="I16" s="13">
        <v>4260</v>
      </c>
      <c r="J16" s="13">
        <v>660</v>
      </c>
      <c r="K16" s="13">
        <v>1824</v>
      </c>
      <c r="L16" s="13">
        <v>4254</v>
      </c>
      <c r="M16" s="16"/>
      <c r="N16" s="13">
        <v>7400.87</v>
      </c>
      <c r="O16" s="13">
        <v>3486.68</v>
      </c>
      <c r="P16" s="13">
        <v>25</v>
      </c>
      <c r="Q16" s="13">
        <v>5174.34</v>
      </c>
      <c r="R16" s="13">
        <f t="shared" si="2"/>
        <v>12232.02</v>
      </c>
      <c r="S16" s="13">
        <f t="shared" si="1"/>
        <v>9174</v>
      </c>
      <c r="T16" s="13">
        <f t="shared" si="0"/>
        <v>47767.979999999996</v>
      </c>
      <c r="U16" s="19"/>
      <c r="V16" s="20"/>
    </row>
    <row r="17" spans="1:22" s="2" customFormat="1" ht="53.25" customHeight="1" x14ac:dyDescent="0.2">
      <c r="A17" s="29">
        <v>6</v>
      </c>
      <c r="B17" s="12" t="s">
        <v>334</v>
      </c>
      <c r="C17" s="12" t="s">
        <v>69</v>
      </c>
      <c r="D17" s="15" t="s">
        <v>32</v>
      </c>
      <c r="E17" s="12" t="s">
        <v>510</v>
      </c>
      <c r="F17" s="12" t="s">
        <v>231</v>
      </c>
      <c r="G17" s="13">
        <v>50000</v>
      </c>
      <c r="H17" s="13">
        <v>1435</v>
      </c>
      <c r="I17" s="13">
        <v>3550</v>
      </c>
      <c r="J17" s="13">
        <v>550</v>
      </c>
      <c r="K17" s="13">
        <v>1520</v>
      </c>
      <c r="L17" s="13">
        <v>3545</v>
      </c>
      <c r="M17" s="16"/>
      <c r="N17" s="13">
        <v>3486.68</v>
      </c>
      <c r="O17" s="13">
        <v>1854</v>
      </c>
      <c r="P17" s="13">
        <v>25</v>
      </c>
      <c r="Q17" s="13">
        <v>100</v>
      </c>
      <c r="R17" s="13">
        <f t="shared" ref="R17" si="3">+H17+K17+M17+O17+P17+Q17</f>
        <v>4934</v>
      </c>
      <c r="S17" s="13">
        <f t="shared" ref="S17" si="4">SUM(I17,J17,L17)</f>
        <v>7645</v>
      </c>
      <c r="T17" s="13">
        <f t="shared" ref="T17" si="5">+G17-R17</f>
        <v>45066</v>
      </c>
      <c r="U17" s="19"/>
      <c r="V17" s="20"/>
    </row>
    <row r="18" spans="1:22" s="2" customFormat="1" ht="53.25" customHeight="1" x14ac:dyDescent="0.2">
      <c r="A18" s="29">
        <v>7</v>
      </c>
      <c r="B18" s="12" t="s">
        <v>135</v>
      </c>
      <c r="C18" s="12" t="s">
        <v>70</v>
      </c>
      <c r="D18" s="15" t="s">
        <v>32</v>
      </c>
      <c r="E18" s="12" t="s">
        <v>329</v>
      </c>
      <c r="F18" s="12" t="s">
        <v>42</v>
      </c>
      <c r="G18" s="13">
        <v>42000</v>
      </c>
      <c r="H18" s="13">
        <v>1205.4000000000001</v>
      </c>
      <c r="I18" s="13">
        <v>2982</v>
      </c>
      <c r="J18" s="13">
        <v>462</v>
      </c>
      <c r="K18" s="13">
        <v>1276.8</v>
      </c>
      <c r="L18" s="13">
        <v>2977.8</v>
      </c>
      <c r="M18" s="16"/>
      <c r="N18" s="13">
        <v>1854</v>
      </c>
      <c r="O18" s="13">
        <v>724.92</v>
      </c>
      <c r="P18" s="13">
        <v>25</v>
      </c>
      <c r="Q18" s="13">
        <v>100</v>
      </c>
      <c r="R18" s="13">
        <f t="shared" si="2"/>
        <v>3332.12</v>
      </c>
      <c r="S18" s="13">
        <f t="shared" si="1"/>
        <v>6421.8</v>
      </c>
      <c r="T18" s="13">
        <f t="shared" si="0"/>
        <v>38667.879999999997</v>
      </c>
      <c r="U18" s="19"/>
      <c r="V18" s="20"/>
    </row>
    <row r="19" spans="1:22" s="2" customFormat="1" ht="53.25" customHeight="1" x14ac:dyDescent="0.2">
      <c r="A19" s="29">
        <v>8</v>
      </c>
      <c r="B19" s="12" t="s">
        <v>335</v>
      </c>
      <c r="C19" s="12" t="s">
        <v>69</v>
      </c>
      <c r="D19" s="15" t="s">
        <v>372</v>
      </c>
      <c r="E19" s="12" t="s">
        <v>232</v>
      </c>
      <c r="F19" s="12" t="s">
        <v>231</v>
      </c>
      <c r="G19" s="13">
        <v>175000</v>
      </c>
      <c r="H19" s="13">
        <v>5022.5</v>
      </c>
      <c r="I19" s="13">
        <v>12425</v>
      </c>
      <c r="J19" s="13">
        <v>851.51</v>
      </c>
      <c r="K19" s="13">
        <v>5320</v>
      </c>
      <c r="L19" s="13">
        <v>12407.5</v>
      </c>
      <c r="M19" s="16"/>
      <c r="N19" s="13">
        <v>724.92</v>
      </c>
      <c r="O19" s="13">
        <v>29747.24</v>
      </c>
      <c r="P19" s="13">
        <v>25</v>
      </c>
      <c r="Q19" s="13">
        <v>20140</v>
      </c>
      <c r="R19" s="13">
        <f t="shared" si="2"/>
        <v>60254.740000000005</v>
      </c>
      <c r="S19" s="13">
        <f t="shared" si="1"/>
        <v>25684.010000000002</v>
      </c>
      <c r="T19" s="13">
        <f t="shared" si="0"/>
        <v>114745.26</v>
      </c>
      <c r="U19" s="19"/>
      <c r="V19" s="20"/>
    </row>
    <row r="20" spans="1:22" s="2" customFormat="1" ht="53.25" customHeight="1" x14ac:dyDescent="0.2">
      <c r="A20" s="29">
        <v>9</v>
      </c>
      <c r="B20" s="12" t="s">
        <v>234</v>
      </c>
      <c r="C20" s="12" t="s">
        <v>70</v>
      </c>
      <c r="D20" s="15" t="s">
        <v>372</v>
      </c>
      <c r="E20" s="12" t="s">
        <v>44</v>
      </c>
      <c r="F20" s="12" t="s">
        <v>231</v>
      </c>
      <c r="G20" s="13">
        <v>70000</v>
      </c>
      <c r="H20" s="13">
        <v>2009</v>
      </c>
      <c r="I20" s="13">
        <v>4970</v>
      </c>
      <c r="J20" s="13">
        <v>770</v>
      </c>
      <c r="K20" s="13">
        <v>2128</v>
      </c>
      <c r="L20" s="13">
        <v>4963</v>
      </c>
      <c r="M20" s="16">
        <v>1715.46</v>
      </c>
      <c r="N20" s="13">
        <v>29747.24</v>
      </c>
      <c r="O20" s="13">
        <v>5025.38</v>
      </c>
      <c r="P20" s="13">
        <v>25</v>
      </c>
      <c r="Q20" s="13">
        <v>10926.689999999999</v>
      </c>
      <c r="R20" s="13">
        <f t="shared" si="2"/>
        <v>21829.53</v>
      </c>
      <c r="S20" s="13">
        <f t="shared" si="1"/>
        <v>10703</v>
      </c>
      <c r="T20" s="13">
        <f t="shared" si="0"/>
        <v>48170.47</v>
      </c>
      <c r="U20" s="19"/>
      <c r="V20" s="20"/>
    </row>
    <row r="21" spans="1:22" s="2" customFormat="1" ht="53.25" customHeight="1" x14ac:dyDescent="0.2">
      <c r="A21" s="29">
        <v>10</v>
      </c>
      <c r="B21" s="12" t="s">
        <v>479</v>
      </c>
      <c r="C21" s="12" t="s">
        <v>69</v>
      </c>
      <c r="D21" s="15" t="s">
        <v>372</v>
      </c>
      <c r="E21" s="12" t="s">
        <v>336</v>
      </c>
      <c r="F21" s="12" t="s">
        <v>231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/>
      <c r="N21" s="13">
        <v>5025.38</v>
      </c>
      <c r="O21" s="13">
        <v>5368.48</v>
      </c>
      <c r="P21" s="13">
        <v>25</v>
      </c>
      <c r="Q21" s="13">
        <v>4342.74</v>
      </c>
      <c r="R21" s="13">
        <f t="shared" si="2"/>
        <v>13873.22</v>
      </c>
      <c r="S21" s="13">
        <f t="shared" si="1"/>
        <v>10703</v>
      </c>
      <c r="T21" s="13">
        <f t="shared" si="0"/>
        <v>56126.78</v>
      </c>
      <c r="U21" s="19"/>
      <c r="V21" s="20"/>
    </row>
    <row r="22" spans="1:22" s="2" customFormat="1" ht="53.25" customHeight="1" x14ac:dyDescent="0.2">
      <c r="A22" s="29">
        <v>11</v>
      </c>
      <c r="B22" s="12" t="s">
        <v>137</v>
      </c>
      <c r="C22" s="12" t="s">
        <v>69</v>
      </c>
      <c r="D22" s="15" t="s">
        <v>372</v>
      </c>
      <c r="E22" s="12" t="s">
        <v>336</v>
      </c>
      <c r="F22" s="12" t="s">
        <v>63</v>
      </c>
      <c r="G22" s="13">
        <v>60000</v>
      </c>
      <c r="H22" s="13">
        <v>1722</v>
      </c>
      <c r="I22" s="13">
        <v>4260</v>
      </c>
      <c r="J22" s="13">
        <v>660</v>
      </c>
      <c r="K22" s="13">
        <v>1824</v>
      </c>
      <c r="L22" s="13">
        <v>4254</v>
      </c>
      <c r="M22" s="16">
        <v>1715.46</v>
      </c>
      <c r="N22" s="13">
        <v>5368.48</v>
      </c>
      <c r="O22" s="13">
        <v>3143.58</v>
      </c>
      <c r="P22" s="13">
        <v>25</v>
      </c>
      <c r="Q22" s="13">
        <v>7306.2</v>
      </c>
      <c r="R22" s="13">
        <f t="shared" si="2"/>
        <v>15736.240000000002</v>
      </c>
      <c r="S22" s="13">
        <f t="shared" si="1"/>
        <v>9174</v>
      </c>
      <c r="T22" s="13">
        <f t="shared" si="0"/>
        <v>44263.759999999995</v>
      </c>
      <c r="U22" s="19"/>
      <c r="V22" s="20"/>
    </row>
    <row r="23" spans="1:22" s="2" customFormat="1" ht="53.25" customHeight="1" x14ac:dyDescent="0.2">
      <c r="A23" s="29">
        <v>12</v>
      </c>
      <c r="B23" s="12" t="s">
        <v>452</v>
      </c>
      <c r="C23" s="12" t="s">
        <v>70</v>
      </c>
      <c r="D23" s="15" t="s">
        <v>372</v>
      </c>
      <c r="E23" s="12" t="s">
        <v>336</v>
      </c>
      <c r="F23" s="12" t="s">
        <v>231</v>
      </c>
      <c r="G23" s="13">
        <v>50000</v>
      </c>
      <c r="H23" s="13">
        <v>1435</v>
      </c>
      <c r="I23" s="13">
        <v>3550</v>
      </c>
      <c r="J23" s="13">
        <v>550</v>
      </c>
      <c r="K23" s="13">
        <v>1520</v>
      </c>
      <c r="L23" s="13">
        <v>3545</v>
      </c>
      <c r="M23" s="16"/>
      <c r="N23" s="13">
        <v>3143.58</v>
      </c>
      <c r="O23" s="13">
        <v>0</v>
      </c>
      <c r="P23" s="13">
        <v>25</v>
      </c>
      <c r="Q23" s="13">
        <v>7870.6</v>
      </c>
      <c r="R23" s="13">
        <f t="shared" si="2"/>
        <v>10850.6</v>
      </c>
      <c r="S23" s="13">
        <f t="shared" si="1"/>
        <v>7645</v>
      </c>
      <c r="T23" s="13">
        <f t="shared" si="0"/>
        <v>39149.4</v>
      </c>
      <c r="U23" s="19"/>
      <c r="V23" s="20"/>
    </row>
    <row r="24" spans="1:22" s="2" customFormat="1" ht="53.25" customHeight="1" x14ac:dyDescent="0.2">
      <c r="A24" s="29">
        <v>13</v>
      </c>
      <c r="B24" s="12" t="s">
        <v>242</v>
      </c>
      <c r="C24" s="12" t="s">
        <v>69</v>
      </c>
      <c r="D24" s="15" t="s">
        <v>372</v>
      </c>
      <c r="E24" s="12" t="s">
        <v>355</v>
      </c>
      <c r="F24" s="12" t="s">
        <v>231</v>
      </c>
      <c r="G24" s="13">
        <v>60000</v>
      </c>
      <c r="H24" s="13">
        <v>1722</v>
      </c>
      <c r="I24" s="13">
        <v>4260</v>
      </c>
      <c r="J24" s="13">
        <v>660</v>
      </c>
      <c r="K24" s="13">
        <v>1824</v>
      </c>
      <c r="L24" s="13">
        <v>4254</v>
      </c>
      <c r="M24" s="16"/>
      <c r="N24" s="13">
        <v>0</v>
      </c>
      <c r="O24" s="13">
        <v>3486.68</v>
      </c>
      <c r="P24" s="13">
        <v>25</v>
      </c>
      <c r="Q24" s="13">
        <v>100</v>
      </c>
      <c r="R24" s="13">
        <f t="shared" si="2"/>
        <v>7157.68</v>
      </c>
      <c r="S24" s="13">
        <f t="shared" si="1"/>
        <v>9174</v>
      </c>
      <c r="T24" s="13">
        <f t="shared" si="0"/>
        <v>52842.32</v>
      </c>
      <c r="U24" s="19"/>
      <c r="V24" s="20"/>
    </row>
    <row r="25" spans="1:22" s="2" customFormat="1" ht="53.25" customHeight="1" x14ac:dyDescent="0.2">
      <c r="A25" s="29">
        <v>14</v>
      </c>
      <c r="B25" s="12" t="s">
        <v>373</v>
      </c>
      <c r="C25" s="12" t="s">
        <v>69</v>
      </c>
      <c r="D25" s="15" t="s">
        <v>372</v>
      </c>
      <c r="E25" s="12" t="s">
        <v>336</v>
      </c>
      <c r="F25" s="12" t="s">
        <v>231</v>
      </c>
      <c r="G25" s="13">
        <v>45000</v>
      </c>
      <c r="H25" s="13">
        <v>1291.5</v>
      </c>
      <c r="I25" s="13">
        <v>3195</v>
      </c>
      <c r="J25" s="13">
        <v>495</v>
      </c>
      <c r="K25" s="13">
        <v>1368</v>
      </c>
      <c r="L25" s="13">
        <v>3190.5</v>
      </c>
      <c r="M25" s="16"/>
      <c r="N25" s="13">
        <v>3486.68</v>
      </c>
      <c r="O25" s="13">
        <v>1148.33</v>
      </c>
      <c r="P25" s="13">
        <v>25</v>
      </c>
      <c r="Q25" s="13">
        <v>174.34</v>
      </c>
      <c r="R25" s="13">
        <f t="shared" si="2"/>
        <v>4007.17</v>
      </c>
      <c r="S25" s="13">
        <f t="shared" si="1"/>
        <v>6880.5</v>
      </c>
      <c r="T25" s="13">
        <f t="shared" si="0"/>
        <v>40992.83</v>
      </c>
      <c r="U25" s="19"/>
      <c r="V25" s="20"/>
    </row>
    <row r="26" spans="1:22" s="2" customFormat="1" ht="53.25" customHeight="1" x14ac:dyDescent="0.2">
      <c r="A26" s="29">
        <v>15</v>
      </c>
      <c r="B26" s="12" t="s">
        <v>235</v>
      </c>
      <c r="C26" s="12" t="s">
        <v>70</v>
      </c>
      <c r="D26" s="15" t="s">
        <v>372</v>
      </c>
      <c r="E26" s="12" t="s">
        <v>34</v>
      </c>
      <c r="F26" s="12" t="s">
        <v>231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v>1148.33</v>
      </c>
      <c r="O26" s="13">
        <v>1148.33</v>
      </c>
      <c r="P26" s="13">
        <v>25</v>
      </c>
      <c r="Q26" s="13">
        <v>1100</v>
      </c>
      <c r="R26" s="13">
        <f t="shared" si="2"/>
        <v>4932.83</v>
      </c>
      <c r="S26" s="13">
        <f t="shared" si="1"/>
        <v>6880.5</v>
      </c>
      <c r="T26" s="13">
        <f t="shared" si="0"/>
        <v>40067.17</v>
      </c>
      <c r="U26" s="19"/>
      <c r="V26" s="20"/>
    </row>
    <row r="27" spans="1:22" s="2" customFormat="1" ht="53.25" customHeight="1" x14ac:dyDescent="0.2">
      <c r="A27" s="29">
        <v>16</v>
      </c>
      <c r="B27" s="12" t="s">
        <v>337</v>
      </c>
      <c r="C27" s="12" t="s">
        <v>70</v>
      </c>
      <c r="D27" s="15" t="s">
        <v>372</v>
      </c>
      <c r="E27" s="12" t="s">
        <v>34</v>
      </c>
      <c r="F27" s="12" t="s">
        <v>231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v>1148.33</v>
      </c>
      <c r="O27" s="13">
        <v>1148.33</v>
      </c>
      <c r="P27" s="13">
        <v>25</v>
      </c>
      <c r="Q27" s="13">
        <v>2100</v>
      </c>
      <c r="R27" s="13">
        <f t="shared" si="2"/>
        <v>5932.83</v>
      </c>
      <c r="S27" s="13">
        <f t="shared" si="1"/>
        <v>6880.5</v>
      </c>
      <c r="T27" s="13">
        <f t="shared" si="0"/>
        <v>39067.17</v>
      </c>
      <c r="U27" s="19"/>
      <c r="V27" s="20"/>
    </row>
    <row r="28" spans="1:22" s="2" customFormat="1" ht="53.25" customHeight="1" x14ac:dyDescent="0.2">
      <c r="A28" s="29">
        <v>17</v>
      </c>
      <c r="B28" s="12" t="s">
        <v>338</v>
      </c>
      <c r="C28" s="12" t="s">
        <v>70</v>
      </c>
      <c r="D28" s="15" t="s">
        <v>372</v>
      </c>
      <c r="E28" s="12" t="s">
        <v>72</v>
      </c>
      <c r="F28" s="12" t="s">
        <v>74</v>
      </c>
      <c r="G28" s="13">
        <v>35000</v>
      </c>
      <c r="H28" s="13">
        <v>1004.5</v>
      </c>
      <c r="I28" s="13">
        <v>2485</v>
      </c>
      <c r="J28" s="13">
        <v>385</v>
      </c>
      <c r="K28" s="13">
        <v>1064</v>
      </c>
      <c r="L28" s="13">
        <v>2481.5</v>
      </c>
      <c r="M28" s="16"/>
      <c r="N28" s="13">
        <v>1100.42</v>
      </c>
      <c r="O28" s="13">
        <v>0</v>
      </c>
      <c r="P28" s="13">
        <v>25</v>
      </c>
      <c r="Q28" s="13">
        <v>100</v>
      </c>
      <c r="R28" s="13">
        <f t="shared" si="2"/>
        <v>2193.5</v>
      </c>
      <c r="S28" s="13">
        <f t="shared" si="1"/>
        <v>5351.5</v>
      </c>
      <c r="T28" s="13">
        <f t="shared" si="0"/>
        <v>32806.5</v>
      </c>
      <c r="U28" s="19"/>
      <c r="V28" s="20"/>
    </row>
    <row r="29" spans="1:22" s="2" customFormat="1" ht="53.25" customHeight="1" x14ac:dyDescent="0.2">
      <c r="A29" s="29">
        <v>18</v>
      </c>
      <c r="B29" s="12" t="s">
        <v>475</v>
      </c>
      <c r="C29" s="12" t="s">
        <v>70</v>
      </c>
      <c r="D29" s="15" t="s">
        <v>372</v>
      </c>
      <c r="E29" s="12" t="s">
        <v>72</v>
      </c>
      <c r="F29" s="12" t="s">
        <v>74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v>0</v>
      </c>
      <c r="O29" s="13">
        <v>0</v>
      </c>
      <c r="P29" s="13">
        <v>25</v>
      </c>
      <c r="Q29" s="13">
        <v>199.12</v>
      </c>
      <c r="R29" s="13">
        <f t="shared" si="2"/>
        <v>2292.62</v>
      </c>
      <c r="S29" s="13">
        <f t="shared" si="1"/>
        <v>5351.5</v>
      </c>
      <c r="T29" s="13">
        <f t="shared" si="0"/>
        <v>32707.38</v>
      </c>
      <c r="U29" s="19"/>
      <c r="V29" s="20"/>
    </row>
    <row r="30" spans="1:22" s="2" customFormat="1" ht="53.25" customHeight="1" x14ac:dyDescent="0.2">
      <c r="A30" s="29">
        <v>19</v>
      </c>
      <c r="B30" s="12" t="s">
        <v>138</v>
      </c>
      <c r="C30" s="12" t="s">
        <v>70</v>
      </c>
      <c r="D30" s="15" t="s">
        <v>372</v>
      </c>
      <c r="E30" s="12" t="s">
        <v>34</v>
      </c>
      <c r="F30" s="12" t="s">
        <v>63</v>
      </c>
      <c r="G30" s="13">
        <v>34000</v>
      </c>
      <c r="H30" s="13">
        <v>975.8</v>
      </c>
      <c r="I30" s="13">
        <v>2414</v>
      </c>
      <c r="J30" s="13">
        <v>374</v>
      </c>
      <c r="K30" s="13">
        <v>1033.5999999999999</v>
      </c>
      <c r="L30" s="13">
        <v>2410.6</v>
      </c>
      <c r="M30" s="16">
        <v>1715.46</v>
      </c>
      <c r="N30" s="13">
        <v>0</v>
      </c>
      <c r="O30" s="13">
        <v>0</v>
      </c>
      <c r="P30" s="13">
        <v>25</v>
      </c>
      <c r="Q30" s="13">
        <v>7423</v>
      </c>
      <c r="R30" s="13">
        <f t="shared" si="2"/>
        <v>11172.86</v>
      </c>
      <c r="S30" s="13">
        <f t="shared" si="1"/>
        <v>5198.6000000000004</v>
      </c>
      <c r="T30" s="13">
        <f t="shared" si="0"/>
        <v>22827.14</v>
      </c>
      <c r="U30" s="19"/>
      <c r="V30" s="20"/>
    </row>
    <row r="31" spans="1:22" s="2" customFormat="1" ht="53.25" customHeight="1" x14ac:dyDescent="0.2">
      <c r="A31" s="29">
        <v>20</v>
      </c>
      <c r="B31" s="12" t="s">
        <v>484</v>
      </c>
      <c r="C31" s="12" t="s">
        <v>70</v>
      </c>
      <c r="D31" s="15" t="s">
        <v>488</v>
      </c>
      <c r="E31" s="12" t="s">
        <v>374</v>
      </c>
      <c r="F31" s="12" t="s">
        <v>231</v>
      </c>
      <c r="G31" s="13">
        <v>150000</v>
      </c>
      <c r="H31" s="13">
        <v>4305</v>
      </c>
      <c r="I31" s="13">
        <v>10650</v>
      </c>
      <c r="J31" s="13">
        <v>851.51</v>
      </c>
      <c r="K31" s="13">
        <v>4560</v>
      </c>
      <c r="L31" s="13">
        <v>10635</v>
      </c>
      <c r="M31" s="16"/>
      <c r="N31" s="13">
        <v>0</v>
      </c>
      <c r="O31" s="13">
        <v>23866.62</v>
      </c>
      <c r="P31" s="13">
        <v>25</v>
      </c>
      <c r="Q31" s="13">
        <v>4776.24</v>
      </c>
      <c r="R31" s="13">
        <f t="shared" si="2"/>
        <v>37532.86</v>
      </c>
      <c r="S31" s="13">
        <f t="shared" si="1"/>
        <v>22136.510000000002</v>
      </c>
      <c r="T31" s="13">
        <f t="shared" si="0"/>
        <v>112467.14</v>
      </c>
      <c r="U31" s="19"/>
      <c r="V31" s="20"/>
    </row>
    <row r="32" spans="1:22" s="2" customFormat="1" ht="53.25" customHeight="1" x14ac:dyDescent="0.2">
      <c r="A32" s="29">
        <v>21</v>
      </c>
      <c r="B32" s="12" t="s">
        <v>237</v>
      </c>
      <c r="C32" s="12" t="s">
        <v>70</v>
      </c>
      <c r="D32" s="15" t="s">
        <v>488</v>
      </c>
      <c r="E32" s="12" t="s">
        <v>236</v>
      </c>
      <c r="F32" s="12" t="s">
        <v>231</v>
      </c>
      <c r="G32" s="13">
        <v>80000</v>
      </c>
      <c r="H32" s="13">
        <v>2296</v>
      </c>
      <c r="I32" s="13">
        <v>5680</v>
      </c>
      <c r="J32" s="13">
        <v>851.51</v>
      </c>
      <c r="K32" s="13">
        <v>2432</v>
      </c>
      <c r="L32" s="13">
        <v>5672</v>
      </c>
      <c r="M32" s="16"/>
      <c r="N32" s="13">
        <v>23866.62</v>
      </c>
      <c r="O32" s="13">
        <v>7400.87</v>
      </c>
      <c r="P32" s="13">
        <v>25</v>
      </c>
      <c r="Q32" s="13">
        <v>298.24</v>
      </c>
      <c r="R32" s="13">
        <f t="shared" si="2"/>
        <v>12452.109999999999</v>
      </c>
      <c r="S32" s="13">
        <f t="shared" si="1"/>
        <v>12203.51</v>
      </c>
      <c r="T32" s="13">
        <f t="shared" si="0"/>
        <v>67547.89</v>
      </c>
      <c r="U32" s="19"/>
      <c r="V32" s="20"/>
    </row>
    <row r="33" spans="1:22" s="2" customFormat="1" ht="53.25" customHeight="1" x14ac:dyDescent="0.2">
      <c r="A33" s="29">
        <v>22</v>
      </c>
      <c r="B33" s="12" t="s">
        <v>133</v>
      </c>
      <c r="C33" s="12" t="s">
        <v>69</v>
      </c>
      <c r="D33" s="15" t="s">
        <v>488</v>
      </c>
      <c r="E33" s="12" t="s">
        <v>236</v>
      </c>
      <c r="F33" s="12" t="s">
        <v>63</v>
      </c>
      <c r="G33" s="13">
        <v>80000</v>
      </c>
      <c r="H33" s="13">
        <v>2296</v>
      </c>
      <c r="I33" s="13">
        <v>5680</v>
      </c>
      <c r="J33" s="13">
        <v>851.51</v>
      </c>
      <c r="K33" s="13">
        <v>2432</v>
      </c>
      <c r="L33" s="13">
        <v>5672</v>
      </c>
      <c r="M33" s="16">
        <v>1715.46</v>
      </c>
      <c r="N33" s="13">
        <v>7400.87</v>
      </c>
      <c r="O33" s="13">
        <v>6972</v>
      </c>
      <c r="P33" s="13">
        <v>25</v>
      </c>
      <c r="Q33" s="13">
        <v>5530.92</v>
      </c>
      <c r="R33" s="13">
        <f t="shared" si="2"/>
        <v>18971.379999999997</v>
      </c>
      <c r="S33" s="13">
        <f t="shared" si="1"/>
        <v>12203.51</v>
      </c>
      <c r="T33" s="13">
        <f t="shared" si="0"/>
        <v>61028.62</v>
      </c>
      <c r="U33" s="19"/>
      <c r="V33" s="20"/>
    </row>
    <row r="34" spans="1:22" s="2" customFormat="1" ht="53.25" customHeight="1" x14ac:dyDescent="0.2">
      <c r="A34" s="29">
        <v>23</v>
      </c>
      <c r="B34" s="12" t="s">
        <v>321</v>
      </c>
      <c r="C34" s="12" t="s">
        <v>70</v>
      </c>
      <c r="D34" s="15" t="s">
        <v>488</v>
      </c>
      <c r="E34" s="12" t="s">
        <v>224</v>
      </c>
      <c r="F34" s="12" t="s">
        <v>74</v>
      </c>
      <c r="G34" s="13">
        <v>75000</v>
      </c>
      <c r="H34" s="13">
        <v>2152.5</v>
      </c>
      <c r="I34" s="13">
        <v>5325</v>
      </c>
      <c r="J34" s="13">
        <v>825</v>
      </c>
      <c r="K34" s="13">
        <v>2280</v>
      </c>
      <c r="L34" s="13">
        <v>5317.5</v>
      </c>
      <c r="M34" s="16"/>
      <c r="N34" s="13">
        <v>6972</v>
      </c>
      <c r="O34" s="13">
        <v>6309.38</v>
      </c>
      <c r="P34" s="13">
        <v>25</v>
      </c>
      <c r="Q34" s="13">
        <v>595.6</v>
      </c>
      <c r="R34" s="13">
        <f t="shared" si="2"/>
        <v>11362.480000000001</v>
      </c>
      <c r="S34" s="13">
        <f t="shared" si="1"/>
        <v>11467.5</v>
      </c>
      <c r="T34" s="13">
        <f t="shared" si="0"/>
        <v>63637.52</v>
      </c>
      <c r="U34" s="19"/>
      <c r="V34" s="20"/>
    </row>
    <row r="35" spans="1:22" s="2" customFormat="1" ht="53.25" customHeight="1" x14ac:dyDescent="0.2">
      <c r="A35" s="29">
        <v>24</v>
      </c>
      <c r="B35" s="12" t="s">
        <v>375</v>
      </c>
      <c r="C35" s="12" t="s">
        <v>70</v>
      </c>
      <c r="D35" s="15" t="s">
        <v>488</v>
      </c>
      <c r="E35" s="12" t="s">
        <v>236</v>
      </c>
      <c r="F35" s="12" t="s">
        <v>231</v>
      </c>
      <c r="G35" s="13">
        <v>70000</v>
      </c>
      <c r="H35" s="13">
        <v>2009</v>
      </c>
      <c r="I35" s="13">
        <v>4970</v>
      </c>
      <c r="J35" s="13">
        <v>770</v>
      </c>
      <c r="K35" s="13">
        <v>2128</v>
      </c>
      <c r="L35" s="13">
        <v>4963</v>
      </c>
      <c r="M35" s="16"/>
      <c r="N35" s="13">
        <v>6309.38</v>
      </c>
      <c r="O35" s="13">
        <v>5368.48</v>
      </c>
      <c r="P35" s="13">
        <v>25</v>
      </c>
      <c r="Q35" s="13">
        <v>0</v>
      </c>
      <c r="R35" s="13">
        <f t="shared" si="2"/>
        <v>9530.48</v>
      </c>
      <c r="S35" s="13">
        <f t="shared" si="1"/>
        <v>10703</v>
      </c>
      <c r="T35" s="13">
        <f t="shared" si="0"/>
        <v>60469.520000000004</v>
      </c>
      <c r="U35" s="19"/>
      <c r="V35" s="20"/>
    </row>
    <row r="36" spans="1:22" s="2" customFormat="1" ht="53.25" customHeight="1" x14ac:dyDescent="0.2">
      <c r="A36" s="29">
        <v>25</v>
      </c>
      <c r="B36" s="12" t="s">
        <v>162</v>
      </c>
      <c r="C36" s="12" t="s">
        <v>69</v>
      </c>
      <c r="D36" s="15" t="s">
        <v>488</v>
      </c>
      <c r="E36" s="12" t="s">
        <v>224</v>
      </c>
      <c r="F36" s="12" t="s">
        <v>74</v>
      </c>
      <c r="G36" s="13">
        <v>55000</v>
      </c>
      <c r="H36" s="13">
        <v>1578.5</v>
      </c>
      <c r="I36" s="13">
        <v>3905</v>
      </c>
      <c r="J36" s="13">
        <v>605</v>
      </c>
      <c r="K36" s="13">
        <v>1672</v>
      </c>
      <c r="L36" s="13">
        <v>3899.5</v>
      </c>
      <c r="M36" s="16"/>
      <c r="N36" s="13">
        <v>5368.48</v>
      </c>
      <c r="O36" s="13">
        <v>2559.6799999999998</v>
      </c>
      <c r="P36" s="13">
        <v>25</v>
      </c>
      <c r="Q36" s="13">
        <v>7589.04</v>
      </c>
      <c r="R36" s="13">
        <f t="shared" si="2"/>
        <v>13424.220000000001</v>
      </c>
      <c r="S36" s="13">
        <f t="shared" si="1"/>
        <v>8409.5</v>
      </c>
      <c r="T36" s="13">
        <f t="shared" si="0"/>
        <v>41575.78</v>
      </c>
      <c r="U36" s="19"/>
      <c r="V36" s="20"/>
    </row>
    <row r="37" spans="1:22" s="2" customFormat="1" ht="53.25" customHeight="1" x14ac:dyDescent="0.2">
      <c r="A37" s="29">
        <v>26</v>
      </c>
      <c r="B37" s="12" t="s">
        <v>376</v>
      </c>
      <c r="C37" s="12" t="s">
        <v>70</v>
      </c>
      <c r="D37" s="15" t="s">
        <v>488</v>
      </c>
      <c r="E37" s="12" t="s">
        <v>515</v>
      </c>
      <c r="F37" s="12" t="s">
        <v>231</v>
      </c>
      <c r="G37" s="13">
        <v>75000</v>
      </c>
      <c r="H37" s="13">
        <v>2152.5</v>
      </c>
      <c r="I37" s="13">
        <v>5325</v>
      </c>
      <c r="J37" s="13">
        <v>825</v>
      </c>
      <c r="K37" s="13">
        <v>2280</v>
      </c>
      <c r="L37" s="13">
        <v>5317.5</v>
      </c>
      <c r="M37" s="16"/>
      <c r="N37" s="13">
        <v>2559.6799999999998</v>
      </c>
      <c r="O37" s="13">
        <v>6309.38</v>
      </c>
      <c r="P37" s="13">
        <v>25</v>
      </c>
      <c r="Q37" s="13">
        <v>4295.51</v>
      </c>
      <c r="R37" s="13">
        <f t="shared" si="2"/>
        <v>15062.390000000001</v>
      </c>
      <c r="S37" s="13">
        <f t="shared" si="1"/>
        <v>11467.5</v>
      </c>
      <c r="T37" s="13">
        <f t="shared" si="0"/>
        <v>59937.61</v>
      </c>
      <c r="U37" s="19"/>
      <c r="V37" s="20"/>
    </row>
    <row r="38" spans="1:22" s="2" customFormat="1" ht="53.25" customHeight="1" x14ac:dyDescent="0.2">
      <c r="A38" s="29">
        <v>27</v>
      </c>
      <c r="B38" s="12" t="s">
        <v>485</v>
      </c>
      <c r="C38" s="12" t="s">
        <v>70</v>
      </c>
      <c r="D38" s="15" t="s">
        <v>488</v>
      </c>
      <c r="E38" s="12" t="s">
        <v>51</v>
      </c>
      <c r="F38" s="12" t="s">
        <v>74</v>
      </c>
      <c r="G38" s="13">
        <v>50000</v>
      </c>
      <c r="H38" s="13">
        <v>1435</v>
      </c>
      <c r="I38" s="13">
        <v>3550</v>
      </c>
      <c r="J38" s="13">
        <v>550</v>
      </c>
      <c r="K38" s="13">
        <v>1520</v>
      </c>
      <c r="L38" s="13">
        <v>3545</v>
      </c>
      <c r="M38" s="16"/>
      <c r="N38" s="13">
        <v>6309.38</v>
      </c>
      <c r="O38" s="13">
        <v>0</v>
      </c>
      <c r="P38" s="13">
        <v>25</v>
      </c>
      <c r="Q38" s="13">
        <v>3099.54</v>
      </c>
      <c r="R38" s="13">
        <f t="shared" si="2"/>
        <v>6079.54</v>
      </c>
      <c r="S38" s="13">
        <f t="shared" si="1"/>
        <v>7645</v>
      </c>
      <c r="T38" s="13">
        <f t="shared" si="0"/>
        <v>43920.46</v>
      </c>
      <c r="U38" s="19"/>
      <c r="V38" s="20"/>
    </row>
    <row r="39" spans="1:22" s="2" customFormat="1" ht="53.25" customHeight="1" x14ac:dyDescent="0.2">
      <c r="A39" s="29">
        <v>28</v>
      </c>
      <c r="B39" s="12" t="s">
        <v>497</v>
      </c>
      <c r="C39" s="12" t="s">
        <v>69</v>
      </c>
      <c r="D39" s="15" t="s">
        <v>488</v>
      </c>
      <c r="E39" s="12" t="s">
        <v>498</v>
      </c>
      <c r="F39" s="12" t="s">
        <v>74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>
        <v>1715.46</v>
      </c>
      <c r="N39" s="13">
        <v>0</v>
      </c>
      <c r="O39" s="13">
        <v>1596.68</v>
      </c>
      <c r="P39" s="13">
        <v>25</v>
      </c>
      <c r="Q39" s="13">
        <v>13032.240000000002</v>
      </c>
      <c r="R39" s="13">
        <f t="shared" si="2"/>
        <v>19324.38</v>
      </c>
      <c r="S39" s="13">
        <f t="shared" si="1"/>
        <v>7645</v>
      </c>
      <c r="T39" s="13">
        <f t="shared" si="0"/>
        <v>30675.62</v>
      </c>
      <c r="U39" s="19"/>
      <c r="V39" s="20"/>
    </row>
    <row r="40" spans="1:22" s="2" customFormat="1" ht="53.25" customHeight="1" x14ac:dyDescent="0.2">
      <c r="A40" s="29">
        <v>29</v>
      </c>
      <c r="B40" s="12" t="s">
        <v>238</v>
      </c>
      <c r="C40" s="12" t="s">
        <v>69</v>
      </c>
      <c r="D40" s="15" t="s">
        <v>488</v>
      </c>
      <c r="E40" s="12" t="s">
        <v>51</v>
      </c>
      <c r="F40" s="12" t="s">
        <v>231</v>
      </c>
      <c r="G40" s="13">
        <v>55000</v>
      </c>
      <c r="H40" s="13">
        <v>1578.5</v>
      </c>
      <c r="I40" s="13">
        <v>3905</v>
      </c>
      <c r="J40" s="13">
        <v>605</v>
      </c>
      <c r="K40" s="13">
        <v>1672</v>
      </c>
      <c r="L40" s="13">
        <v>3899.5</v>
      </c>
      <c r="M40" s="16"/>
      <c r="N40" s="13">
        <v>1596.68</v>
      </c>
      <c r="O40" s="13">
        <v>2559.6799999999998</v>
      </c>
      <c r="P40" s="13">
        <v>25</v>
      </c>
      <c r="Q40" s="13">
        <v>1397.36</v>
      </c>
      <c r="R40" s="13">
        <f t="shared" si="2"/>
        <v>7232.54</v>
      </c>
      <c r="S40" s="13">
        <f t="shared" si="1"/>
        <v>8409.5</v>
      </c>
      <c r="T40" s="13">
        <f t="shared" si="0"/>
        <v>47767.46</v>
      </c>
      <c r="U40" s="19"/>
      <c r="V40" s="20"/>
    </row>
    <row r="41" spans="1:22" s="2" customFormat="1" ht="53.25" customHeight="1" x14ac:dyDescent="0.2">
      <c r="A41" s="29">
        <v>30</v>
      </c>
      <c r="B41" s="12" t="s">
        <v>322</v>
      </c>
      <c r="C41" s="12" t="s">
        <v>70</v>
      </c>
      <c r="D41" s="15" t="s">
        <v>488</v>
      </c>
      <c r="E41" s="12" t="s">
        <v>224</v>
      </c>
      <c r="F41" s="12" t="s">
        <v>231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v>2559.6799999999998</v>
      </c>
      <c r="O41" s="13">
        <v>2559.6799999999998</v>
      </c>
      <c r="P41" s="13">
        <v>25</v>
      </c>
      <c r="Q41" s="13">
        <v>6647.89</v>
      </c>
      <c r="R41" s="13">
        <f t="shared" si="2"/>
        <v>12483.07</v>
      </c>
      <c r="S41" s="13">
        <f t="shared" si="1"/>
        <v>8409.5</v>
      </c>
      <c r="T41" s="13">
        <f t="shared" si="0"/>
        <v>42516.93</v>
      </c>
      <c r="U41" s="19"/>
      <c r="V41" s="20"/>
    </row>
    <row r="42" spans="1:22" s="2" customFormat="1" ht="53.25" customHeight="1" x14ac:dyDescent="0.2">
      <c r="A42" s="29">
        <v>31</v>
      </c>
      <c r="B42" s="12" t="s">
        <v>219</v>
      </c>
      <c r="C42" s="12" t="s">
        <v>70</v>
      </c>
      <c r="D42" s="15" t="s">
        <v>488</v>
      </c>
      <c r="E42" s="12" t="s">
        <v>72</v>
      </c>
      <c r="F42" s="12" t="s">
        <v>63</v>
      </c>
      <c r="G42" s="13">
        <v>42000</v>
      </c>
      <c r="H42" s="13">
        <v>1205.4000000000001</v>
      </c>
      <c r="I42" s="13">
        <v>2982</v>
      </c>
      <c r="J42" s="13">
        <v>462</v>
      </c>
      <c r="K42" s="13">
        <v>1276.8</v>
      </c>
      <c r="L42" s="13">
        <v>2977.8</v>
      </c>
      <c r="M42" s="16"/>
      <c r="N42" s="13">
        <v>2559.6799999999998</v>
      </c>
      <c r="O42" s="13">
        <v>724.92</v>
      </c>
      <c r="P42" s="13">
        <v>25</v>
      </c>
      <c r="Q42" s="13">
        <v>12452.98</v>
      </c>
      <c r="R42" s="13">
        <f t="shared" si="2"/>
        <v>15685.099999999999</v>
      </c>
      <c r="S42" s="13">
        <f t="shared" si="1"/>
        <v>6421.8</v>
      </c>
      <c r="T42" s="13">
        <f t="shared" si="0"/>
        <v>26314.9</v>
      </c>
      <c r="U42" s="19"/>
      <c r="V42" s="20"/>
    </row>
    <row r="43" spans="1:22" s="2" customFormat="1" ht="53.25" customHeight="1" x14ac:dyDescent="0.2">
      <c r="A43" s="29">
        <v>32</v>
      </c>
      <c r="B43" s="12" t="s">
        <v>451</v>
      </c>
      <c r="C43" s="12" t="s">
        <v>69</v>
      </c>
      <c r="D43" s="15" t="s">
        <v>488</v>
      </c>
      <c r="E43" s="12" t="s">
        <v>51</v>
      </c>
      <c r="F43" s="12" t="s">
        <v>74</v>
      </c>
      <c r="G43" s="13">
        <v>55000</v>
      </c>
      <c r="H43" s="13">
        <v>1578.5</v>
      </c>
      <c r="I43" s="13">
        <v>3905</v>
      </c>
      <c r="J43" s="13">
        <v>605</v>
      </c>
      <c r="K43" s="13">
        <v>1672</v>
      </c>
      <c r="L43" s="13">
        <v>3899.5</v>
      </c>
      <c r="M43" s="16"/>
      <c r="N43" s="13">
        <v>724.92</v>
      </c>
      <c r="O43" s="13">
        <v>2559.6799999999998</v>
      </c>
      <c r="P43" s="13">
        <v>25</v>
      </c>
      <c r="Q43" s="13">
        <v>2100</v>
      </c>
      <c r="R43" s="13">
        <f t="shared" si="2"/>
        <v>7935.18</v>
      </c>
      <c r="S43" s="13">
        <f t="shared" si="1"/>
        <v>8409.5</v>
      </c>
      <c r="T43" s="13">
        <f t="shared" si="0"/>
        <v>47064.82</v>
      </c>
      <c r="U43" s="19"/>
      <c r="V43" s="20"/>
    </row>
    <row r="44" spans="1:22" s="2" customFormat="1" ht="53.25" customHeight="1" x14ac:dyDescent="0.2">
      <c r="A44" s="29">
        <v>33</v>
      </c>
      <c r="B44" s="12" t="s">
        <v>131</v>
      </c>
      <c r="C44" s="12" t="s">
        <v>69</v>
      </c>
      <c r="D44" s="15" t="s">
        <v>488</v>
      </c>
      <c r="E44" s="12" t="s">
        <v>516</v>
      </c>
      <c r="F44" s="12" t="s">
        <v>74</v>
      </c>
      <c r="G44" s="13">
        <v>55000</v>
      </c>
      <c r="H44" s="13">
        <v>1578.5</v>
      </c>
      <c r="I44" s="13">
        <v>3905</v>
      </c>
      <c r="J44" s="13">
        <v>605</v>
      </c>
      <c r="K44" s="13">
        <v>1672</v>
      </c>
      <c r="L44" s="13">
        <v>3899.5</v>
      </c>
      <c r="M44" s="16"/>
      <c r="N44" s="13">
        <v>2559.6799999999998</v>
      </c>
      <c r="O44" s="13">
        <v>2559.6799999999998</v>
      </c>
      <c r="P44" s="13">
        <v>25</v>
      </c>
      <c r="Q44" s="13">
        <v>3363.78</v>
      </c>
      <c r="R44" s="13">
        <f t="shared" si="2"/>
        <v>9198.9600000000009</v>
      </c>
      <c r="S44" s="13">
        <f t="shared" si="1"/>
        <v>8409.5</v>
      </c>
      <c r="T44" s="13">
        <f t="shared" si="0"/>
        <v>45801.04</v>
      </c>
      <c r="U44" s="19"/>
      <c r="V44" s="20"/>
    </row>
    <row r="45" spans="1:22" s="2" customFormat="1" ht="53.25" customHeight="1" x14ac:dyDescent="0.2">
      <c r="A45" s="29">
        <v>34</v>
      </c>
      <c r="B45" s="12" t="s">
        <v>496</v>
      </c>
      <c r="C45" s="12" t="s">
        <v>69</v>
      </c>
      <c r="D45" s="15" t="s">
        <v>488</v>
      </c>
      <c r="E45" s="12" t="s">
        <v>72</v>
      </c>
      <c r="F45" s="12" t="s">
        <v>74</v>
      </c>
      <c r="G45" s="13">
        <v>30000</v>
      </c>
      <c r="H45" s="13">
        <v>861</v>
      </c>
      <c r="I45" s="13">
        <v>2130</v>
      </c>
      <c r="J45" s="13">
        <v>330</v>
      </c>
      <c r="K45" s="13">
        <v>912</v>
      </c>
      <c r="L45" s="13">
        <v>2127</v>
      </c>
      <c r="M45" s="16"/>
      <c r="N45" s="13">
        <v>2559.6799999999998</v>
      </c>
      <c r="O45" s="13">
        <v>0</v>
      </c>
      <c r="P45" s="13">
        <v>25</v>
      </c>
      <c r="Q45" s="13">
        <v>5000</v>
      </c>
      <c r="R45" s="13">
        <f t="shared" si="2"/>
        <v>6798</v>
      </c>
      <c r="S45" s="13">
        <f t="shared" si="1"/>
        <v>4587</v>
      </c>
      <c r="T45" s="13">
        <f t="shared" si="0"/>
        <v>23202</v>
      </c>
      <c r="U45" s="19"/>
      <c r="V45" s="20"/>
    </row>
    <row r="46" spans="1:22" s="2" customFormat="1" ht="53.25" customHeight="1" x14ac:dyDescent="0.2">
      <c r="A46" s="29">
        <v>35</v>
      </c>
      <c r="B46" s="12" t="s">
        <v>339</v>
      </c>
      <c r="C46" s="12" t="s">
        <v>70</v>
      </c>
      <c r="D46" s="15" t="s">
        <v>488</v>
      </c>
      <c r="E46" s="12" t="s">
        <v>216</v>
      </c>
      <c r="F46" s="12" t="s">
        <v>74</v>
      </c>
      <c r="G46" s="13">
        <v>26500</v>
      </c>
      <c r="H46" s="13">
        <v>760.55</v>
      </c>
      <c r="I46" s="13">
        <v>1881.5</v>
      </c>
      <c r="J46" s="13">
        <v>291.5</v>
      </c>
      <c r="K46" s="13">
        <v>805.6</v>
      </c>
      <c r="L46" s="13">
        <v>1878.85</v>
      </c>
      <c r="M46" s="16"/>
      <c r="N46" s="13">
        <v>0</v>
      </c>
      <c r="O46" s="13">
        <v>0</v>
      </c>
      <c r="P46" s="13">
        <v>25</v>
      </c>
      <c r="Q46" s="13">
        <v>2041.6399999999999</v>
      </c>
      <c r="R46" s="13">
        <f t="shared" si="2"/>
        <v>3632.79</v>
      </c>
      <c r="S46" s="13">
        <f t="shared" si="1"/>
        <v>4051.85</v>
      </c>
      <c r="T46" s="13">
        <f t="shared" si="0"/>
        <v>22867.21</v>
      </c>
      <c r="U46" s="19"/>
      <c r="V46" s="20"/>
    </row>
    <row r="47" spans="1:22" s="2" customFormat="1" ht="53.25" customHeight="1" x14ac:dyDescent="0.2">
      <c r="A47" s="29">
        <v>36</v>
      </c>
      <c r="B47" s="12" t="s">
        <v>377</v>
      </c>
      <c r="C47" s="12" t="s">
        <v>70</v>
      </c>
      <c r="D47" s="15" t="s">
        <v>488</v>
      </c>
      <c r="E47" s="12" t="s">
        <v>216</v>
      </c>
      <c r="F47" s="12" t="s">
        <v>74</v>
      </c>
      <c r="G47" s="13">
        <v>26500</v>
      </c>
      <c r="H47" s="13">
        <v>760.55</v>
      </c>
      <c r="I47" s="13">
        <v>1881.5</v>
      </c>
      <c r="J47" s="13">
        <v>291.5</v>
      </c>
      <c r="K47" s="13">
        <v>805.6</v>
      </c>
      <c r="L47" s="13">
        <v>1878.85</v>
      </c>
      <c r="M47" s="16"/>
      <c r="N47" s="13">
        <v>0</v>
      </c>
      <c r="O47" s="13">
        <v>0</v>
      </c>
      <c r="P47" s="13">
        <v>25</v>
      </c>
      <c r="Q47" s="13">
        <v>595.6</v>
      </c>
      <c r="R47" s="13">
        <f t="shared" si="2"/>
        <v>2186.75</v>
      </c>
      <c r="S47" s="13">
        <f t="shared" si="1"/>
        <v>4051.85</v>
      </c>
      <c r="T47" s="13">
        <f t="shared" si="0"/>
        <v>24313.25</v>
      </c>
      <c r="U47" s="19"/>
      <c r="V47" s="20"/>
    </row>
    <row r="48" spans="1:22" s="2" customFormat="1" ht="53.25" customHeight="1" x14ac:dyDescent="0.2">
      <c r="A48" s="29">
        <v>37</v>
      </c>
      <c r="B48" s="12" t="s">
        <v>507</v>
      </c>
      <c r="C48" s="12" t="s">
        <v>70</v>
      </c>
      <c r="D48" s="15" t="s">
        <v>488</v>
      </c>
      <c r="E48" s="12" t="s">
        <v>216</v>
      </c>
      <c r="F48" s="12" t="s">
        <v>74</v>
      </c>
      <c r="G48" s="13">
        <v>26250</v>
      </c>
      <c r="H48" s="13">
        <v>753.38</v>
      </c>
      <c r="I48" s="13">
        <v>1863.75</v>
      </c>
      <c r="J48" s="13">
        <v>288.75</v>
      </c>
      <c r="K48" s="13">
        <v>798</v>
      </c>
      <c r="L48" s="13">
        <v>1861.13</v>
      </c>
      <c r="M48" s="16"/>
      <c r="N48" s="13">
        <v>0</v>
      </c>
      <c r="O48" s="13">
        <v>0</v>
      </c>
      <c r="P48" s="13">
        <v>25</v>
      </c>
      <c r="Q48" s="13">
        <v>2343.4</v>
      </c>
      <c r="R48" s="13">
        <f t="shared" si="2"/>
        <v>3919.78</v>
      </c>
      <c r="S48" s="13">
        <f t="shared" si="1"/>
        <v>4013.63</v>
      </c>
      <c r="T48" s="13">
        <f t="shared" si="0"/>
        <v>22330.22</v>
      </c>
      <c r="U48" s="19"/>
      <c r="V48" s="20"/>
    </row>
    <row r="49" spans="1:22" s="2" customFormat="1" ht="53.25" customHeight="1" x14ac:dyDescent="0.2">
      <c r="A49" s="29">
        <v>38</v>
      </c>
      <c r="B49" s="12" t="s">
        <v>524</v>
      </c>
      <c r="C49" s="12" t="s">
        <v>70</v>
      </c>
      <c r="D49" s="15" t="s">
        <v>20</v>
      </c>
      <c r="E49" s="12" t="s">
        <v>488</v>
      </c>
      <c r="F49" s="12" t="s">
        <v>74</v>
      </c>
      <c r="G49" s="13">
        <v>25000</v>
      </c>
      <c r="H49" s="13">
        <v>717.5</v>
      </c>
      <c r="I49" s="13">
        <v>1775</v>
      </c>
      <c r="J49" s="13">
        <v>275</v>
      </c>
      <c r="K49" s="13">
        <v>760</v>
      </c>
      <c r="L49" s="13">
        <v>1772.5</v>
      </c>
      <c r="M49" s="16"/>
      <c r="N49" s="13">
        <v>0</v>
      </c>
      <c r="O49" s="13">
        <v>0</v>
      </c>
      <c r="P49" s="13">
        <v>25</v>
      </c>
      <c r="Q49" s="13">
        <v>298.24</v>
      </c>
      <c r="R49" s="13">
        <f t="shared" si="2"/>
        <v>1800.74</v>
      </c>
      <c r="S49" s="13">
        <f t="shared" si="1"/>
        <v>3822.5</v>
      </c>
      <c r="T49" s="13">
        <f t="shared" si="0"/>
        <v>23199.26</v>
      </c>
      <c r="U49" s="19"/>
      <c r="V49" s="20"/>
    </row>
    <row r="50" spans="1:22" s="2" customFormat="1" ht="53.25" customHeight="1" x14ac:dyDescent="0.2">
      <c r="A50" s="29">
        <v>39</v>
      </c>
      <c r="B50" s="12" t="s">
        <v>240</v>
      </c>
      <c r="C50" s="12" t="s">
        <v>69</v>
      </c>
      <c r="D50" s="15" t="s">
        <v>378</v>
      </c>
      <c r="E50" s="12" t="s">
        <v>443</v>
      </c>
      <c r="F50" s="12" t="s">
        <v>231</v>
      </c>
      <c r="G50" s="13">
        <v>150000</v>
      </c>
      <c r="H50" s="13">
        <v>4305</v>
      </c>
      <c r="I50" s="13">
        <v>10650</v>
      </c>
      <c r="J50" s="13">
        <v>851.51</v>
      </c>
      <c r="K50" s="13">
        <v>4560</v>
      </c>
      <c r="L50" s="13">
        <v>10635</v>
      </c>
      <c r="M50" s="16"/>
      <c r="N50" s="13">
        <v>0</v>
      </c>
      <c r="O50" s="13">
        <v>23866.62</v>
      </c>
      <c r="P50" s="13">
        <v>25</v>
      </c>
      <c r="Q50" s="13">
        <v>694.72</v>
      </c>
      <c r="R50" s="13">
        <f t="shared" si="2"/>
        <v>33451.339999999997</v>
      </c>
      <c r="S50" s="13">
        <f t="shared" si="1"/>
        <v>22136.510000000002</v>
      </c>
      <c r="T50" s="13">
        <f t="shared" si="0"/>
        <v>116548.66</v>
      </c>
      <c r="U50" s="19"/>
      <c r="V50" s="20"/>
    </row>
    <row r="51" spans="1:22" s="2" customFormat="1" ht="53.25" customHeight="1" x14ac:dyDescent="0.2">
      <c r="A51" s="29">
        <v>40</v>
      </c>
      <c r="B51" s="12" t="s">
        <v>380</v>
      </c>
      <c r="C51" s="12" t="s">
        <v>70</v>
      </c>
      <c r="D51" s="15" t="s">
        <v>378</v>
      </c>
      <c r="E51" s="12" t="s">
        <v>211</v>
      </c>
      <c r="F51" s="12" t="s">
        <v>231</v>
      </c>
      <c r="G51" s="13">
        <v>60000</v>
      </c>
      <c r="H51" s="13">
        <v>1722</v>
      </c>
      <c r="I51" s="13">
        <v>4260</v>
      </c>
      <c r="J51" s="13">
        <v>660</v>
      </c>
      <c r="K51" s="13">
        <v>1824</v>
      </c>
      <c r="L51" s="13">
        <v>4254</v>
      </c>
      <c r="M51" s="16">
        <v>1715.46</v>
      </c>
      <c r="N51" s="13">
        <v>23866.62</v>
      </c>
      <c r="O51" s="13">
        <v>3143.58</v>
      </c>
      <c r="P51" s="13">
        <v>25</v>
      </c>
      <c r="Q51" s="13">
        <v>4462.8</v>
      </c>
      <c r="R51" s="13">
        <f t="shared" si="2"/>
        <v>12892.84</v>
      </c>
      <c r="S51" s="13">
        <f t="shared" si="1"/>
        <v>9174</v>
      </c>
      <c r="T51" s="13">
        <f t="shared" si="0"/>
        <v>47107.16</v>
      </c>
      <c r="U51" s="19"/>
      <c r="V51" s="20"/>
    </row>
    <row r="52" spans="1:22" s="2" customFormat="1" ht="53.25" customHeight="1" x14ac:dyDescent="0.2">
      <c r="A52" s="29">
        <v>41</v>
      </c>
      <c r="B52" s="12" t="s">
        <v>118</v>
      </c>
      <c r="C52" s="12" t="s">
        <v>70</v>
      </c>
      <c r="D52" s="15" t="s">
        <v>378</v>
      </c>
      <c r="E52" s="12" t="s">
        <v>36</v>
      </c>
      <c r="F52" s="12" t="s">
        <v>63</v>
      </c>
      <c r="G52" s="13">
        <v>65000</v>
      </c>
      <c r="H52" s="13">
        <v>1865.5</v>
      </c>
      <c r="I52" s="13">
        <v>4615</v>
      </c>
      <c r="J52" s="13">
        <v>715</v>
      </c>
      <c r="K52" s="13">
        <v>1976</v>
      </c>
      <c r="L52" s="13">
        <v>4608.5</v>
      </c>
      <c r="M52" s="16"/>
      <c r="N52" s="13">
        <v>3143.58</v>
      </c>
      <c r="O52" s="13">
        <v>4427.58</v>
      </c>
      <c r="P52" s="13">
        <v>25</v>
      </c>
      <c r="Q52" s="13">
        <v>22530.17</v>
      </c>
      <c r="R52" s="13">
        <f t="shared" si="2"/>
        <v>30824.25</v>
      </c>
      <c r="S52" s="13">
        <f t="shared" si="1"/>
        <v>9938.5</v>
      </c>
      <c r="T52" s="13">
        <f t="shared" si="0"/>
        <v>34175.75</v>
      </c>
      <c r="U52" s="19"/>
      <c r="V52" s="20"/>
    </row>
    <row r="53" spans="1:22" s="2" customFormat="1" ht="53.25" customHeight="1" x14ac:dyDescent="0.2">
      <c r="A53" s="29">
        <v>42</v>
      </c>
      <c r="B53" s="12" t="s">
        <v>121</v>
      </c>
      <c r="C53" s="12" t="s">
        <v>70</v>
      </c>
      <c r="D53" s="15" t="s">
        <v>378</v>
      </c>
      <c r="E53" s="12" t="s">
        <v>52</v>
      </c>
      <c r="F53" s="12" t="s">
        <v>42</v>
      </c>
      <c r="G53" s="13">
        <v>85000</v>
      </c>
      <c r="H53" s="13">
        <v>2439.5</v>
      </c>
      <c r="I53" s="13">
        <v>6035</v>
      </c>
      <c r="J53" s="13">
        <v>851.51</v>
      </c>
      <c r="K53" s="13">
        <v>2584</v>
      </c>
      <c r="L53" s="13">
        <v>6026.5</v>
      </c>
      <c r="M53" s="16"/>
      <c r="N53" s="13">
        <v>4427.58</v>
      </c>
      <c r="O53" s="13">
        <v>8576.99</v>
      </c>
      <c r="P53" s="13">
        <v>25</v>
      </c>
      <c r="Q53" s="13">
        <v>5100</v>
      </c>
      <c r="R53" s="13">
        <f t="shared" si="2"/>
        <v>18725.489999999998</v>
      </c>
      <c r="S53" s="13">
        <f t="shared" si="1"/>
        <v>12913.01</v>
      </c>
      <c r="T53" s="13">
        <f t="shared" si="0"/>
        <v>66274.510000000009</v>
      </c>
      <c r="U53" s="19"/>
      <c r="V53" s="20"/>
    </row>
    <row r="54" spans="1:22" s="2" customFormat="1" ht="53.25" customHeight="1" x14ac:dyDescent="0.2">
      <c r="A54" s="29">
        <v>43</v>
      </c>
      <c r="B54" s="12" t="s">
        <v>444</v>
      </c>
      <c r="C54" s="12" t="s">
        <v>70</v>
      </c>
      <c r="D54" s="15" t="s">
        <v>378</v>
      </c>
      <c r="E54" s="12" t="s">
        <v>445</v>
      </c>
      <c r="F54" s="12" t="s">
        <v>231</v>
      </c>
      <c r="G54" s="13">
        <v>75000</v>
      </c>
      <c r="H54" s="13">
        <v>2152.5</v>
      </c>
      <c r="I54" s="13">
        <v>5325</v>
      </c>
      <c r="J54" s="13">
        <v>825</v>
      </c>
      <c r="K54" s="13">
        <v>2280</v>
      </c>
      <c r="L54" s="13">
        <v>5317.5</v>
      </c>
      <c r="M54" s="16">
        <v>1715.46</v>
      </c>
      <c r="N54" s="13">
        <v>8576.99</v>
      </c>
      <c r="O54" s="13">
        <v>5966.28</v>
      </c>
      <c r="P54" s="13">
        <v>25</v>
      </c>
      <c r="Q54" s="13">
        <v>11739.419999999998</v>
      </c>
      <c r="R54" s="13">
        <f t="shared" si="2"/>
        <v>23878.659999999996</v>
      </c>
      <c r="S54" s="13">
        <f t="shared" si="1"/>
        <v>11467.5</v>
      </c>
      <c r="T54" s="13">
        <f t="shared" si="0"/>
        <v>51121.340000000004</v>
      </c>
      <c r="U54" s="19"/>
      <c r="V54" s="20"/>
    </row>
    <row r="55" spans="1:22" s="2" customFormat="1" ht="53.25" customHeight="1" x14ac:dyDescent="0.2">
      <c r="A55" s="29">
        <v>44</v>
      </c>
      <c r="B55" s="12" t="s">
        <v>139</v>
      </c>
      <c r="C55" s="12" t="s">
        <v>69</v>
      </c>
      <c r="D55" s="15" t="s">
        <v>378</v>
      </c>
      <c r="E55" s="12" t="s">
        <v>355</v>
      </c>
      <c r="F55" s="12" t="s">
        <v>63</v>
      </c>
      <c r="G55" s="13">
        <v>70000</v>
      </c>
      <c r="H55" s="13">
        <v>2009</v>
      </c>
      <c r="I55" s="13">
        <v>4970</v>
      </c>
      <c r="J55" s="13">
        <v>770</v>
      </c>
      <c r="K55" s="13">
        <v>2128</v>
      </c>
      <c r="L55" s="13">
        <v>4963</v>
      </c>
      <c r="M55" s="16"/>
      <c r="N55" s="13">
        <v>5966.28</v>
      </c>
      <c r="O55" s="13">
        <v>5368.48</v>
      </c>
      <c r="P55" s="13">
        <v>25</v>
      </c>
      <c r="Q55" s="13">
        <v>100</v>
      </c>
      <c r="R55" s="13">
        <f t="shared" si="2"/>
        <v>9630.48</v>
      </c>
      <c r="S55" s="13">
        <f t="shared" si="1"/>
        <v>10703</v>
      </c>
      <c r="T55" s="13">
        <f t="shared" si="0"/>
        <v>60369.520000000004</v>
      </c>
      <c r="U55" s="19"/>
      <c r="V55" s="20"/>
    </row>
    <row r="56" spans="1:22" s="2" customFormat="1" ht="53.25" customHeight="1" x14ac:dyDescent="0.2">
      <c r="A56" s="29">
        <v>45</v>
      </c>
      <c r="B56" s="12" t="s">
        <v>122</v>
      </c>
      <c r="C56" s="12" t="s">
        <v>70</v>
      </c>
      <c r="D56" s="15" t="s">
        <v>378</v>
      </c>
      <c r="E56" s="12" t="s">
        <v>75</v>
      </c>
      <c r="F56" s="12" t="s">
        <v>42</v>
      </c>
      <c r="G56" s="13">
        <v>45000</v>
      </c>
      <c r="H56" s="13">
        <v>1291.5</v>
      </c>
      <c r="I56" s="13">
        <v>3195</v>
      </c>
      <c r="J56" s="13">
        <v>495</v>
      </c>
      <c r="K56" s="13">
        <v>1368</v>
      </c>
      <c r="L56" s="13">
        <v>3190.5</v>
      </c>
      <c r="M56" s="16"/>
      <c r="N56" s="13">
        <v>5368.48</v>
      </c>
      <c r="O56" s="13">
        <v>1148.33</v>
      </c>
      <c r="P56" s="13">
        <v>25</v>
      </c>
      <c r="Q56" s="13">
        <v>1059.5</v>
      </c>
      <c r="R56" s="13">
        <f t="shared" si="2"/>
        <v>4892.33</v>
      </c>
      <c r="S56" s="13">
        <f t="shared" si="1"/>
        <v>6880.5</v>
      </c>
      <c r="T56" s="13">
        <f t="shared" si="0"/>
        <v>40107.67</v>
      </c>
      <c r="U56" s="19"/>
      <c r="V56" s="20"/>
    </row>
    <row r="57" spans="1:22" s="2" customFormat="1" ht="53.25" customHeight="1" x14ac:dyDescent="0.2">
      <c r="A57" s="29">
        <v>46</v>
      </c>
      <c r="B57" s="12" t="s">
        <v>379</v>
      </c>
      <c r="C57" s="12" t="s">
        <v>70</v>
      </c>
      <c r="D57" s="15" t="s">
        <v>378</v>
      </c>
      <c r="E57" s="12" t="s">
        <v>211</v>
      </c>
      <c r="F57" s="12" t="s">
        <v>231</v>
      </c>
      <c r="G57" s="13">
        <v>60000</v>
      </c>
      <c r="H57" s="13">
        <v>1722</v>
      </c>
      <c r="I57" s="13">
        <v>4260</v>
      </c>
      <c r="J57" s="13">
        <v>660</v>
      </c>
      <c r="K57" s="13">
        <v>1824</v>
      </c>
      <c r="L57" s="13">
        <v>4254</v>
      </c>
      <c r="M57" s="16">
        <v>1715.46</v>
      </c>
      <c r="N57" s="13">
        <v>1148.33</v>
      </c>
      <c r="O57" s="13">
        <v>3143.58</v>
      </c>
      <c r="P57" s="13">
        <v>25</v>
      </c>
      <c r="Q57" s="13">
        <v>7939.62</v>
      </c>
      <c r="R57" s="13">
        <f t="shared" si="2"/>
        <v>16369.66</v>
      </c>
      <c r="S57" s="13">
        <f t="shared" si="1"/>
        <v>9174</v>
      </c>
      <c r="T57" s="13">
        <f t="shared" si="0"/>
        <v>43630.34</v>
      </c>
      <c r="U57" s="19"/>
      <c r="V57" s="20"/>
    </row>
    <row r="58" spans="1:22" s="2" customFormat="1" ht="53.25" customHeight="1" x14ac:dyDescent="0.2">
      <c r="A58" s="29">
        <v>47</v>
      </c>
      <c r="B58" s="12" t="s">
        <v>120</v>
      </c>
      <c r="C58" s="12" t="s">
        <v>69</v>
      </c>
      <c r="D58" s="15" t="s">
        <v>384</v>
      </c>
      <c r="E58" s="12" t="s">
        <v>28</v>
      </c>
      <c r="F58" s="12" t="s">
        <v>63</v>
      </c>
      <c r="G58" s="13">
        <v>90000</v>
      </c>
      <c r="H58" s="13">
        <v>2583</v>
      </c>
      <c r="I58" s="13">
        <v>6390</v>
      </c>
      <c r="J58" s="13">
        <v>851.51</v>
      </c>
      <c r="K58" s="13">
        <v>2736</v>
      </c>
      <c r="L58" s="13">
        <v>6381</v>
      </c>
      <c r="M58" s="16"/>
      <c r="N58" s="13">
        <v>3143.58</v>
      </c>
      <c r="O58" s="13">
        <v>9753.1200000000008</v>
      </c>
      <c r="P58" s="13">
        <v>25</v>
      </c>
      <c r="Q58" s="13">
        <v>14736.07</v>
      </c>
      <c r="R58" s="13">
        <f t="shared" si="2"/>
        <v>29833.190000000002</v>
      </c>
      <c r="S58" s="13">
        <f t="shared" si="1"/>
        <v>13622.51</v>
      </c>
      <c r="T58" s="13">
        <f t="shared" si="0"/>
        <v>60166.81</v>
      </c>
      <c r="U58" s="19"/>
      <c r="V58" s="20"/>
    </row>
    <row r="59" spans="1:22" s="2" customFormat="1" ht="53.25" customHeight="1" x14ac:dyDescent="0.2">
      <c r="A59" s="29">
        <v>48</v>
      </c>
      <c r="B59" s="12" t="s">
        <v>381</v>
      </c>
      <c r="C59" s="12" t="s">
        <v>69</v>
      </c>
      <c r="D59" s="15" t="s">
        <v>384</v>
      </c>
      <c r="E59" s="12" t="s">
        <v>48</v>
      </c>
      <c r="F59" s="12" t="s">
        <v>231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/>
      <c r="N59" s="13">
        <v>9753.1200000000008</v>
      </c>
      <c r="O59" s="13">
        <v>5368.48</v>
      </c>
      <c r="P59" s="13">
        <v>25</v>
      </c>
      <c r="Q59" s="13">
        <v>2953.66</v>
      </c>
      <c r="R59" s="13">
        <f t="shared" si="2"/>
        <v>12484.14</v>
      </c>
      <c r="S59" s="13">
        <f t="shared" si="1"/>
        <v>10703</v>
      </c>
      <c r="T59" s="13">
        <f t="shared" si="0"/>
        <v>57515.86</v>
      </c>
      <c r="U59" s="19"/>
      <c r="V59" s="20"/>
    </row>
    <row r="60" spans="1:22" s="2" customFormat="1" ht="53.25" customHeight="1" x14ac:dyDescent="0.2">
      <c r="A60" s="29">
        <v>49</v>
      </c>
      <c r="B60" s="12" t="s">
        <v>520</v>
      </c>
      <c r="C60" s="12" t="s">
        <v>70</v>
      </c>
      <c r="D60" s="15" t="s">
        <v>384</v>
      </c>
      <c r="E60" s="12" t="s">
        <v>355</v>
      </c>
      <c r="F60" s="12" t="s">
        <v>231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/>
      <c r="N60" s="13">
        <v>5368.48</v>
      </c>
      <c r="O60" s="13">
        <v>5368.48</v>
      </c>
      <c r="P60" s="13">
        <v>25</v>
      </c>
      <c r="Q60" s="13">
        <v>100</v>
      </c>
      <c r="R60" s="13">
        <f t="shared" si="2"/>
        <v>9630.48</v>
      </c>
      <c r="S60" s="13">
        <f t="shared" si="1"/>
        <v>10703</v>
      </c>
      <c r="T60" s="13">
        <f t="shared" si="0"/>
        <v>60369.520000000004</v>
      </c>
      <c r="U60" s="19"/>
      <c r="V60" s="20"/>
    </row>
    <row r="61" spans="1:22" s="2" customFormat="1" ht="53.25" customHeight="1" x14ac:dyDescent="0.2">
      <c r="A61" s="29">
        <v>50</v>
      </c>
      <c r="B61" s="12" t="s">
        <v>134</v>
      </c>
      <c r="C61" s="12" t="s">
        <v>70</v>
      </c>
      <c r="D61" s="15" t="s">
        <v>384</v>
      </c>
      <c r="E61" s="12" t="s">
        <v>343</v>
      </c>
      <c r="F61" s="12" t="s">
        <v>231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>
        <v>1715.46</v>
      </c>
      <c r="N61" s="13">
        <v>5368.48</v>
      </c>
      <c r="O61" s="13">
        <v>2302.36</v>
      </c>
      <c r="P61" s="13">
        <v>25</v>
      </c>
      <c r="Q61" s="13">
        <v>3530.92</v>
      </c>
      <c r="R61" s="13">
        <f t="shared" ref="R61" si="6">+H61+K61+M61+O61+P61+Q61</f>
        <v>10824.24</v>
      </c>
      <c r="S61" s="13">
        <f t="shared" ref="S61" si="7">SUM(I61,J61,L61)</f>
        <v>8409.5</v>
      </c>
      <c r="T61" s="13">
        <f t="shared" ref="T61" si="8">+G61-R61</f>
        <v>44175.76</v>
      </c>
      <c r="U61" s="19"/>
      <c r="V61" s="20"/>
    </row>
    <row r="62" spans="1:22" s="2" customFormat="1" ht="53.25" customHeight="1" x14ac:dyDescent="0.2">
      <c r="A62" s="29">
        <v>51</v>
      </c>
      <c r="B62" s="12" t="s">
        <v>342</v>
      </c>
      <c r="C62" s="12" t="s">
        <v>70</v>
      </c>
      <c r="D62" s="15" t="s">
        <v>384</v>
      </c>
      <c r="E62" s="12" t="s">
        <v>343</v>
      </c>
      <c r="F62" s="12" t="s">
        <v>231</v>
      </c>
      <c r="G62" s="13">
        <v>55000</v>
      </c>
      <c r="H62" s="13">
        <v>1578.5</v>
      </c>
      <c r="I62" s="13">
        <v>3905</v>
      </c>
      <c r="J62" s="13">
        <v>605</v>
      </c>
      <c r="K62" s="13">
        <v>1672</v>
      </c>
      <c r="L62" s="13">
        <v>3899.5</v>
      </c>
      <c r="M62" s="16"/>
      <c r="N62" s="13">
        <v>2302.36</v>
      </c>
      <c r="O62" s="13">
        <v>2559.6799999999998</v>
      </c>
      <c r="P62" s="13">
        <v>25</v>
      </c>
      <c r="Q62" s="13">
        <v>100</v>
      </c>
      <c r="R62" s="13">
        <f t="shared" si="2"/>
        <v>5935.18</v>
      </c>
      <c r="S62" s="13">
        <f t="shared" si="1"/>
        <v>8409.5</v>
      </c>
      <c r="T62" s="13">
        <f t="shared" si="0"/>
        <v>49064.82</v>
      </c>
      <c r="U62" s="19"/>
      <c r="V62" s="20"/>
    </row>
    <row r="63" spans="1:22" s="2" customFormat="1" ht="53.25" customHeight="1" x14ac:dyDescent="0.2">
      <c r="A63" s="29">
        <v>52</v>
      </c>
      <c r="B63" s="12" t="s">
        <v>217</v>
      </c>
      <c r="C63" s="12" t="s">
        <v>70</v>
      </c>
      <c r="D63" s="15" t="s">
        <v>384</v>
      </c>
      <c r="E63" s="12" t="s">
        <v>343</v>
      </c>
      <c r="F63" s="12" t="s">
        <v>231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v>2559.6799999999998</v>
      </c>
      <c r="O63" s="13">
        <v>1854</v>
      </c>
      <c r="P63" s="13">
        <v>25</v>
      </c>
      <c r="Q63" s="13">
        <v>100</v>
      </c>
      <c r="R63" s="13">
        <f t="shared" si="2"/>
        <v>4934</v>
      </c>
      <c r="S63" s="13">
        <f t="shared" si="1"/>
        <v>7645</v>
      </c>
      <c r="T63" s="13">
        <f t="shared" si="0"/>
        <v>45066</v>
      </c>
      <c r="U63" s="19"/>
      <c r="V63" s="20"/>
    </row>
    <row r="64" spans="1:22" s="2" customFormat="1" ht="53.25" customHeight="1" x14ac:dyDescent="0.2">
      <c r="A64" s="29">
        <v>53</v>
      </c>
      <c r="B64" s="12" t="s">
        <v>447</v>
      </c>
      <c r="C64" s="12" t="s">
        <v>70</v>
      </c>
      <c r="D64" s="15" t="s">
        <v>384</v>
      </c>
      <c r="E64" s="12" t="s">
        <v>72</v>
      </c>
      <c r="F64" s="12" t="s">
        <v>74</v>
      </c>
      <c r="G64" s="13">
        <v>35000</v>
      </c>
      <c r="H64" s="13">
        <v>1004.5</v>
      </c>
      <c r="I64" s="13">
        <v>2485</v>
      </c>
      <c r="J64" s="13">
        <v>385</v>
      </c>
      <c r="K64" s="13">
        <v>1064</v>
      </c>
      <c r="L64" s="13">
        <v>2481.5</v>
      </c>
      <c r="M64" s="16"/>
      <c r="N64" s="13">
        <v>1854</v>
      </c>
      <c r="O64" s="13">
        <v>0</v>
      </c>
      <c r="P64" s="13">
        <v>25</v>
      </c>
      <c r="Q64" s="13">
        <v>600</v>
      </c>
      <c r="R64" s="13">
        <f t="shared" si="2"/>
        <v>2693.5</v>
      </c>
      <c r="S64" s="13">
        <f t="shared" si="1"/>
        <v>5351.5</v>
      </c>
      <c r="T64" s="13">
        <f t="shared" si="0"/>
        <v>32306.5</v>
      </c>
      <c r="U64" s="19"/>
      <c r="V64" s="20"/>
    </row>
    <row r="65" spans="1:22" s="2" customFormat="1" ht="53.25" customHeight="1" x14ac:dyDescent="0.2">
      <c r="A65" s="29">
        <v>54</v>
      </c>
      <c r="B65" s="12" t="s">
        <v>117</v>
      </c>
      <c r="C65" s="12" t="s">
        <v>70</v>
      </c>
      <c r="D65" s="15" t="s">
        <v>472</v>
      </c>
      <c r="E65" s="12" t="s">
        <v>40</v>
      </c>
      <c r="F65" s="12" t="s">
        <v>63</v>
      </c>
      <c r="G65" s="13">
        <v>70000</v>
      </c>
      <c r="H65" s="13">
        <v>2009</v>
      </c>
      <c r="I65" s="13">
        <v>4970</v>
      </c>
      <c r="J65" s="13">
        <v>770</v>
      </c>
      <c r="K65" s="13">
        <v>2128</v>
      </c>
      <c r="L65" s="13">
        <v>4963</v>
      </c>
      <c r="M65" s="16">
        <v>5146.38</v>
      </c>
      <c r="N65" s="13">
        <v>0</v>
      </c>
      <c r="O65" s="13">
        <v>4339.2</v>
      </c>
      <c r="P65" s="13">
        <v>25</v>
      </c>
      <c r="Q65" s="13">
        <v>11185.720000000001</v>
      </c>
      <c r="R65" s="13">
        <f t="shared" si="2"/>
        <v>24833.300000000003</v>
      </c>
      <c r="S65" s="13">
        <f t="shared" si="1"/>
        <v>10703</v>
      </c>
      <c r="T65" s="13">
        <f t="shared" si="0"/>
        <v>45166.7</v>
      </c>
      <c r="U65" s="19"/>
      <c r="V65" s="20"/>
    </row>
    <row r="66" spans="1:22" s="2" customFormat="1" ht="53.25" customHeight="1" x14ac:dyDescent="0.2">
      <c r="A66" s="29">
        <v>55</v>
      </c>
      <c r="B66" s="12" t="s">
        <v>446</v>
      </c>
      <c r="C66" s="12" t="s">
        <v>70</v>
      </c>
      <c r="D66" s="15" t="s">
        <v>472</v>
      </c>
      <c r="E66" s="12" t="s">
        <v>211</v>
      </c>
      <c r="F66" s="12" t="s">
        <v>231</v>
      </c>
      <c r="G66" s="13">
        <v>65000</v>
      </c>
      <c r="H66" s="13">
        <v>1865.5</v>
      </c>
      <c r="I66" s="13">
        <v>4615</v>
      </c>
      <c r="J66" s="13">
        <v>715</v>
      </c>
      <c r="K66" s="13">
        <v>1976</v>
      </c>
      <c r="L66" s="13">
        <v>4608.5</v>
      </c>
      <c r="M66" s="16"/>
      <c r="N66" s="13">
        <v>4339.2</v>
      </c>
      <c r="O66" s="13">
        <v>4427.58</v>
      </c>
      <c r="P66" s="13">
        <v>25</v>
      </c>
      <c r="Q66" s="13">
        <v>100</v>
      </c>
      <c r="R66" s="13">
        <f t="shared" si="2"/>
        <v>8394.08</v>
      </c>
      <c r="S66" s="13">
        <f t="shared" si="1"/>
        <v>9938.5</v>
      </c>
      <c r="T66" s="13">
        <f t="shared" si="0"/>
        <v>56605.919999999998</v>
      </c>
      <c r="U66" s="19"/>
      <c r="V66" s="20"/>
    </row>
    <row r="67" spans="1:22" s="2" customFormat="1" ht="53.25" customHeight="1" x14ac:dyDescent="0.2">
      <c r="A67" s="29">
        <v>56</v>
      </c>
      <c r="B67" s="12" t="s">
        <v>382</v>
      </c>
      <c r="C67" s="12" t="s">
        <v>70</v>
      </c>
      <c r="D67" s="15" t="s">
        <v>472</v>
      </c>
      <c r="E67" s="12" t="s">
        <v>59</v>
      </c>
      <c r="F67" s="12" t="s">
        <v>523</v>
      </c>
      <c r="G67" s="13">
        <v>65000</v>
      </c>
      <c r="H67" s="13">
        <v>1865.5</v>
      </c>
      <c r="I67" s="13">
        <v>4615</v>
      </c>
      <c r="J67" s="13">
        <v>715</v>
      </c>
      <c r="K67" s="13">
        <v>1976</v>
      </c>
      <c r="L67" s="13">
        <v>4608.5</v>
      </c>
      <c r="M67" s="16"/>
      <c r="N67" s="13">
        <v>4427.58</v>
      </c>
      <c r="O67" s="13">
        <v>4427.58</v>
      </c>
      <c r="P67" s="13">
        <v>25</v>
      </c>
      <c r="Q67" s="13">
        <v>0</v>
      </c>
      <c r="R67" s="13">
        <f t="shared" si="2"/>
        <v>8294.08</v>
      </c>
      <c r="S67" s="13">
        <f t="shared" si="1"/>
        <v>9938.5</v>
      </c>
      <c r="T67" s="13">
        <f t="shared" si="0"/>
        <v>56705.919999999998</v>
      </c>
      <c r="U67" s="19"/>
      <c r="V67" s="20"/>
    </row>
    <row r="68" spans="1:22" s="2" customFormat="1" ht="53.25" customHeight="1" x14ac:dyDescent="0.2">
      <c r="A68" s="29">
        <v>57</v>
      </c>
      <c r="B68" s="12" t="s">
        <v>383</v>
      </c>
      <c r="C68" s="12" t="s">
        <v>70</v>
      </c>
      <c r="D68" s="15" t="s">
        <v>472</v>
      </c>
      <c r="E68" s="12" t="s">
        <v>72</v>
      </c>
      <c r="F68" s="12" t="s">
        <v>74</v>
      </c>
      <c r="G68" s="13">
        <v>35000</v>
      </c>
      <c r="H68" s="13">
        <v>1004.5</v>
      </c>
      <c r="I68" s="13">
        <v>2485</v>
      </c>
      <c r="J68" s="13">
        <v>385</v>
      </c>
      <c r="K68" s="13">
        <v>1064</v>
      </c>
      <c r="L68" s="13">
        <v>2481.5</v>
      </c>
      <c r="M68" s="16"/>
      <c r="N68" s="13">
        <v>4427.58</v>
      </c>
      <c r="O68" s="13">
        <v>0</v>
      </c>
      <c r="P68" s="13">
        <v>25</v>
      </c>
      <c r="Q68" s="13">
        <v>1100</v>
      </c>
      <c r="R68" s="13">
        <f t="shared" si="2"/>
        <v>3193.5</v>
      </c>
      <c r="S68" s="13">
        <f t="shared" si="1"/>
        <v>5351.5</v>
      </c>
      <c r="T68" s="13">
        <f t="shared" si="0"/>
        <v>31806.5</v>
      </c>
      <c r="U68" s="19"/>
      <c r="V68" s="20"/>
    </row>
    <row r="69" spans="1:22" s="2" customFormat="1" ht="53.25" customHeight="1" x14ac:dyDescent="0.2">
      <c r="A69" s="29">
        <v>58</v>
      </c>
      <c r="B69" s="12" t="s">
        <v>340</v>
      </c>
      <c r="C69" s="12" t="s">
        <v>69</v>
      </c>
      <c r="D69" s="15" t="s">
        <v>473</v>
      </c>
      <c r="E69" s="12" t="s">
        <v>341</v>
      </c>
      <c r="F69" s="12" t="s">
        <v>231</v>
      </c>
      <c r="G69" s="13">
        <v>90000</v>
      </c>
      <c r="H69" s="13">
        <v>2583</v>
      </c>
      <c r="I69" s="13">
        <v>6390</v>
      </c>
      <c r="J69" s="13">
        <v>851.51</v>
      </c>
      <c r="K69" s="13">
        <v>2736</v>
      </c>
      <c r="L69" s="13">
        <v>6381</v>
      </c>
      <c r="M69" s="16"/>
      <c r="N69" s="13">
        <v>0</v>
      </c>
      <c r="O69" s="13">
        <v>9753.1200000000008</v>
      </c>
      <c r="P69" s="13">
        <v>25</v>
      </c>
      <c r="Q69" s="13">
        <v>0</v>
      </c>
      <c r="R69" s="13">
        <f t="shared" si="2"/>
        <v>15097.12</v>
      </c>
      <c r="S69" s="13">
        <f t="shared" si="1"/>
        <v>13622.51</v>
      </c>
      <c r="T69" s="13">
        <f t="shared" si="0"/>
        <v>74902.880000000005</v>
      </c>
      <c r="U69" s="19"/>
      <c r="V69" s="20"/>
    </row>
    <row r="70" spans="1:22" s="2" customFormat="1" ht="53.25" customHeight="1" x14ac:dyDescent="0.2">
      <c r="A70" s="29">
        <v>59</v>
      </c>
      <c r="B70" s="12" t="s">
        <v>123</v>
      </c>
      <c r="C70" s="12" t="s">
        <v>70</v>
      </c>
      <c r="D70" s="15" t="s">
        <v>473</v>
      </c>
      <c r="E70" s="12" t="s">
        <v>492</v>
      </c>
      <c r="F70" s="12" t="s">
        <v>231</v>
      </c>
      <c r="G70" s="13">
        <v>70000</v>
      </c>
      <c r="H70" s="13">
        <v>2009</v>
      </c>
      <c r="I70" s="13">
        <v>4970</v>
      </c>
      <c r="J70" s="13">
        <v>770</v>
      </c>
      <c r="K70" s="13">
        <v>2128</v>
      </c>
      <c r="L70" s="13">
        <v>4963</v>
      </c>
      <c r="M70" s="16"/>
      <c r="N70" s="13">
        <v>9753.1200000000008</v>
      </c>
      <c r="O70" s="13">
        <v>5368.48</v>
      </c>
      <c r="P70" s="13">
        <v>25</v>
      </c>
      <c r="Q70" s="13">
        <v>100</v>
      </c>
      <c r="R70" s="13">
        <f t="shared" si="2"/>
        <v>9630.48</v>
      </c>
      <c r="S70" s="13">
        <f t="shared" si="1"/>
        <v>10703</v>
      </c>
      <c r="T70" s="13">
        <f t="shared" si="0"/>
        <v>60369.520000000004</v>
      </c>
      <c r="U70" s="19"/>
      <c r="V70" s="20"/>
    </row>
    <row r="71" spans="1:22" s="2" customFormat="1" ht="53.25" customHeight="1" x14ac:dyDescent="0.2">
      <c r="A71" s="29">
        <v>60</v>
      </c>
      <c r="B71" s="12" t="s">
        <v>119</v>
      </c>
      <c r="C71" s="12" t="s">
        <v>70</v>
      </c>
      <c r="D71" s="15" t="s">
        <v>473</v>
      </c>
      <c r="E71" s="12" t="s">
        <v>343</v>
      </c>
      <c r="F71" s="12" t="s">
        <v>231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v>5368.48</v>
      </c>
      <c r="O71" s="13">
        <v>2559.6799999999998</v>
      </c>
      <c r="P71" s="13">
        <v>25</v>
      </c>
      <c r="Q71" s="13">
        <v>0</v>
      </c>
      <c r="R71" s="13">
        <f t="shared" si="2"/>
        <v>5835.18</v>
      </c>
      <c r="S71" s="13">
        <f t="shared" si="1"/>
        <v>8409.5</v>
      </c>
      <c r="T71" s="13">
        <f t="shared" si="0"/>
        <v>49164.82</v>
      </c>
      <c r="U71" s="19"/>
      <c r="V71" s="20"/>
    </row>
    <row r="72" spans="1:22" s="2" customFormat="1" ht="53.25" customHeight="1" x14ac:dyDescent="0.2">
      <c r="A72" s="29">
        <v>61</v>
      </c>
      <c r="B72" s="12" t="s">
        <v>385</v>
      </c>
      <c r="C72" s="12" t="s">
        <v>70</v>
      </c>
      <c r="D72" s="15" t="s">
        <v>386</v>
      </c>
      <c r="E72" s="12" t="s">
        <v>374</v>
      </c>
      <c r="F72" s="12" t="s">
        <v>231</v>
      </c>
      <c r="G72" s="13">
        <v>150000</v>
      </c>
      <c r="H72" s="13">
        <v>4305</v>
      </c>
      <c r="I72" s="13">
        <v>10650</v>
      </c>
      <c r="J72" s="13">
        <v>851.51</v>
      </c>
      <c r="K72" s="13">
        <v>4560</v>
      </c>
      <c r="L72" s="13">
        <v>10635</v>
      </c>
      <c r="M72" s="16"/>
      <c r="N72" s="13">
        <v>2559.6799999999998</v>
      </c>
      <c r="O72" s="13">
        <v>23866.62</v>
      </c>
      <c r="P72" s="13">
        <v>25</v>
      </c>
      <c r="Q72" s="13">
        <v>2230.1999999999998</v>
      </c>
      <c r="R72" s="13">
        <f t="shared" si="2"/>
        <v>34986.82</v>
      </c>
      <c r="S72" s="13">
        <f t="shared" si="1"/>
        <v>22136.510000000002</v>
      </c>
      <c r="T72" s="13">
        <f t="shared" si="0"/>
        <v>115013.18</v>
      </c>
      <c r="U72" s="19"/>
      <c r="V72" s="20"/>
    </row>
    <row r="73" spans="1:22" s="2" customFormat="1" ht="53.25" customHeight="1" x14ac:dyDescent="0.2">
      <c r="A73" s="29">
        <v>62</v>
      </c>
      <c r="B73" s="12" t="s">
        <v>124</v>
      </c>
      <c r="C73" s="12" t="s">
        <v>70</v>
      </c>
      <c r="D73" s="15" t="s">
        <v>386</v>
      </c>
      <c r="E73" s="12" t="s">
        <v>35</v>
      </c>
      <c r="F73" s="12" t="s">
        <v>63</v>
      </c>
      <c r="G73" s="13">
        <v>175000</v>
      </c>
      <c r="H73" s="13">
        <v>5022.5</v>
      </c>
      <c r="I73" s="13">
        <v>12425</v>
      </c>
      <c r="J73" s="13">
        <v>851.51</v>
      </c>
      <c r="K73" s="13">
        <v>5320</v>
      </c>
      <c r="L73" s="13">
        <v>12407.5</v>
      </c>
      <c r="M73" s="16"/>
      <c r="N73" s="13">
        <v>23866.62</v>
      </c>
      <c r="O73" s="13">
        <v>29747.24</v>
      </c>
      <c r="P73" s="13">
        <v>25</v>
      </c>
      <c r="Q73" s="13">
        <v>9305.36</v>
      </c>
      <c r="R73" s="13">
        <f t="shared" si="2"/>
        <v>49420.100000000006</v>
      </c>
      <c r="S73" s="13">
        <f t="shared" si="1"/>
        <v>25684.010000000002</v>
      </c>
      <c r="T73" s="13">
        <f t="shared" si="0"/>
        <v>125579.9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127</v>
      </c>
      <c r="C74" s="12" t="s">
        <v>70</v>
      </c>
      <c r="D74" s="15" t="s">
        <v>386</v>
      </c>
      <c r="E74" s="12" t="s">
        <v>35</v>
      </c>
      <c r="F74" s="12" t="s">
        <v>41</v>
      </c>
      <c r="G74" s="13">
        <v>150000</v>
      </c>
      <c r="H74" s="13">
        <v>4305</v>
      </c>
      <c r="I74" s="13">
        <v>10650</v>
      </c>
      <c r="J74" s="13">
        <v>851.51</v>
      </c>
      <c r="K74" s="13">
        <v>4560</v>
      </c>
      <c r="L74" s="13">
        <v>10635</v>
      </c>
      <c r="M74" s="16">
        <v>3430.92</v>
      </c>
      <c r="N74" s="13">
        <v>29747.24</v>
      </c>
      <c r="O74" s="13">
        <v>23008.89</v>
      </c>
      <c r="P74" s="13">
        <v>25</v>
      </c>
      <c r="Q74" s="13">
        <v>19167.2</v>
      </c>
      <c r="R74" s="13">
        <f t="shared" si="2"/>
        <v>54497.009999999995</v>
      </c>
      <c r="S74" s="13">
        <f t="shared" si="1"/>
        <v>22136.510000000002</v>
      </c>
      <c r="T74" s="13">
        <f t="shared" si="0"/>
        <v>95502.99</v>
      </c>
      <c r="U74" s="19"/>
      <c r="V74" s="20"/>
    </row>
    <row r="75" spans="1:22" s="2" customFormat="1" ht="53.25" customHeight="1" x14ac:dyDescent="0.2">
      <c r="A75" s="29">
        <v>64</v>
      </c>
      <c r="B75" s="12" t="s">
        <v>130</v>
      </c>
      <c r="C75" s="12" t="s">
        <v>70</v>
      </c>
      <c r="D75" s="15" t="s">
        <v>386</v>
      </c>
      <c r="E75" s="12" t="s">
        <v>35</v>
      </c>
      <c r="F75" s="12" t="s">
        <v>63</v>
      </c>
      <c r="G75" s="13">
        <v>125000</v>
      </c>
      <c r="H75" s="13">
        <v>3587.5</v>
      </c>
      <c r="I75" s="13">
        <v>8875</v>
      </c>
      <c r="J75" s="13">
        <v>851.51</v>
      </c>
      <c r="K75" s="13">
        <v>3800</v>
      </c>
      <c r="L75" s="13">
        <v>8862.5</v>
      </c>
      <c r="M75" s="16"/>
      <c r="N75" s="13">
        <v>23008.89</v>
      </c>
      <c r="O75" s="13">
        <v>17985.990000000002</v>
      </c>
      <c r="P75" s="13">
        <v>25</v>
      </c>
      <c r="Q75" s="13">
        <v>5007.5</v>
      </c>
      <c r="R75" s="13">
        <f t="shared" si="2"/>
        <v>30405.99</v>
      </c>
      <c r="S75" s="13">
        <f t="shared" si="1"/>
        <v>18589.010000000002</v>
      </c>
      <c r="T75" s="13">
        <f t="shared" si="0"/>
        <v>94594.01</v>
      </c>
      <c r="U75" s="19"/>
      <c r="V75" s="20"/>
    </row>
    <row r="76" spans="1:22" s="2" customFormat="1" ht="53.25" customHeight="1" x14ac:dyDescent="0.2">
      <c r="A76" s="29">
        <v>65</v>
      </c>
      <c r="B76" s="12" t="s">
        <v>474</v>
      </c>
      <c r="C76" s="12" t="s">
        <v>70</v>
      </c>
      <c r="D76" s="15" t="s">
        <v>386</v>
      </c>
      <c r="E76" s="12" t="s">
        <v>213</v>
      </c>
      <c r="F76" s="12" t="s">
        <v>231</v>
      </c>
      <c r="G76" s="13">
        <v>115000</v>
      </c>
      <c r="H76" s="13">
        <v>3300.5</v>
      </c>
      <c r="I76" s="13">
        <v>8165</v>
      </c>
      <c r="J76" s="13">
        <v>851.51</v>
      </c>
      <c r="K76" s="13">
        <v>3496</v>
      </c>
      <c r="L76" s="13">
        <v>8153.5</v>
      </c>
      <c r="M76" s="16">
        <v>3430.92</v>
      </c>
      <c r="N76" s="13">
        <v>17985.990000000002</v>
      </c>
      <c r="O76" s="13">
        <v>14776.01</v>
      </c>
      <c r="P76" s="13">
        <v>25</v>
      </c>
      <c r="Q76" s="13">
        <v>14489.4</v>
      </c>
      <c r="R76" s="13">
        <f t="shared" si="2"/>
        <v>39517.83</v>
      </c>
      <c r="S76" s="13">
        <f t="shared" si="1"/>
        <v>17170.010000000002</v>
      </c>
      <c r="T76" s="13">
        <f t="shared" ref="T76:T138" si="9">+G76-R76</f>
        <v>75482.17</v>
      </c>
      <c r="U76" s="19"/>
      <c r="V76" s="20"/>
    </row>
    <row r="77" spans="1:22" s="2" customFormat="1" ht="53.25" customHeight="1" x14ac:dyDescent="0.2">
      <c r="A77" s="29">
        <v>66</v>
      </c>
      <c r="B77" s="12" t="s">
        <v>448</v>
      </c>
      <c r="C77" s="12" t="s">
        <v>70</v>
      </c>
      <c r="D77" s="15" t="s">
        <v>386</v>
      </c>
      <c r="E77" s="12" t="s">
        <v>35</v>
      </c>
      <c r="F77" s="12" t="s">
        <v>41</v>
      </c>
      <c r="G77" s="13">
        <v>100000</v>
      </c>
      <c r="H77" s="13">
        <v>2870</v>
      </c>
      <c r="I77" s="13">
        <v>7100</v>
      </c>
      <c r="J77" s="13">
        <v>851.51</v>
      </c>
      <c r="K77" s="13">
        <v>3040</v>
      </c>
      <c r="L77" s="13">
        <v>7090</v>
      </c>
      <c r="M77" s="16"/>
      <c r="N77" s="13">
        <v>14776.01</v>
      </c>
      <c r="O77" s="13">
        <v>12105.37</v>
      </c>
      <c r="P77" s="13">
        <v>25</v>
      </c>
      <c r="Q77" s="13">
        <v>100</v>
      </c>
      <c r="R77" s="13">
        <f t="shared" si="2"/>
        <v>18140.370000000003</v>
      </c>
      <c r="S77" s="13">
        <f t="shared" ref="S77:S139" si="10">SUM(I77,J77,L77)</f>
        <v>15041.51</v>
      </c>
      <c r="T77" s="13">
        <f t="shared" si="9"/>
        <v>81859.63</v>
      </c>
      <c r="U77" s="19"/>
      <c r="V77" s="20"/>
    </row>
    <row r="78" spans="1:22" s="2" customFormat="1" ht="53.25" customHeight="1" x14ac:dyDescent="0.2">
      <c r="A78" s="29">
        <v>67</v>
      </c>
      <c r="B78" s="12" t="s">
        <v>344</v>
      </c>
      <c r="C78" s="12" t="s">
        <v>70</v>
      </c>
      <c r="D78" s="15" t="s">
        <v>386</v>
      </c>
      <c r="E78" s="12" t="s">
        <v>345</v>
      </c>
      <c r="F78" s="12" t="s">
        <v>231</v>
      </c>
      <c r="G78" s="13">
        <v>80000</v>
      </c>
      <c r="H78" s="13">
        <v>2296</v>
      </c>
      <c r="I78" s="13">
        <v>5680</v>
      </c>
      <c r="J78" s="13">
        <v>851.51</v>
      </c>
      <c r="K78" s="13">
        <v>2432</v>
      </c>
      <c r="L78" s="13">
        <v>5672</v>
      </c>
      <c r="M78" s="16"/>
      <c r="N78" s="13">
        <v>12105.37</v>
      </c>
      <c r="O78" s="13">
        <v>7400.87</v>
      </c>
      <c r="P78" s="13">
        <v>25</v>
      </c>
      <c r="Q78" s="13">
        <v>100</v>
      </c>
      <c r="R78" s="13">
        <f t="shared" ref="R78:R140" si="11">+H78+K78+M78+O78+P78+Q78</f>
        <v>12253.869999999999</v>
      </c>
      <c r="S78" s="13">
        <f t="shared" si="10"/>
        <v>12203.51</v>
      </c>
      <c r="T78" s="13">
        <f t="shared" si="9"/>
        <v>67746.13</v>
      </c>
      <c r="U78" s="19"/>
      <c r="V78" s="20"/>
    </row>
    <row r="79" spans="1:22" s="2" customFormat="1" ht="53.25" customHeight="1" x14ac:dyDescent="0.2">
      <c r="A79" s="29">
        <v>68</v>
      </c>
      <c r="B79" s="12" t="s">
        <v>402</v>
      </c>
      <c r="C79" s="12" t="s">
        <v>69</v>
      </c>
      <c r="D79" s="15" t="s">
        <v>386</v>
      </c>
      <c r="E79" s="12" t="s">
        <v>517</v>
      </c>
      <c r="F79" s="12" t="s">
        <v>231</v>
      </c>
      <c r="G79" s="13">
        <v>55000</v>
      </c>
      <c r="H79" s="13">
        <v>1578.5</v>
      </c>
      <c r="I79" s="13">
        <v>3905</v>
      </c>
      <c r="J79" s="13">
        <v>605</v>
      </c>
      <c r="K79" s="13">
        <v>1672</v>
      </c>
      <c r="L79" s="13">
        <v>3899.5</v>
      </c>
      <c r="M79" s="16"/>
      <c r="N79" s="13">
        <v>7400.87</v>
      </c>
      <c r="O79" s="13">
        <v>2559.6799999999998</v>
      </c>
      <c r="P79" s="13">
        <v>25</v>
      </c>
      <c r="Q79" s="13">
        <v>100</v>
      </c>
      <c r="R79" s="13">
        <f t="shared" si="11"/>
        <v>5935.18</v>
      </c>
      <c r="S79" s="13">
        <f t="shared" si="10"/>
        <v>8409.5</v>
      </c>
      <c r="T79" s="13">
        <f t="shared" si="9"/>
        <v>49064.82</v>
      </c>
      <c r="U79" s="19"/>
      <c r="V79" s="20"/>
    </row>
    <row r="80" spans="1:22" s="2" customFormat="1" ht="53.25" customHeight="1" x14ac:dyDescent="0.2">
      <c r="A80" s="29">
        <v>69</v>
      </c>
      <c r="B80" s="12" t="s">
        <v>460</v>
      </c>
      <c r="C80" s="12" t="s">
        <v>70</v>
      </c>
      <c r="D80" s="15" t="s">
        <v>386</v>
      </c>
      <c r="E80" s="12" t="s">
        <v>20</v>
      </c>
      <c r="F80" s="12" t="s">
        <v>74</v>
      </c>
      <c r="G80" s="13">
        <v>35000</v>
      </c>
      <c r="H80" s="13">
        <v>1004.5</v>
      </c>
      <c r="I80" s="13">
        <v>2485</v>
      </c>
      <c r="J80" s="13">
        <v>385</v>
      </c>
      <c r="K80" s="13">
        <v>1064</v>
      </c>
      <c r="L80" s="13">
        <v>2481.5</v>
      </c>
      <c r="M80" s="16"/>
      <c r="N80" s="13">
        <v>2559.6799999999998</v>
      </c>
      <c r="O80" s="13">
        <v>0</v>
      </c>
      <c r="P80" s="13">
        <v>25</v>
      </c>
      <c r="Q80" s="13">
        <v>5689.47</v>
      </c>
      <c r="R80" s="13">
        <f t="shared" si="11"/>
        <v>7782.97</v>
      </c>
      <c r="S80" s="13">
        <f t="shared" si="10"/>
        <v>5351.5</v>
      </c>
      <c r="T80" s="13">
        <f t="shared" si="9"/>
        <v>27217.03</v>
      </c>
      <c r="U80" s="19"/>
      <c r="V80" s="20"/>
    </row>
    <row r="81" spans="1:22" s="2" customFormat="1" ht="53.25" customHeight="1" x14ac:dyDescent="0.2">
      <c r="A81" s="29">
        <v>70</v>
      </c>
      <c r="B81" s="12" t="s">
        <v>449</v>
      </c>
      <c r="C81" s="12" t="s">
        <v>69</v>
      </c>
      <c r="D81" s="15" t="s">
        <v>386</v>
      </c>
      <c r="E81" s="12" t="s">
        <v>72</v>
      </c>
      <c r="F81" s="12" t="s">
        <v>231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v>0</v>
      </c>
      <c r="O81" s="13">
        <v>0</v>
      </c>
      <c r="P81" s="13">
        <v>25</v>
      </c>
      <c r="Q81" s="13">
        <v>942.52</v>
      </c>
      <c r="R81" s="13">
        <f t="shared" si="11"/>
        <v>3036.02</v>
      </c>
      <c r="S81" s="13">
        <f t="shared" si="10"/>
        <v>5351.5</v>
      </c>
      <c r="T81" s="13">
        <f t="shared" si="9"/>
        <v>31963.98</v>
      </c>
      <c r="U81" s="19"/>
      <c r="V81" s="20"/>
    </row>
    <row r="82" spans="1:22" s="2" customFormat="1" ht="53.25" customHeight="1" x14ac:dyDescent="0.2">
      <c r="A82" s="29">
        <v>71</v>
      </c>
      <c r="B82" s="12" t="s">
        <v>241</v>
      </c>
      <c r="C82" s="12" t="s">
        <v>70</v>
      </c>
      <c r="D82" s="15" t="s">
        <v>450</v>
      </c>
      <c r="E82" s="12" t="s">
        <v>58</v>
      </c>
      <c r="F82" s="12" t="s">
        <v>231</v>
      </c>
      <c r="G82" s="13">
        <v>110000</v>
      </c>
      <c r="H82" s="13">
        <v>3157</v>
      </c>
      <c r="I82" s="13">
        <v>7810</v>
      </c>
      <c r="J82" s="13">
        <v>851.51</v>
      </c>
      <c r="K82" s="13">
        <v>3344</v>
      </c>
      <c r="L82" s="13">
        <v>7799</v>
      </c>
      <c r="M82" s="16"/>
      <c r="N82" s="13">
        <v>0</v>
      </c>
      <c r="O82" s="13">
        <v>14457.62</v>
      </c>
      <c r="P82" s="13">
        <v>25</v>
      </c>
      <c r="Q82" s="13">
        <v>6100</v>
      </c>
      <c r="R82" s="13">
        <f t="shared" si="11"/>
        <v>27083.620000000003</v>
      </c>
      <c r="S82" s="13">
        <f t="shared" si="10"/>
        <v>16460.510000000002</v>
      </c>
      <c r="T82" s="13">
        <f t="shared" si="9"/>
        <v>82916.38</v>
      </c>
      <c r="U82" s="19"/>
      <c r="V82" s="20"/>
    </row>
    <row r="83" spans="1:22" s="2" customFormat="1" ht="53.25" customHeight="1" x14ac:dyDescent="0.2">
      <c r="A83" s="29">
        <v>72</v>
      </c>
      <c r="B83" s="12" t="s">
        <v>129</v>
      </c>
      <c r="C83" s="12" t="s">
        <v>70</v>
      </c>
      <c r="D83" s="15" t="s">
        <v>450</v>
      </c>
      <c r="E83" s="12" t="s">
        <v>57</v>
      </c>
      <c r="F83" s="12" t="s">
        <v>63</v>
      </c>
      <c r="G83" s="13">
        <v>75000</v>
      </c>
      <c r="H83" s="13">
        <v>2152.5</v>
      </c>
      <c r="I83" s="13">
        <v>5325</v>
      </c>
      <c r="J83" s="13">
        <v>825</v>
      </c>
      <c r="K83" s="13">
        <v>2280</v>
      </c>
      <c r="L83" s="13">
        <v>5317.5</v>
      </c>
      <c r="M83" s="16"/>
      <c r="N83" s="13">
        <v>14457.62</v>
      </c>
      <c r="O83" s="13">
        <v>6309.38</v>
      </c>
      <c r="P83" s="13">
        <v>25</v>
      </c>
      <c r="Q83" s="13">
        <v>3169.5</v>
      </c>
      <c r="R83" s="13">
        <f t="shared" si="11"/>
        <v>13936.380000000001</v>
      </c>
      <c r="S83" s="13">
        <f t="shared" si="10"/>
        <v>11467.5</v>
      </c>
      <c r="T83" s="13">
        <f t="shared" si="9"/>
        <v>61063.619999999995</v>
      </c>
      <c r="U83" s="19"/>
      <c r="V83" s="20"/>
    </row>
    <row r="84" spans="1:22" s="2" customFormat="1" ht="53.25" customHeight="1" x14ac:dyDescent="0.2">
      <c r="A84" s="29">
        <v>73</v>
      </c>
      <c r="B84" s="12" t="s">
        <v>476</v>
      </c>
      <c r="C84" s="12" t="s">
        <v>69</v>
      </c>
      <c r="D84" s="15" t="s">
        <v>450</v>
      </c>
      <c r="E84" s="12" t="s">
        <v>477</v>
      </c>
      <c r="F84" s="12" t="s">
        <v>231</v>
      </c>
      <c r="G84" s="13">
        <v>60000</v>
      </c>
      <c r="H84" s="13">
        <v>1722</v>
      </c>
      <c r="I84" s="13">
        <v>4260</v>
      </c>
      <c r="J84" s="13">
        <v>660</v>
      </c>
      <c r="K84" s="13">
        <v>1824</v>
      </c>
      <c r="L84" s="13">
        <v>4254</v>
      </c>
      <c r="M84" s="16"/>
      <c r="N84" s="13">
        <v>6309.38</v>
      </c>
      <c r="O84" s="13">
        <v>3486.68</v>
      </c>
      <c r="P84" s="13">
        <v>25</v>
      </c>
      <c r="Q84" s="13">
        <v>917.74</v>
      </c>
      <c r="R84" s="13">
        <f t="shared" si="11"/>
        <v>7975.42</v>
      </c>
      <c r="S84" s="13">
        <f t="shared" si="10"/>
        <v>9174</v>
      </c>
      <c r="T84" s="13">
        <f t="shared" si="9"/>
        <v>52024.58</v>
      </c>
      <c r="U84" s="19"/>
      <c r="V84" s="20"/>
    </row>
    <row r="85" spans="1:22" s="2" customFormat="1" ht="53.25" customHeight="1" x14ac:dyDescent="0.2">
      <c r="A85" s="29">
        <v>74</v>
      </c>
      <c r="B85" s="12" t="s">
        <v>326</v>
      </c>
      <c r="C85" s="12" t="s">
        <v>69</v>
      </c>
      <c r="D85" s="15" t="s">
        <v>478</v>
      </c>
      <c r="E85" s="12" t="s">
        <v>57</v>
      </c>
      <c r="F85" s="12" t="s">
        <v>231</v>
      </c>
      <c r="G85" s="13">
        <v>75000</v>
      </c>
      <c r="H85" s="13">
        <v>2152.5</v>
      </c>
      <c r="I85" s="13">
        <v>5325</v>
      </c>
      <c r="J85" s="13">
        <v>825</v>
      </c>
      <c r="K85" s="13">
        <v>2280</v>
      </c>
      <c r="L85" s="13">
        <v>5317.5</v>
      </c>
      <c r="M85" s="16">
        <v>1715.46</v>
      </c>
      <c r="N85" s="13">
        <v>3486.68</v>
      </c>
      <c r="O85" s="13">
        <v>5966.28</v>
      </c>
      <c r="P85" s="13">
        <v>25</v>
      </c>
      <c r="Q85" s="13">
        <v>7815.08</v>
      </c>
      <c r="R85" s="13">
        <f t="shared" si="11"/>
        <v>19954.32</v>
      </c>
      <c r="S85" s="13">
        <f t="shared" si="10"/>
        <v>11467.5</v>
      </c>
      <c r="T85" s="13">
        <f t="shared" si="9"/>
        <v>55045.68</v>
      </c>
      <c r="U85" s="19"/>
      <c r="V85" s="20"/>
    </row>
    <row r="86" spans="1:22" s="2" customFormat="1" ht="53.25" customHeight="1" x14ac:dyDescent="0.2">
      <c r="A86" s="29">
        <v>75</v>
      </c>
      <c r="B86" s="12" t="s">
        <v>314</v>
      </c>
      <c r="C86" s="12" t="s">
        <v>69</v>
      </c>
      <c r="D86" s="15" t="s">
        <v>478</v>
      </c>
      <c r="E86" s="12" t="s">
        <v>493</v>
      </c>
      <c r="F86" s="12" t="s">
        <v>231</v>
      </c>
      <c r="G86" s="13">
        <v>60000</v>
      </c>
      <c r="H86" s="13">
        <v>1722</v>
      </c>
      <c r="I86" s="13">
        <v>4260</v>
      </c>
      <c r="J86" s="13">
        <v>660</v>
      </c>
      <c r="K86" s="13">
        <v>1824</v>
      </c>
      <c r="L86" s="13">
        <v>4254</v>
      </c>
      <c r="M86" s="16">
        <v>1715.46</v>
      </c>
      <c r="N86" s="13">
        <v>5966.28</v>
      </c>
      <c r="O86" s="13">
        <v>3143.58</v>
      </c>
      <c r="P86" s="13">
        <v>25</v>
      </c>
      <c r="Q86" s="13">
        <v>5017.72</v>
      </c>
      <c r="R86" s="13">
        <f t="shared" si="11"/>
        <v>13447.760000000002</v>
      </c>
      <c r="S86" s="13">
        <f t="shared" si="10"/>
        <v>9174</v>
      </c>
      <c r="T86" s="13">
        <f t="shared" si="9"/>
        <v>46552.24</v>
      </c>
      <c r="U86" s="19"/>
      <c r="V86" s="20"/>
    </row>
    <row r="87" spans="1:22" s="2" customFormat="1" ht="53.25" customHeight="1" x14ac:dyDescent="0.2">
      <c r="A87" s="29">
        <v>76</v>
      </c>
      <c r="B87" s="12" t="s">
        <v>327</v>
      </c>
      <c r="C87" s="12" t="s">
        <v>70</v>
      </c>
      <c r="D87" s="15" t="s">
        <v>478</v>
      </c>
      <c r="E87" s="12" t="s">
        <v>59</v>
      </c>
      <c r="F87" s="12" t="s">
        <v>231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1715.46</v>
      </c>
      <c r="N87" s="13">
        <v>3143.58</v>
      </c>
      <c r="O87" s="13">
        <v>3143.58</v>
      </c>
      <c r="P87" s="13">
        <v>25</v>
      </c>
      <c r="Q87" s="13">
        <v>11963.099999999999</v>
      </c>
      <c r="R87" s="13">
        <f t="shared" si="11"/>
        <v>20393.14</v>
      </c>
      <c r="S87" s="13">
        <f t="shared" si="10"/>
        <v>9174</v>
      </c>
      <c r="T87" s="13">
        <f t="shared" si="9"/>
        <v>39606.86</v>
      </c>
      <c r="U87" s="19"/>
      <c r="V87" s="20"/>
    </row>
    <row r="88" spans="1:22" s="2" customFormat="1" ht="53.25" customHeight="1" x14ac:dyDescent="0.2">
      <c r="A88" s="29">
        <v>77</v>
      </c>
      <c r="B88" s="12" t="s">
        <v>126</v>
      </c>
      <c r="C88" s="12" t="s">
        <v>70</v>
      </c>
      <c r="D88" s="15" t="s">
        <v>478</v>
      </c>
      <c r="E88" s="12" t="s">
        <v>54</v>
      </c>
      <c r="F88" s="12" t="s">
        <v>63</v>
      </c>
      <c r="G88" s="13">
        <v>50000</v>
      </c>
      <c r="H88" s="13">
        <v>1435</v>
      </c>
      <c r="I88" s="13">
        <v>3550</v>
      </c>
      <c r="J88" s="13">
        <v>550</v>
      </c>
      <c r="K88" s="13">
        <v>1520</v>
      </c>
      <c r="L88" s="13">
        <v>3545</v>
      </c>
      <c r="M88" s="16">
        <v>1715.46</v>
      </c>
      <c r="N88" s="13">
        <v>3143.58</v>
      </c>
      <c r="O88" s="13">
        <v>1596.68</v>
      </c>
      <c r="P88" s="13">
        <v>25</v>
      </c>
      <c r="Q88" s="13">
        <v>16463.310000000001</v>
      </c>
      <c r="R88" s="13">
        <f t="shared" si="11"/>
        <v>22755.45</v>
      </c>
      <c r="S88" s="13">
        <f t="shared" si="10"/>
        <v>7645</v>
      </c>
      <c r="T88" s="13">
        <f t="shared" si="9"/>
        <v>27244.55</v>
      </c>
      <c r="U88" s="19"/>
      <c r="V88" s="20"/>
    </row>
    <row r="89" spans="1:22" s="2" customFormat="1" ht="53.25" customHeight="1" x14ac:dyDescent="0.2">
      <c r="A89" s="29">
        <v>78</v>
      </c>
      <c r="B89" s="12" t="s">
        <v>125</v>
      </c>
      <c r="C89" s="12" t="s">
        <v>70</v>
      </c>
      <c r="D89" s="15" t="s">
        <v>478</v>
      </c>
      <c r="E89" s="12" t="s">
        <v>59</v>
      </c>
      <c r="F89" s="12" t="s">
        <v>63</v>
      </c>
      <c r="G89" s="13">
        <v>45000</v>
      </c>
      <c r="H89" s="13">
        <v>1291.5</v>
      </c>
      <c r="I89" s="13">
        <v>3195</v>
      </c>
      <c r="J89" s="13">
        <v>495</v>
      </c>
      <c r="K89" s="13">
        <v>1368</v>
      </c>
      <c r="L89" s="13">
        <v>3190.5</v>
      </c>
      <c r="M89" s="16"/>
      <c r="N89" s="13">
        <v>1596.68</v>
      </c>
      <c r="O89" s="13">
        <v>0</v>
      </c>
      <c r="P89" s="13">
        <v>25</v>
      </c>
      <c r="Q89" s="13">
        <v>9205.36</v>
      </c>
      <c r="R89" s="13">
        <f t="shared" si="11"/>
        <v>11889.86</v>
      </c>
      <c r="S89" s="13">
        <f t="shared" si="10"/>
        <v>6880.5</v>
      </c>
      <c r="T89" s="13">
        <f t="shared" si="9"/>
        <v>33110.14</v>
      </c>
      <c r="U89" s="19"/>
      <c r="V89" s="20"/>
    </row>
    <row r="90" spans="1:22" s="2" customFormat="1" ht="53.25" customHeight="1" x14ac:dyDescent="0.2">
      <c r="A90" s="29">
        <v>79</v>
      </c>
      <c r="B90" s="12" t="s">
        <v>107</v>
      </c>
      <c r="C90" s="12" t="s">
        <v>70</v>
      </c>
      <c r="D90" s="15" t="s">
        <v>400</v>
      </c>
      <c r="E90" s="12" t="s">
        <v>442</v>
      </c>
      <c r="F90" s="12" t="s">
        <v>63</v>
      </c>
      <c r="G90" s="13">
        <v>175000</v>
      </c>
      <c r="H90" s="13">
        <v>5022.5</v>
      </c>
      <c r="I90" s="13">
        <v>12425</v>
      </c>
      <c r="J90" s="13">
        <v>851.51</v>
      </c>
      <c r="K90" s="13">
        <v>5320</v>
      </c>
      <c r="L90" s="13">
        <v>12407.5</v>
      </c>
      <c r="M90" s="16">
        <v>5146.38</v>
      </c>
      <c r="N90" s="13">
        <v>0</v>
      </c>
      <c r="O90" s="13">
        <v>28460.65</v>
      </c>
      <c r="P90" s="13">
        <v>25</v>
      </c>
      <c r="Q90" s="13">
        <v>10292.76</v>
      </c>
      <c r="R90" s="13">
        <f t="shared" si="11"/>
        <v>54267.29</v>
      </c>
      <c r="S90" s="13">
        <f t="shared" si="10"/>
        <v>25684.010000000002</v>
      </c>
      <c r="T90" s="13">
        <f t="shared" si="9"/>
        <v>120732.70999999999</v>
      </c>
      <c r="U90" s="19"/>
      <c r="V90" s="20"/>
    </row>
    <row r="91" spans="1:22" s="2" customFormat="1" ht="53.25" customHeight="1" x14ac:dyDescent="0.2">
      <c r="A91" s="29">
        <v>80</v>
      </c>
      <c r="B91" s="12" t="s">
        <v>401</v>
      </c>
      <c r="C91" s="12" t="s">
        <v>69</v>
      </c>
      <c r="D91" s="15" t="s">
        <v>400</v>
      </c>
      <c r="E91" s="12" t="s">
        <v>35</v>
      </c>
      <c r="F91" s="12" t="s">
        <v>41</v>
      </c>
      <c r="G91" s="13">
        <v>125000</v>
      </c>
      <c r="H91" s="13">
        <v>3587.5</v>
      </c>
      <c r="I91" s="13">
        <v>8875</v>
      </c>
      <c r="J91" s="13">
        <v>851.51</v>
      </c>
      <c r="K91" s="13">
        <v>3800</v>
      </c>
      <c r="L91" s="13">
        <v>8862.5</v>
      </c>
      <c r="M91" s="16"/>
      <c r="N91" s="13">
        <v>28460.65</v>
      </c>
      <c r="O91" s="13">
        <v>17985.990000000002</v>
      </c>
      <c r="P91" s="13">
        <v>25</v>
      </c>
      <c r="Q91" s="13">
        <v>0</v>
      </c>
      <c r="R91" s="13">
        <f t="shared" si="11"/>
        <v>25398.49</v>
      </c>
      <c r="S91" s="13">
        <f t="shared" si="10"/>
        <v>18589.010000000002</v>
      </c>
      <c r="T91" s="13">
        <f t="shared" si="9"/>
        <v>99601.51</v>
      </c>
      <c r="U91" s="19"/>
      <c r="V91" s="20"/>
    </row>
    <row r="92" spans="1:22" s="2" customFormat="1" ht="53.25" customHeight="1" x14ac:dyDescent="0.2">
      <c r="A92" s="29">
        <v>81</v>
      </c>
      <c r="B92" s="12" t="s">
        <v>110</v>
      </c>
      <c r="C92" s="12" t="s">
        <v>69</v>
      </c>
      <c r="D92" s="15" t="s">
        <v>400</v>
      </c>
      <c r="E92" s="12" t="s">
        <v>518</v>
      </c>
      <c r="F92" s="12" t="s">
        <v>63</v>
      </c>
      <c r="G92" s="13">
        <v>90000</v>
      </c>
      <c r="H92" s="13">
        <v>2583</v>
      </c>
      <c r="I92" s="13">
        <v>6390</v>
      </c>
      <c r="J92" s="13">
        <v>851.51</v>
      </c>
      <c r="K92" s="13">
        <v>2736</v>
      </c>
      <c r="L92" s="13">
        <v>6381</v>
      </c>
      <c r="M92" s="16">
        <v>1715.46</v>
      </c>
      <c r="N92" s="13">
        <v>17985.990000000002</v>
      </c>
      <c r="O92" s="13">
        <v>9324.25</v>
      </c>
      <c r="P92" s="13">
        <v>25</v>
      </c>
      <c r="Q92" s="13">
        <v>23304.079999999998</v>
      </c>
      <c r="R92" s="13">
        <f t="shared" si="11"/>
        <v>39687.789999999994</v>
      </c>
      <c r="S92" s="13">
        <f t="shared" si="10"/>
        <v>13622.51</v>
      </c>
      <c r="T92" s="13">
        <f t="shared" si="9"/>
        <v>50312.210000000006</v>
      </c>
      <c r="U92" s="19"/>
      <c r="V92" s="20"/>
    </row>
    <row r="93" spans="1:22" s="2" customFormat="1" ht="53.25" customHeight="1" x14ac:dyDescent="0.2">
      <c r="A93" s="29">
        <v>82</v>
      </c>
      <c r="B93" s="12" t="s">
        <v>108</v>
      </c>
      <c r="C93" s="12" t="s">
        <v>69</v>
      </c>
      <c r="D93" s="15" t="s">
        <v>400</v>
      </c>
      <c r="E93" s="12" t="s">
        <v>471</v>
      </c>
      <c r="F93" s="12" t="s">
        <v>63</v>
      </c>
      <c r="G93" s="13">
        <v>80000</v>
      </c>
      <c r="H93" s="13">
        <v>2296</v>
      </c>
      <c r="I93" s="13">
        <v>5680</v>
      </c>
      <c r="J93" s="13">
        <v>851.51</v>
      </c>
      <c r="K93" s="13">
        <v>2432</v>
      </c>
      <c r="L93" s="13">
        <v>5672</v>
      </c>
      <c r="M93" s="16"/>
      <c r="N93" s="13">
        <v>9324.25</v>
      </c>
      <c r="O93" s="13">
        <v>7400.87</v>
      </c>
      <c r="P93" s="13">
        <v>25</v>
      </c>
      <c r="Q93" s="13">
        <v>6491.1</v>
      </c>
      <c r="R93" s="13">
        <f t="shared" si="11"/>
        <v>18644.97</v>
      </c>
      <c r="S93" s="13">
        <f t="shared" si="10"/>
        <v>12203.51</v>
      </c>
      <c r="T93" s="13">
        <f t="shared" si="9"/>
        <v>61355.03</v>
      </c>
      <c r="U93" s="19"/>
      <c r="V93" s="20"/>
    </row>
    <row r="94" spans="1:22" s="2" customFormat="1" ht="53.25" customHeight="1" x14ac:dyDescent="0.2">
      <c r="A94" s="29">
        <v>83</v>
      </c>
      <c r="B94" s="12" t="s">
        <v>109</v>
      </c>
      <c r="C94" s="12" t="s">
        <v>70</v>
      </c>
      <c r="D94" s="15" t="s">
        <v>400</v>
      </c>
      <c r="E94" s="12" t="s">
        <v>471</v>
      </c>
      <c r="F94" s="12" t="s">
        <v>63</v>
      </c>
      <c r="G94" s="13">
        <v>90000</v>
      </c>
      <c r="H94" s="13">
        <v>2583</v>
      </c>
      <c r="I94" s="13">
        <v>6390</v>
      </c>
      <c r="J94" s="13">
        <v>851.51</v>
      </c>
      <c r="K94" s="13">
        <v>2736</v>
      </c>
      <c r="L94" s="13">
        <v>6381</v>
      </c>
      <c r="M94" s="16">
        <v>1715.46</v>
      </c>
      <c r="N94" s="13">
        <v>7400.87</v>
      </c>
      <c r="O94" s="13">
        <v>9324.25</v>
      </c>
      <c r="P94" s="13">
        <v>25</v>
      </c>
      <c r="Q94" s="13">
        <v>3430.92</v>
      </c>
      <c r="R94" s="13">
        <f t="shared" si="11"/>
        <v>19814.629999999997</v>
      </c>
      <c r="S94" s="13">
        <f t="shared" si="10"/>
        <v>13622.51</v>
      </c>
      <c r="T94" s="13">
        <f t="shared" si="9"/>
        <v>70185.37</v>
      </c>
      <c r="U94" s="19"/>
      <c r="V94" s="20"/>
    </row>
    <row r="95" spans="1:22" s="2" customFormat="1" ht="53.25" customHeight="1" x14ac:dyDescent="0.2">
      <c r="A95" s="29">
        <v>84</v>
      </c>
      <c r="B95" s="12" t="s">
        <v>111</v>
      </c>
      <c r="C95" s="12" t="s">
        <v>69</v>
      </c>
      <c r="D95" s="15" t="s">
        <v>400</v>
      </c>
      <c r="E95" s="12" t="s">
        <v>519</v>
      </c>
      <c r="F95" s="12" t="s">
        <v>63</v>
      </c>
      <c r="G95" s="13">
        <v>90000</v>
      </c>
      <c r="H95" s="13">
        <v>2583</v>
      </c>
      <c r="I95" s="13">
        <v>6390</v>
      </c>
      <c r="J95" s="13">
        <v>851.51</v>
      </c>
      <c r="K95" s="13">
        <v>2736</v>
      </c>
      <c r="L95" s="13">
        <v>6381</v>
      </c>
      <c r="M95" s="16">
        <v>3430.92</v>
      </c>
      <c r="N95" s="13">
        <v>9324.25</v>
      </c>
      <c r="O95" s="13">
        <v>8895.39</v>
      </c>
      <c r="P95" s="13">
        <v>25</v>
      </c>
      <c r="Q95" s="13">
        <v>8200.84</v>
      </c>
      <c r="R95" s="13">
        <f t="shared" si="11"/>
        <v>25871.149999999998</v>
      </c>
      <c r="S95" s="13">
        <f t="shared" si="10"/>
        <v>13622.51</v>
      </c>
      <c r="T95" s="13">
        <f t="shared" si="9"/>
        <v>64128.850000000006</v>
      </c>
      <c r="U95" s="19"/>
      <c r="V95" s="20"/>
    </row>
    <row r="96" spans="1:22" s="2" customFormat="1" ht="53.25" customHeight="1" x14ac:dyDescent="0.2">
      <c r="A96" s="29">
        <v>85</v>
      </c>
      <c r="B96" s="12" t="s">
        <v>112</v>
      </c>
      <c r="C96" s="12" t="s">
        <v>69</v>
      </c>
      <c r="D96" s="15" t="s">
        <v>400</v>
      </c>
      <c r="E96" s="12" t="s">
        <v>471</v>
      </c>
      <c r="F96" s="12" t="s">
        <v>63</v>
      </c>
      <c r="G96" s="13">
        <v>80000</v>
      </c>
      <c r="H96" s="13">
        <v>2296</v>
      </c>
      <c r="I96" s="13">
        <v>5680</v>
      </c>
      <c r="J96" s="13">
        <v>851.51</v>
      </c>
      <c r="K96" s="13">
        <v>2432</v>
      </c>
      <c r="L96" s="13">
        <v>5672</v>
      </c>
      <c r="M96" s="16"/>
      <c r="N96" s="13">
        <v>8895.39</v>
      </c>
      <c r="O96" s="13">
        <v>7400.87</v>
      </c>
      <c r="P96" s="13">
        <v>25</v>
      </c>
      <c r="Q96" s="13">
        <v>14861.69</v>
      </c>
      <c r="R96" s="13">
        <f t="shared" si="11"/>
        <v>27015.559999999998</v>
      </c>
      <c r="S96" s="13">
        <f t="shared" si="10"/>
        <v>12203.51</v>
      </c>
      <c r="T96" s="13">
        <f t="shared" si="9"/>
        <v>52984.44</v>
      </c>
      <c r="U96" s="19"/>
      <c r="V96" s="20"/>
    </row>
    <row r="97" spans="1:22" s="2" customFormat="1" ht="53.25" customHeight="1" x14ac:dyDescent="0.2">
      <c r="A97" s="29">
        <v>86</v>
      </c>
      <c r="B97" s="12" t="s">
        <v>114</v>
      </c>
      <c r="C97" s="12" t="s">
        <v>69</v>
      </c>
      <c r="D97" s="15" t="s">
        <v>400</v>
      </c>
      <c r="E97" s="12" t="s">
        <v>471</v>
      </c>
      <c r="F97" s="12" t="s">
        <v>231</v>
      </c>
      <c r="G97" s="13">
        <v>80000</v>
      </c>
      <c r="H97" s="13">
        <v>2296</v>
      </c>
      <c r="I97" s="13">
        <v>5680</v>
      </c>
      <c r="J97" s="13">
        <v>851.51</v>
      </c>
      <c r="K97" s="13">
        <v>2432</v>
      </c>
      <c r="L97" s="13">
        <v>5672</v>
      </c>
      <c r="M97" s="16"/>
      <c r="N97" s="13">
        <v>7400.87</v>
      </c>
      <c r="O97" s="13">
        <v>7400.87</v>
      </c>
      <c r="P97" s="13">
        <v>25</v>
      </c>
      <c r="Q97" s="13">
        <v>1983.28</v>
      </c>
      <c r="R97" s="13">
        <f t="shared" si="11"/>
        <v>14137.15</v>
      </c>
      <c r="S97" s="13">
        <f t="shared" si="10"/>
        <v>12203.51</v>
      </c>
      <c r="T97" s="13">
        <f t="shared" si="9"/>
        <v>65862.850000000006</v>
      </c>
      <c r="U97" s="19"/>
      <c r="V97" s="20"/>
    </row>
    <row r="98" spans="1:22" s="2" customFormat="1" ht="53.25" customHeight="1" x14ac:dyDescent="0.2">
      <c r="A98" s="29">
        <v>87</v>
      </c>
      <c r="B98" s="12" t="s">
        <v>470</v>
      </c>
      <c r="C98" s="12" t="s">
        <v>69</v>
      </c>
      <c r="D98" s="15" t="s">
        <v>400</v>
      </c>
      <c r="E98" s="12" t="s">
        <v>471</v>
      </c>
      <c r="F98" s="12" t="s">
        <v>231</v>
      </c>
      <c r="G98" s="13">
        <v>60000</v>
      </c>
      <c r="H98" s="13">
        <v>1722</v>
      </c>
      <c r="I98" s="13">
        <v>4260</v>
      </c>
      <c r="J98" s="13">
        <v>660</v>
      </c>
      <c r="K98" s="13">
        <v>1824</v>
      </c>
      <c r="L98" s="13">
        <v>4254</v>
      </c>
      <c r="M98" s="16"/>
      <c r="N98" s="13">
        <v>7400.87</v>
      </c>
      <c r="O98" s="13">
        <v>3486.68</v>
      </c>
      <c r="P98" s="13">
        <v>25</v>
      </c>
      <c r="Q98" s="13">
        <v>100</v>
      </c>
      <c r="R98" s="13">
        <f t="shared" si="11"/>
        <v>7157.68</v>
      </c>
      <c r="S98" s="13">
        <f t="shared" si="10"/>
        <v>9174</v>
      </c>
      <c r="T98" s="13">
        <f t="shared" si="9"/>
        <v>52842.32</v>
      </c>
      <c r="U98" s="19"/>
      <c r="V98" s="20"/>
    </row>
    <row r="99" spans="1:22" s="2" customFormat="1" ht="53.25" customHeight="1" x14ac:dyDescent="0.2">
      <c r="A99" s="29">
        <v>88</v>
      </c>
      <c r="B99" s="12" t="s">
        <v>115</v>
      </c>
      <c r="C99" s="12" t="s">
        <v>70</v>
      </c>
      <c r="D99" s="15" t="s">
        <v>400</v>
      </c>
      <c r="E99" s="12" t="s">
        <v>25</v>
      </c>
      <c r="F99" s="12" t="s">
        <v>42</v>
      </c>
      <c r="G99" s="13">
        <v>55000</v>
      </c>
      <c r="H99" s="13">
        <v>1578.5</v>
      </c>
      <c r="I99" s="13">
        <v>3905</v>
      </c>
      <c r="J99" s="13">
        <v>605</v>
      </c>
      <c r="K99" s="13">
        <v>1672</v>
      </c>
      <c r="L99" s="13">
        <v>3899.5</v>
      </c>
      <c r="M99" s="16"/>
      <c r="N99" s="13">
        <v>3486.68</v>
      </c>
      <c r="O99" s="13">
        <v>2559.6799999999998</v>
      </c>
      <c r="P99" s="13">
        <v>25</v>
      </c>
      <c r="Q99" s="13">
        <v>6258.64</v>
      </c>
      <c r="R99" s="13">
        <f t="shared" si="11"/>
        <v>12093.82</v>
      </c>
      <c r="S99" s="13">
        <f t="shared" si="10"/>
        <v>8409.5</v>
      </c>
      <c r="T99" s="13">
        <f t="shared" si="9"/>
        <v>42906.18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403</v>
      </c>
      <c r="C100" s="12" t="s">
        <v>69</v>
      </c>
      <c r="D100" s="15" t="s">
        <v>400</v>
      </c>
      <c r="E100" s="12" t="s">
        <v>404</v>
      </c>
      <c r="F100" s="12" t="s">
        <v>231</v>
      </c>
      <c r="G100" s="13">
        <v>55000</v>
      </c>
      <c r="H100" s="13">
        <v>1578.5</v>
      </c>
      <c r="I100" s="13">
        <v>3905</v>
      </c>
      <c r="J100" s="13">
        <v>605</v>
      </c>
      <c r="K100" s="13">
        <v>1672</v>
      </c>
      <c r="L100" s="13">
        <v>3899.5</v>
      </c>
      <c r="M100" s="16"/>
      <c r="N100" s="13">
        <v>2559.6799999999998</v>
      </c>
      <c r="O100" s="13">
        <v>2559.6799999999998</v>
      </c>
      <c r="P100" s="13">
        <v>25</v>
      </c>
      <c r="Q100" s="13">
        <v>1512.46</v>
      </c>
      <c r="R100" s="13">
        <f t="shared" si="11"/>
        <v>7347.64</v>
      </c>
      <c r="S100" s="13">
        <f t="shared" si="10"/>
        <v>8409.5</v>
      </c>
      <c r="T100" s="13">
        <f t="shared" si="9"/>
        <v>47652.36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469</v>
      </c>
      <c r="C101" s="12" t="s">
        <v>69</v>
      </c>
      <c r="D101" s="15" t="s">
        <v>400</v>
      </c>
      <c r="E101" s="12" t="s">
        <v>25</v>
      </c>
      <c r="F101" s="12" t="s">
        <v>231</v>
      </c>
      <c r="G101" s="13">
        <v>50000</v>
      </c>
      <c r="H101" s="13">
        <v>1435</v>
      </c>
      <c r="I101" s="13">
        <v>3550</v>
      </c>
      <c r="J101" s="13">
        <v>550</v>
      </c>
      <c r="K101" s="13">
        <v>1520</v>
      </c>
      <c r="L101" s="13">
        <v>3545</v>
      </c>
      <c r="M101" s="16"/>
      <c r="N101" s="13">
        <v>2559.6799999999998</v>
      </c>
      <c r="O101" s="13">
        <v>1854</v>
      </c>
      <c r="P101" s="13">
        <v>25</v>
      </c>
      <c r="Q101" s="13">
        <v>15760.63</v>
      </c>
      <c r="R101" s="13">
        <f t="shared" si="11"/>
        <v>20594.629999999997</v>
      </c>
      <c r="S101" s="13">
        <f t="shared" si="10"/>
        <v>7645</v>
      </c>
      <c r="T101" s="13">
        <f t="shared" si="9"/>
        <v>29405.370000000003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245</v>
      </c>
      <c r="C102" s="12" t="s">
        <v>69</v>
      </c>
      <c r="D102" s="15" t="s">
        <v>400</v>
      </c>
      <c r="E102" s="12" t="s">
        <v>25</v>
      </c>
      <c r="F102" s="12" t="s">
        <v>231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v>1854</v>
      </c>
      <c r="O102" s="13">
        <v>1854</v>
      </c>
      <c r="P102" s="13">
        <v>25</v>
      </c>
      <c r="Q102" s="13">
        <v>1289.44</v>
      </c>
      <c r="R102" s="13">
        <f t="shared" si="11"/>
        <v>6123.4400000000005</v>
      </c>
      <c r="S102" s="13">
        <f t="shared" si="10"/>
        <v>7645</v>
      </c>
      <c r="T102" s="13">
        <f t="shared" si="9"/>
        <v>43876.56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499</v>
      </c>
      <c r="C103" s="12" t="s">
        <v>69</v>
      </c>
      <c r="D103" s="15" t="s">
        <v>400</v>
      </c>
      <c r="E103" s="12" t="s">
        <v>500</v>
      </c>
      <c r="F103" s="12" t="s">
        <v>74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v>1854</v>
      </c>
      <c r="O103" s="13">
        <v>1854</v>
      </c>
      <c r="P103" s="13">
        <v>25</v>
      </c>
      <c r="Q103" s="13">
        <v>1289.44</v>
      </c>
      <c r="R103" s="13">
        <f t="shared" si="11"/>
        <v>6123.4400000000005</v>
      </c>
      <c r="S103" s="13">
        <f t="shared" si="10"/>
        <v>7645</v>
      </c>
      <c r="T103" s="13">
        <f t="shared" si="9"/>
        <v>43876.56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113</v>
      </c>
      <c r="C104" s="12" t="s">
        <v>70</v>
      </c>
      <c r="D104" s="15" t="s">
        <v>400</v>
      </c>
      <c r="E104" s="12" t="s">
        <v>36</v>
      </c>
      <c r="F104" s="12" t="s">
        <v>74</v>
      </c>
      <c r="G104" s="13">
        <v>42000</v>
      </c>
      <c r="H104" s="13">
        <v>1205.4000000000001</v>
      </c>
      <c r="I104" s="13">
        <v>2982</v>
      </c>
      <c r="J104" s="13">
        <v>462</v>
      </c>
      <c r="K104" s="13">
        <v>1276.8</v>
      </c>
      <c r="L104" s="13">
        <v>2977.8</v>
      </c>
      <c r="M104" s="16"/>
      <c r="N104" s="13">
        <v>1854</v>
      </c>
      <c r="O104" s="13">
        <v>724.92</v>
      </c>
      <c r="P104" s="13">
        <v>25</v>
      </c>
      <c r="Q104" s="13">
        <v>15781.35</v>
      </c>
      <c r="R104" s="13">
        <f t="shared" si="11"/>
        <v>19013.47</v>
      </c>
      <c r="S104" s="13">
        <f t="shared" si="10"/>
        <v>6421.8</v>
      </c>
      <c r="T104" s="13">
        <f t="shared" si="9"/>
        <v>22986.53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310</v>
      </c>
      <c r="C105" s="12" t="s">
        <v>69</v>
      </c>
      <c r="D105" s="15" t="s">
        <v>400</v>
      </c>
      <c r="E105" s="12" t="s">
        <v>25</v>
      </c>
      <c r="F105" s="12" t="s">
        <v>231</v>
      </c>
      <c r="G105" s="13">
        <v>50000</v>
      </c>
      <c r="H105" s="13">
        <v>1435</v>
      </c>
      <c r="I105" s="13">
        <v>3550</v>
      </c>
      <c r="J105" s="13">
        <v>550</v>
      </c>
      <c r="K105" s="13">
        <v>1520</v>
      </c>
      <c r="L105" s="13">
        <v>3545</v>
      </c>
      <c r="M105" s="16"/>
      <c r="N105" s="13">
        <v>724.92</v>
      </c>
      <c r="O105" s="13">
        <v>1854</v>
      </c>
      <c r="P105" s="13">
        <v>25</v>
      </c>
      <c r="Q105" s="13">
        <v>100</v>
      </c>
      <c r="R105" s="13">
        <f t="shared" si="11"/>
        <v>4934</v>
      </c>
      <c r="S105" s="13">
        <f t="shared" si="10"/>
        <v>7645</v>
      </c>
      <c r="T105" s="13">
        <f t="shared" si="9"/>
        <v>45066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116</v>
      </c>
      <c r="C106" s="12" t="s">
        <v>69</v>
      </c>
      <c r="D106" s="15" t="s">
        <v>400</v>
      </c>
      <c r="E106" s="12" t="s">
        <v>25</v>
      </c>
      <c r="F106" s="12" t="s">
        <v>231</v>
      </c>
      <c r="G106" s="13">
        <v>50000</v>
      </c>
      <c r="H106" s="13">
        <v>1435</v>
      </c>
      <c r="I106" s="13">
        <v>3550</v>
      </c>
      <c r="J106" s="13">
        <v>550</v>
      </c>
      <c r="K106" s="13">
        <v>1520</v>
      </c>
      <c r="L106" s="13">
        <v>3545</v>
      </c>
      <c r="M106" s="16"/>
      <c r="N106" s="13">
        <v>1854</v>
      </c>
      <c r="O106" s="13">
        <v>1854</v>
      </c>
      <c r="P106" s="13">
        <v>25</v>
      </c>
      <c r="Q106" s="13">
        <v>1215.0999999999999</v>
      </c>
      <c r="R106" s="13">
        <f t="shared" si="11"/>
        <v>6049.1</v>
      </c>
      <c r="S106" s="13">
        <f t="shared" si="10"/>
        <v>7645</v>
      </c>
      <c r="T106" s="13">
        <f t="shared" si="9"/>
        <v>43950.9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246</v>
      </c>
      <c r="C107" s="12" t="s">
        <v>69</v>
      </c>
      <c r="D107" s="15" t="s">
        <v>400</v>
      </c>
      <c r="E107" s="12" t="s">
        <v>25</v>
      </c>
      <c r="F107" s="12" t="s">
        <v>231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v>1854</v>
      </c>
      <c r="O107" s="13">
        <v>1854</v>
      </c>
      <c r="P107" s="13">
        <v>25</v>
      </c>
      <c r="Q107" s="13">
        <v>1363.78</v>
      </c>
      <c r="R107" s="13">
        <f t="shared" si="11"/>
        <v>6197.78</v>
      </c>
      <c r="S107" s="13">
        <f t="shared" si="10"/>
        <v>7645</v>
      </c>
      <c r="T107" s="13">
        <f t="shared" si="9"/>
        <v>43802.22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387</v>
      </c>
      <c r="C108" s="12" t="s">
        <v>69</v>
      </c>
      <c r="D108" s="15" t="s">
        <v>388</v>
      </c>
      <c r="E108" s="12" t="s">
        <v>389</v>
      </c>
      <c r="F108" s="12" t="s">
        <v>231</v>
      </c>
      <c r="G108" s="13">
        <v>150000</v>
      </c>
      <c r="H108" s="13">
        <v>4305</v>
      </c>
      <c r="I108" s="13">
        <v>10650</v>
      </c>
      <c r="J108" s="13">
        <v>851.51</v>
      </c>
      <c r="K108" s="13">
        <v>4560</v>
      </c>
      <c r="L108" s="13">
        <v>10635</v>
      </c>
      <c r="M108" s="16"/>
      <c r="N108" s="13">
        <v>1854</v>
      </c>
      <c r="O108" s="13">
        <v>23866.62</v>
      </c>
      <c r="P108" s="13">
        <v>25</v>
      </c>
      <c r="Q108" s="13">
        <v>0</v>
      </c>
      <c r="R108" s="13">
        <f t="shared" si="11"/>
        <v>32756.62</v>
      </c>
      <c r="S108" s="13">
        <f t="shared" si="10"/>
        <v>22136.510000000002</v>
      </c>
      <c r="T108" s="13">
        <f t="shared" si="9"/>
        <v>117243.38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390</v>
      </c>
      <c r="C109" s="12" t="s">
        <v>69</v>
      </c>
      <c r="D109" s="15" t="s">
        <v>388</v>
      </c>
      <c r="E109" s="12" t="s">
        <v>35</v>
      </c>
      <c r="F109" s="12" t="s">
        <v>41</v>
      </c>
      <c r="G109" s="13">
        <v>80000</v>
      </c>
      <c r="H109" s="13">
        <v>2296</v>
      </c>
      <c r="I109" s="13">
        <v>5680</v>
      </c>
      <c r="J109" s="13">
        <v>851.51</v>
      </c>
      <c r="K109" s="13">
        <v>2432</v>
      </c>
      <c r="L109" s="13">
        <v>5672</v>
      </c>
      <c r="M109" s="16"/>
      <c r="N109" s="13">
        <v>23866.62</v>
      </c>
      <c r="O109" s="13">
        <v>7400.87</v>
      </c>
      <c r="P109" s="13">
        <v>25</v>
      </c>
      <c r="Q109" s="13">
        <v>100</v>
      </c>
      <c r="R109" s="13">
        <f t="shared" si="11"/>
        <v>12253.869999999999</v>
      </c>
      <c r="S109" s="13">
        <f t="shared" si="10"/>
        <v>12203.51</v>
      </c>
      <c r="T109" s="13">
        <f t="shared" si="9"/>
        <v>67746.13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250</v>
      </c>
      <c r="C110" s="12" t="s">
        <v>70</v>
      </c>
      <c r="D110" s="15" t="s">
        <v>388</v>
      </c>
      <c r="E110" s="12" t="s">
        <v>355</v>
      </c>
      <c r="F110" s="12" t="s">
        <v>231</v>
      </c>
      <c r="G110" s="13">
        <v>70000</v>
      </c>
      <c r="H110" s="13">
        <v>2009</v>
      </c>
      <c r="I110" s="13">
        <v>4970</v>
      </c>
      <c r="J110" s="13">
        <v>770</v>
      </c>
      <c r="K110" s="13">
        <v>2128</v>
      </c>
      <c r="L110" s="13">
        <v>4963</v>
      </c>
      <c r="M110" s="16">
        <v>3430.92</v>
      </c>
      <c r="N110" s="13">
        <v>7400.87</v>
      </c>
      <c r="O110" s="13">
        <v>4682.29</v>
      </c>
      <c r="P110" s="13">
        <v>25</v>
      </c>
      <c r="Q110" s="13">
        <v>16771.419999999998</v>
      </c>
      <c r="R110" s="13">
        <f t="shared" si="11"/>
        <v>29046.629999999997</v>
      </c>
      <c r="S110" s="13">
        <f t="shared" si="10"/>
        <v>10703</v>
      </c>
      <c r="T110" s="13">
        <f t="shared" si="9"/>
        <v>40953.370000000003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239</v>
      </c>
      <c r="C111" s="12" t="s">
        <v>70</v>
      </c>
      <c r="D111" s="15" t="s">
        <v>388</v>
      </c>
      <c r="E111" s="12" t="s">
        <v>355</v>
      </c>
      <c r="F111" s="12" t="s">
        <v>231</v>
      </c>
      <c r="G111" s="13">
        <v>60000</v>
      </c>
      <c r="H111" s="13">
        <v>1722</v>
      </c>
      <c r="I111" s="13">
        <v>4260</v>
      </c>
      <c r="J111" s="13">
        <v>660</v>
      </c>
      <c r="K111" s="13">
        <v>1824</v>
      </c>
      <c r="L111" s="13">
        <v>4254</v>
      </c>
      <c r="M111" s="16"/>
      <c r="N111" s="13">
        <v>4682.29</v>
      </c>
      <c r="O111" s="13">
        <v>3486.68</v>
      </c>
      <c r="P111" s="13">
        <v>25</v>
      </c>
      <c r="Q111" s="13">
        <v>5700</v>
      </c>
      <c r="R111" s="13">
        <f t="shared" si="11"/>
        <v>12757.68</v>
      </c>
      <c r="S111" s="13">
        <f t="shared" si="10"/>
        <v>9174</v>
      </c>
      <c r="T111" s="13">
        <f t="shared" si="9"/>
        <v>47242.32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221</v>
      </c>
      <c r="C112" s="12" t="s">
        <v>70</v>
      </c>
      <c r="D112" s="15" t="s">
        <v>388</v>
      </c>
      <c r="E112" s="12" t="s">
        <v>244</v>
      </c>
      <c r="F112" s="12" t="s">
        <v>231</v>
      </c>
      <c r="G112" s="13">
        <v>50000</v>
      </c>
      <c r="H112" s="13">
        <v>1435</v>
      </c>
      <c r="I112" s="13">
        <v>3550</v>
      </c>
      <c r="J112" s="13">
        <v>550</v>
      </c>
      <c r="K112" s="13">
        <v>1520</v>
      </c>
      <c r="L112" s="13">
        <v>3545</v>
      </c>
      <c r="M112" s="16"/>
      <c r="N112" s="13">
        <v>3486.68</v>
      </c>
      <c r="O112" s="13">
        <v>1854</v>
      </c>
      <c r="P112" s="13">
        <v>25</v>
      </c>
      <c r="Q112" s="13">
        <v>16565.330000000002</v>
      </c>
      <c r="R112" s="13">
        <f t="shared" si="11"/>
        <v>21399.33</v>
      </c>
      <c r="S112" s="13">
        <f t="shared" si="10"/>
        <v>7645</v>
      </c>
      <c r="T112" s="13">
        <f t="shared" si="9"/>
        <v>28600.67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79</v>
      </c>
      <c r="C113" s="12" t="s">
        <v>70</v>
      </c>
      <c r="D113" s="15" t="s">
        <v>388</v>
      </c>
      <c r="E113" s="12" t="s">
        <v>489</v>
      </c>
      <c r="F113" s="12" t="s">
        <v>74</v>
      </c>
      <c r="G113" s="13">
        <v>60000</v>
      </c>
      <c r="H113" s="13">
        <v>1722</v>
      </c>
      <c r="I113" s="13">
        <v>4260</v>
      </c>
      <c r="J113" s="13">
        <v>660</v>
      </c>
      <c r="K113" s="13">
        <v>1824</v>
      </c>
      <c r="L113" s="13">
        <v>4254</v>
      </c>
      <c r="M113" s="16"/>
      <c r="N113" s="13">
        <v>1854</v>
      </c>
      <c r="O113" s="13">
        <v>3486.68</v>
      </c>
      <c r="P113" s="13">
        <v>25</v>
      </c>
      <c r="Q113" s="13">
        <v>571.70000000000005</v>
      </c>
      <c r="R113" s="13">
        <f t="shared" si="11"/>
        <v>7629.38</v>
      </c>
      <c r="S113" s="13">
        <f t="shared" si="10"/>
        <v>9174</v>
      </c>
      <c r="T113" s="13">
        <f t="shared" si="9"/>
        <v>52370.62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457</v>
      </c>
      <c r="C114" s="12" t="s">
        <v>70</v>
      </c>
      <c r="D114" s="15" t="s">
        <v>388</v>
      </c>
      <c r="E114" s="12" t="s">
        <v>458</v>
      </c>
      <c r="F114" s="12" t="s">
        <v>42</v>
      </c>
      <c r="G114" s="13">
        <v>40000</v>
      </c>
      <c r="H114" s="13">
        <v>1148</v>
      </c>
      <c r="I114" s="13">
        <v>2840</v>
      </c>
      <c r="J114" s="13">
        <v>440</v>
      </c>
      <c r="K114" s="13">
        <v>1216</v>
      </c>
      <c r="L114" s="13">
        <v>2836</v>
      </c>
      <c r="M114" s="16"/>
      <c r="N114" s="13">
        <v>3486.68</v>
      </c>
      <c r="O114" s="13">
        <v>442.65</v>
      </c>
      <c r="P114" s="13">
        <v>25</v>
      </c>
      <c r="Q114" s="13">
        <v>3871.67</v>
      </c>
      <c r="R114" s="13">
        <f t="shared" si="11"/>
        <v>6703.32</v>
      </c>
      <c r="S114" s="13">
        <f t="shared" si="10"/>
        <v>6116</v>
      </c>
      <c r="T114" s="13">
        <f t="shared" si="9"/>
        <v>33296.68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426</v>
      </c>
      <c r="C115" s="12" t="s">
        <v>69</v>
      </c>
      <c r="D115" s="15" t="s">
        <v>388</v>
      </c>
      <c r="E115" s="12" t="s">
        <v>72</v>
      </c>
      <c r="F115" s="12" t="s">
        <v>74</v>
      </c>
      <c r="G115" s="13">
        <v>35000</v>
      </c>
      <c r="H115" s="13">
        <v>1004.5</v>
      </c>
      <c r="I115" s="13">
        <v>2485</v>
      </c>
      <c r="J115" s="13">
        <v>385</v>
      </c>
      <c r="K115" s="13">
        <v>1064</v>
      </c>
      <c r="L115" s="13">
        <v>2481.5</v>
      </c>
      <c r="M115" s="16"/>
      <c r="N115" s="13">
        <v>442.65</v>
      </c>
      <c r="O115" s="13">
        <v>0</v>
      </c>
      <c r="P115" s="13">
        <v>25</v>
      </c>
      <c r="Q115" s="13">
        <v>3041.64</v>
      </c>
      <c r="R115" s="13">
        <f t="shared" si="11"/>
        <v>5135.1399999999994</v>
      </c>
      <c r="S115" s="13">
        <f t="shared" si="10"/>
        <v>5351.5</v>
      </c>
      <c r="T115" s="13">
        <f t="shared" si="9"/>
        <v>29864.86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427</v>
      </c>
      <c r="C116" s="12" t="s">
        <v>69</v>
      </c>
      <c r="D116" s="15" t="s">
        <v>391</v>
      </c>
      <c r="E116" s="12" t="s">
        <v>374</v>
      </c>
      <c r="F116" s="12" t="s">
        <v>231</v>
      </c>
      <c r="G116" s="13">
        <v>125000</v>
      </c>
      <c r="H116" s="13">
        <v>3587.5</v>
      </c>
      <c r="I116" s="13">
        <v>8875</v>
      </c>
      <c r="J116" s="13">
        <v>851.51</v>
      </c>
      <c r="K116" s="13">
        <v>3800</v>
      </c>
      <c r="L116" s="13">
        <v>8862.5</v>
      </c>
      <c r="M116" s="16"/>
      <c r="N116" s="13">
        <v>0</v>
      </c>
      <c r="O116" s="13">
        <v>17985.990000000002</v>
      </c>
      <c r="P116" s="13">
        <v>25</v>
      </c>
      <c r="Q116" s="13">
        <v>100</v>
      </c>
      <c r="R116" s="13">
        <f t="shared" si="11"/>
        <v>25498.49</v>
      </c>
      <c r="S116" s="13">
        <f t="shared" si="10"/>
        <v>18589.010000000002</v>
      </c>
      <c r="T116" s="13">
        <f t="shared" si="9"/>
        <v>99501.51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286</v>
      </c>
      <c r="C117" s="12" t="s">
        <v>69</v>
      </c>
      <c r="D117" s="15" t="s">
        <v>391</v>
      </c>
      <c r="E117" s="12" t="s">
        <v>29</v>
      </c>
      <c r="F117" s="12" t="s">
        <v>231</v>
      </c>
      <c r="G117" s="13">
        <v>65000</v>
      </c>
      <c r="H117" s="13">
        <v>1865.5</v>
      </c>
      <c r="I117" s="13">
        <v>4615</v>
      </c>
      <c r="J117" s="13">
        <v>715</v>
      </c>
      <c r="K117" s="13">
        <v>1976</v>
      </c>
      <c r="L117" s="13">
        <v>4608.5</v>
      </c>
      <c r="M117" s="16"/>
      <c r="N117" s="13">
        <v>17985.990000000002</v>
      </c>
      <c r="O117" s="13">
        <v>4427.58</v>
      </c>
      <c r="P117" s="13">
        <v>25</v>
      </c>
      <c r="Q117" s="13">
        <v>1924.16</v>
      </c>
      <c r="R117" s="13">
        <f t="shared" si="11"/>
        <v>10218.24</v>
      </c>
      <c r="S117" s="13">
        <f t="shared" si="10"/>
        <v>9938.5</v>
      </c>
      <c r="T117" s="13">
        <f t="shared" si="9"/>
        <v>54781.760000000002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428</v>
      </c>
      <c r="C118" s="12" t="s">
        <v>70</v>
      </c>
      <c r="D118" s="15" t="s">
        <v>391</v>
      </c>
      <c r="E118" s="12" t="s">
        <v>244</v>
      </c>
      <c r="F118" s="12" t="s">
        <v>231</v>
      </c>
      <c r="G118" s="13">
        <v>60000</v>
      </c>
      <c r="H118" s="13">
        <v>1722</v>
      </c>
      <c r="I118" s="13">
        <v>4260</v>
      </c>
      <c r="J118" s="13">
        <v>660</v>
      </c>
      <c r="K118" s="13">
        <v>1824</v>
      </c>
      <c r="L118" s="13">
        <v>4254</v>
      </c>
      <c r="M118" s="16"/>
      <c r="N118" s="13">
        <v>4427.58</v>
      </c>
      <c r="O118" s="13">
        <v>3486.68</v>
      </c>
      <c r="P118" s="13">
        <v>25</v>
      </c>
      <c r="Q118" s="13">
        <v>1100</v>
      </c>
      <c r="R118" s="13">
        <f t="shared" si="11"/>
        <v>8157.68</v>
      </c>
      <c r="S118" s="13">
        <f t="shared" si="10"/>
        <v>9174</v>
      </c>
      <c r="T118" s="13">
        <f t="shared" si="9"/>
        <v>51842.32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78</v>
      </c>
      <c r="C119" s="12" t="s">
        <v>69</v>
      </c>
      <c r="D119" s="15" t="s">
        <v>391</v>
      </c>
      <c r="E119" s="12" t="s">
        <v>24</v>
      </c>
      <c r="F119" s="12" t="s">
        <v>63</v>
      </c>
      <c r="G119" s="13">
        <v>40000</v>
      </c>
      <c r="H119" s="13">
        <v>1148</v>
      </c>
      <c r="I119" s="13">
        <v>2840</v>
      </c>
      <c r="J119" s="13">
        <v>440</v>
      </c>
      <c r="K119" s="13">
        <v>1216</v>
      </c>
      <c r="L119" s="13">
        <v>2836</v>
      </c>
      <c r="M119" s="16">
        <v>1715.46</v>
      </c>
      <c r="N119" s="13">
        <v>3486.68</v>
      </c>
      <c r="O119" s="13">
        <v>185.33</v>
      </c>
      <c r="P119" s="13">
        <v>25</v>
      </c>
      <c r="Q119" s="13">
        <v>3530.92</v>
      </c>
      <c r="R119" s="13">
        <f t="shared" si="11"/>
        <v>7820.71</v>
      </c>
      <c r="S119" s="13">
        <f t="shared" si="10"/>
        <v>6116</v>
      </c>
      <c r="T119" s="13">
        <f t="shared" si="9"/>
        <v>32179.29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459</v>
      </c>
      <c r="C120" s="12" t="s">
        <v>70</v>
      </c>
      <c r="D120" s="15" t="s">
        <v>391</v>
      </c>
      <c r="E120" s="12" t="s">
        <v>20</v>
      </c>
      <c r="F120" s="12" t="s">
        <v>74</v>
      </c>
      <c r="G120" s="13">
        <v>45000</v>
      </c>
      <c r="H120" s="13">
        <v>1291.5</v>
      </c>
      <c r="I120" s="13">
        <v>3195</v>
      </c>
      <c r="J120" s="13">
        <v>495</v>
      </c>
      <c r="K120" s="13">
        <v>1368</v>
      </c>
      <c r="L120" s="13">
        <v>3190.5</v>
      </c>
      <c r="M120" s="16">
        <v>1715.46</v>
      </c>
      <c r="N120" s="13">
        <v>185.33</v>
      </c>
      <c r="O120" s="13">
        <v>0</v>
      </c>
      <c r="P120" s="13">
        <v>25</v>
      </c>
      <c r="Q120" s="13">
        <v>4670.92</v>
      </c>
      <c r="R120" s="13">
        <f t="shared" si="11"/>
        <v>9070.880000000001</v>
      </c>
      <c r="S120" s="13">
        <f t="shared" si="10"/>
        <v>6880.5</v>
      </c>
      <c r="T120" s="13">
        <f t="shared" si="9"/>
        <v>35929.119999999995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81</v>
      </c>
      <c r="C121" s="12" t="s">
        <v>70</v>
      </c>
      <c r="D121" s="15" t="s">
        <v>487</v>
      </c>
      <c r="E121" s="12" t="s">
        <v>374</v>
      </c>
      <c r="F121" s="12" t="s">
        <v>231</v>
      </c>
      <c r="G121" s="13">
        <v>90000</v>
      </c>
      <c r="H121" s="13">
        <v>2583</v>
      </c>
      <c r="I121" s="13">
        <v>6390</v>
      </c>
      <c r="J121" s="13">
        <v>851.51</v>
      </c>
      <c r="K121" s="13">
        <v>2736</v>
      </c>
      <c r="L121" s="13">
        <v>6381</v>
      </c>
      <c r="M121" s="16"/>
      <c r="N121" s="13">
        <v>0</v>
      </c>
      <c r="O121" s="13">
        <v>9753.1200000000008</v>
      </c>
      <c r="P121" s="13">
        <v>25</v>
      </c>
      <c r="Q121" s="13">
        <v>4454.1000000000004</v>
      </c>
      <c r="R121" s="13">
        <f t="shared" si="11"/>
        <v>19551.22</v>
      </c>
      <c r="S121" s="13">
        <f t="shared" si="10"/>
        <v>13622.51</v>
      </c>
      <c r="T121" s="13">
        <f t="shared" si="9"/>
        <v>70448.78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501</v>
      </c>
      <c r="C122" s="12" t="s">
        <v>70</v>
      </c>
      <c r="D122" s="15" t="s">
        <v>487</v>
      </c>
      <c r="E122" s="12" t="s">
        <v>244</v>
      </c>
      <c r="F122" s="12" t="s">
        <v>63</v>
      </c>
      <c r="G122" s="13">
        <v>35000</v>
      </c>
      <c r="H122" s="13">
        <v>1004.5</v>
      </c>
      <c r="I122" s="13">
        <v>2485</v>
      </c>
      <c r="J122" s="13">
        <v>385</v>
      </c>
      <c r="K122" s="13">
        <v>1064</v>
      </c>
      <c r="L122" s="13">
        <v>2481.5</v>
      </c>
      <c r="M122" s="16"/>
      <c r="N122" s="13">
        <v>9753.1200000000008</v>
      </c>
      <c r="O122" s="13">
        <v>0</v>
      </c>
      <c r="P122" s="13">
        <v>25</v>
      </c>
      <c r="Q122" s="13">
        <v>546.04</v>
      </c>
      <c r="R122" s="13">
        <f t="shared" si="11"/>
        <v>2639.54</v>
      </c>
      <c r="S122" s="13">
        <f t="shared" si="10"/>
        <v>5351.5</v>
      </c>
      <c r="T122" s="13">
        <f t="shared" si="9"/>
        <v>32360.46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481</v>
      </c>
      <c r="C123" s="12" t="s">
        <v>70</v>
      </c>
      <c r="D123" s="15" t="s">
        <v>487</v>
      </c>
      <c r="E123" s="12" t="s">
        <v>244</v>
      </c>
      <c r="F123" s="12" t="s">
        <v>63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v>0</v>
      </c>
      <c r="O123" s="13">
        <v>0</v>
      </c>
      <c r="P123" s="13">
        <v>25</v>
      </c>
      <c r="Q123" s="13">
        <v>1197.3599999999999</v>
      </c>
      <c r="R123" s="13">
        <f t="shared" si="11"/>
        <v>3290.8599999999997</v>
      </c>
      <c r="S123" s="13">
        <f t="shared" si="10"/>
        <v>5351.5</v>
      </c>
      <c r="T123" s="13">
        <f t="shared" si="9"/>
        <v>31709.14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328</v>
      </c>
      <c r="C124" s="12" t="s">
        <v>70</v>
      </c>
      <c r="D124" s="15" t="s">
        <v>429</v>
      </c>
      <c r="E124" s="12" t="s">
        <v>39</v>
      </c>
      <c r="F124" s="12" t="s">
        <v>231</v>
      </c>
      <c r="G124" s="13">
        <v>80000</v>
      </c>
      <c r="H124" s="13">
        <v>2296</v>
      </c>
      <c r="I124" s="13">
        <v>5680</v>
      </c>
      <c r="J124" s="13">
        <v>851.51</v>
      </c>
      <c r="K124" s="13">
        <v>2432</v>
      </c>
      <c r="L124" s="13">
        <v>5672</v>
      </c>
      <c r="M124" s="16">
        <v>3430.92</v>
      </c>
      <c r="N124" s="13">
        <v>0</v>
      </c>
      <c r="O124" s="13">
        <v>6564.09</v>
      </c>
      <c r="P124" s="13">
        <v>25</v>
      </c>
      <c r="Q124" s="13">
        <v>9754.7999999999993</v>
      </c>
      <c r="R124" s="13">
        <f t="shared" si="11"/>
        <v>24502.809999999998</v>
      </c>
      <c r="S124" s="13">
        <f t="shared" si="10"/>
        <v>12203.51</v>
      </c>
      <c r="T124" s="13">
        <f t="shared" si="9"/>
        <v>55497.19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260</v>
      </c>
      <c r="C125" s="12" t="s">
        <v>69</v>
      </c>
      <c r="D125" s="15" t="s">
        <v>429</v>
      </c>
      <c r="E125" s="12" t="s">
        <v>355</v>
      </c>
      <c r="F125" s="12" t="s">
        <v>231</v>
      </c>
      <c r="G125" s="13">
        <v>75000</v>
      </c>
      <c r="H125" s="13">
        <v>2152.5</v>
      </c>
      <c r="I125" s="13">
        <v>5325</v>
      </c>
      <c r="J125" s="13">
        <v>825</v>
      </c>
      <c r="K125" s="13">
        <v>2280</v>
      </c>
      <c r="L125" s="13">
        <v>5317.5</v>
      </c>
      <c r="M125" s="16"/>
      <c r="N125" s="13">
        <v>6564.09</v>
      </c>
      <c r="O125" s="13">
        <v>6309.38</v>
      </c>
      <c r="P125" s="13">
        <v>25</v>
      </c>
      <c r="Q125" s="13">
        <v>22530.799999999999</v>
      </c>
      <c r="R125" s="13">
        <f t="shared" si="11"/>
        <v>33297.68</v>
      </c>
      <c r="S125" s="13">
        <f t="shared" si="10"/>
        <v>11467.5</v>
      </c>
      <c r="T125" s="13">
        <f t="shared" si="9"/>
        <v>41702.32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128</v>
      </c>
      <c r="C126" s="12" t="s">
        <v>70</v>
      </c>
      <c r="D126" s="15" t="s">
        <v>429</v>
      </c>
      <c r="E126" s="12" t="s">
        <v>29</v>
      </c>
      <c r="F126" s="12" t="s">
        <v>231</v>
      </c>
      <c r="G126" s="13">
        <v>70000</v>
      </c>
      <c r="H126" s="13">
        <v>2009</v>
      </c>
      <c r="I126" s="13">
        <v>4970</v>
      </c>
      <c r="J126" s="13">
        <v>770</v>
      </c>
      <c r="K126" s="13">
        <v>2128</v>
      </c>
      <c r="L126" s="13">
        <v>4963</v>
      </c>
      <c r="M126" s="16"/>
      <c r="N126" s="13">
        <v>6309.38</v>
      </c>
      <c r="O126" s="13">
        <v>5368.48</v>
      </c>
      <c r="P126" s="13">
        <v>25</v>
      </c>
      <c r="Q126" s="13">
        <v>10477.19</v>
      </c>
      <c r="R126" s="13">
        <f t="shared" si="11"/>
        <v>20007.669999999998</v>
      </c>
      <c r="S126" s="13">
        <f t="shared" si="10"/>
        <v>10703</v>
      </c>
      <c r="T126" s="13">
        <f t="shared" si="9"/>
        <v>49992.33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233</v>
      </c>
      <c r="C127" s="12" t="s">
        <v>69</v>
      </c>
      <c r="D127" s="15" t="s">
        <v>392</v>
      </c>
      <c r="E127" s="12" t="s">
        <v>511</v>
      </c>
      <c r="F127" s="12" t="s">
        <v>231</v>
      </c>
      <c r="G127" s="13">
        <v>90000</v>
      </c>
      <c r="H127" s="13">
        <v>2583</v>
      </c>
      <c r="I127" s="13">
        <v>6390</v>
      </c>
      <c r="J127" s="13">
        <v>851.51</v>
      </c>
      <c r="K127" s="13">
        <v>2736</v>
      </c>
      <c r="L127" s="13">
        <v>6381</v>
      </c>
      <c r="M127" s="16">
        <v>1715.46</v>
      </c>
      <c r="N127" s="13">
        <v>5368.48</v>
      </c>
      <c r="O127" s="13">
        <v>9324.25</v>
      </c>
      <c r="P127" s="13">
        <v>25</v>
      </c>
      <c r="Q127" s="13">
        <v>3530.92</v>
      </c>
      <c r="R127" s="13">
        <f t="shared" si="11"/>
        <v>19914.629999999997</v>
      </c>
      <c r="S127" s="13">
        <f t="shared" si="10"/>
        <v>13622.51</v>
      </c>
      <c r="T127" s="13">
        <f t="shared" si="9"/>
        <v>70085.37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317</v>
      </c>
      <c r="C128" s="12" t="s">
        <v>70</v>
      </c>
      <c r="D128" s="15" t="s">
        <v>392</v>
      </c>
      <c r="E128" s="12" t="s">
        <v>248</v>
      </c>
      <c r="F128" s="12" t="s">
        <v>231</v>
      </c>
      <c r="G128" s="13">
        <v>70000</v>
      </c>
      <c r="H128" s="13">
        <v>2009</v>
      </c>
      <c r="I128" s="13">
        <v>4970</v>
      </c>
      <c r="J128" s="13">
        <v>770</v>
      </c>
      <c r="K128" s="13">
        <v>2128</v>
      </c>
      <c r="L128" s="13">
        <v>4963</v>
      </c>
      <c r="M128" s="16"/>
      <c r="N128" s="13">
        <v>9324.25</v>
      </c>
      <c r="O128" s="13">
        <v>5368.48</v>
      </c>
      <c r="P128" s="13">
        <v>25</v>
      </c>
      <c r="Q128" s="13">
        <v>6059.5</v>
      </c>
      <c r="R128" s="13">
        <f t="shared" si="11"/>
        <v>15589.98</v>
      </c>
      <c r="S128" s="13">
        <f t="shared" si="10"/>
        <v>10703</v>
      </c>
      <c r="T128" s="13">
        <f t="shared" si="9"/>
        <v>54410.020000000004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431</v>
      </c>
      <c r="C129" s="12" t="s">
        <v>69</v>
      </c>
      <c r="D129" s="15" t="s">
        <v>392</v>
      </c>
      <c r="E129" s="12" t="s">
        <v>248</v>
      </c>
      <c r="F129" s="12" t="s">
        <v>231</v>
      </c>
      <c r="G129" s="13">
        <v>60000</v>
      </c>
      <c r="H129" s="13">
        <v>1722</v>
      </c>
      <c r="I129" s="13">
        <v>4260</v>
      </c>
      <c r="J129" s="13">
        <v>660</v>
      </c>
      <c r="K129" s="13">
        <v>1824</v>
      </c>
      <c r="L129" s="13">
        <v>4254</v>
      </c>
      <c r="M129" s="16"/>
      <c r="N129" s="13">
        <v>5368.48</v>
      </c>
      <c r="O129" s="13">
        <v>3486.68</v>
      </c>
      <c r="P129" s="13">
        <v>25</v>
      </c>
      <c r="Q129" s="13">
        <v>8512.4599999999991</v>
      </c>
      <c r="R129" s="13">
        <f t="shared" si="11"/>
        <v>15570.14</v>
      </c>
      <c r="S129" s="13">
        <f t="shared" si="10"/>
        <v>9174</v>
      </c>
      <c r="T129" s="13">
        <f t="shared" si="9"/>
        <v>44429.86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433</v>
      </c>
      <c r="C130" s="12" t="s">
        <v>69</v>
      </c>
      <c r="D130" s="15" t="s">
        <v>392</v>
      </c>
      <c r="E130" s="12" t="s">
        <v>248</v>
      </c>
      <c r="F130" s="12" t="s">
        <v>231</v>
      </c>
      <c r="G130" s="13">
        <v>60000</v>
      </c>
      <c r="H130" s="13">
        <v>1722</v>
      </c>
      <c r="I130" s="13">
        <v>4260</v>
      </c>
      <c r="J130" s="13">
        <v>660</v>
      </c>
      <c r="K130" s="13">
        <v>1824</v>
      </c>
      <c r="L130" s="13">
        <v>4254</v>
      </c>
      <c r="M130" s="16"/>
      <c r="N130" s="13">
        <v>3486.68</v>
      </c>
      <c r="O130" s="13">
        <v>3486.68</v>
      </c>
      <c r="P130" s="13">
        <v>25</v>
      </c>
      <c r="Q130" s="13">
        <v>100</v>
      </c>
      <c r="R130" s="13">
        <f t="shared" si="11"/>
        <v>7157.68</v>
      </c>
      <c r="S130" s="13">
        <f t="shared" si="10"/>
        <v>9174</v>
      </c>
      <c r="T130" s="13">
        <f t="shared" si="9"/>
        <v>52842.32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432</v>
      </c>
      <c r="C131" s="12" t="s">
        <v>70</v>
      </c>
      <c r="D131" s="15" t="s">
        <v>392</v>
      </c>
      <c r="E131" s="12" t="s">
        <v>248</v>
      </c>
      <c r="F131" s="12" t="s">
        <v>231</v>
      </c>
      <c r="G131" s="13">
        <v>50000</v>
      </c>
      <c r="H131" s="13">
        <v>1435</v>
      </c>
      <c r="I131" s="13">
        <v>3550</v>
      </c>
      <c r="J131" s="13">
        <v>550</v>
      </c>
      <c r="K131" s="13">
        <v>1520</v>
      </c>
      <c r="L131" s="13">
        <v>3545</v>
      </c>
      <c r="M131" s="16"/>
      <c r="N131" s="13">
        <v>3486.68</v>
      </c>
      <c r="O131" s="13">
        <v>0</v>
      </c>
      <c r="P131" s="13">
        <v>25</v>
      </c>
      <c r="Q131" s="13">
        <v>6917.74</v>
      </c>
      <c r="R131" s="13">
        <f t="shared" si="11"/>
        <v>9897.74</v>
      </c>
      <c r="S131" s="13">
        <f t="shared" si="10"/>
        <v>7645</v>
      </c>
      <c r="T131" s="13">
        <f t="shared" si="9"/>
        <v>40102.26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461</v>
      </c>
      <c r="C132" s="12" t="s">
        <v>70</v>
      </c>
      <c r="D132" s="15" t="s">
        <v>392</v>
      </c>
      <c r="E132" s="12" t="s">
        <v>27</v>
      </c>
      <c r="F132" s="12" t="s">
        <v>231</v>
      </c>
      <c r="G132" s="13">
        <v>50000</v>
      </c>
      <c r="H132" s="13">
        <v>1435</v>
      </c>
      <c r="I132" s="13">
        <v>3550</v>
      </c>
      <c r="J132" s="13">
        <v>550</v>
      </c>
      <c r="K132" s="13">
        <v>1520</v>
      </c>
      <c r="L132" s="13">
        <v>3545</v>
      </c>
      <c r="M132" s="16"/>
      <c r="N132" s="13">
        <v>0</v>
      </c>
      <c r="O132" s="13">
        <v>1854</v>
      </c>
      <c r="P132" s="13">
        <v>25</v>
      </c>
      <c r="Q132" s="13">
        <v>1100</v>
      </c>
      <c r="R132" s="13">
        <f t="shared" si="11"/>
        <v>5934</v>
      </c>
      <c r="S132" s="13">
        <f t="shared" si="10"/>
        <v>7645</v>
      </c>
      <c r="T132" s="13">
        <f t="shared" si="9"/>
        <v>44066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369</v>
      </c>
      <c r="C133" s="12" t="s">
        <v>70</v>
      </c>
      <c r="D133" s="15" t="s">
        <v>392</v>
      </c>
      <c r="E133" s="12" t="s">
        <v>370</v>
      </c>
      <c r="F133" s="12" t="s">
        <v>231</v>
      </c>
      <c r="G133" s="13">
        <v>50000</v>
      </c>
      <c r="H133" s="13">
        <v>1435</v>
      </c>
      <c r="I133" s="13">
        <v>3550</v>
      </c>
      <c r="J133" s="13">
        <v>550</v>
      </c>
      <c r="K133" s="13">
        <v>1520</v>
      </c>
      <c r="L133" s="13">
        <v>3545</v>
      </c>
      <c r="M133" s="16">
        <v>1715.46</v>
      </c>
      <c r="N133" s="13">
        <v>1854</v>
      </c>
      <c r="O133" s="13">
        <v>1596.68</v>
      </c>
      <c r="P133" s="13">
        <v>25</v>
      </c>
      <c r="Q133" s="13">
        <v>6730.92</v>
      </c>
      <c r="R133" s="13">
        <f t="shared" si="11"/>
        <v>13023.060000000001</v>
      </c>
      <c r="S133" s="13">
        <f t="shared" si="10"/>
        <v>7645</v>
      </c>
      <c r="T133" s="13">
        <f t="shared" si="9"/>
        <v>36976.94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101</v>
      </c>
      <c r="C134" s="12" t="s">
        <v>69</v>
      </c>
      <c r="D134" s="15" t="s">
        <v>434</v>
      </c>
      <c r="E134" s="12" t="s">
        <v>435</v>
      </c>
      <c r="F134" s="12" t="s">
        <v>42</v>
      </c>
      <c r="G134" s="13">
        <v>110000</v>
      </c>
      <c r="H134" s="13">
        <v>3157</v>
      </c>
      <c r="I134" s="13">
        <v>7810</v>
      </c>
      <c r="J134" s="13">
        <v>851.51</v>
      </c>
      <c r="K134" s="13">
        <v>3344</v>
      </c>
      <c r="L134" s="13">
        <v>7799</v>
      </c>
      <c r="M134" s="16"/>
      <c r="N134" s="13">
        <v>1596.68</v>
      </c>
      <c r="O134" s="13">
        <v>14457.62</v>
      </c>
      <c r="P134" s="13">
        <v>25</v>
      </c>
      <c r="Q134" s="13">
        <v>100</v>
      </c>
      <c r="R134" s="13">
        <f t="shared" si="11"/>
        <v>21083.620000000003</v>
      </c>
      <c r="S134" s="13">
        <f t="shared" si="10"/>
        <v>16460.510000000002</v>
      </c>
      <c r="T134" s="13">
        <f t="shared" si="9"/>
        <v>88916.38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208</v>
      </c>
      <c r="C135" s="12" t="s">
        <v>70</v>
      </c>
      <c r="D135" s="15" t="s">
        <v>434</v>
      </c>
      <c r="E135" s="12" t="s">
        <v>72</v>
      </c>
      <c r="F135" s="12" t="s">
        <v>74</v>
      </c>
      <c r="G135" s="13">
        <v>40000</v>
      </c>
      <c r="H135" s="13">
        <v>1148</v>
      </c>
      <c r="I135" s="13">
        <v>2840</v>
      </c>
      <c r="J135" s="13">
        <v>440</v>
      </c>
      <c r="K135" s="13">
        <v>1216</v>
      </c>
      <c r="L135" s="13">
        <v>2836</v>
      </c>
      <c r="M135" s="16"/>
      <c r="N135" s="13">
        <v>14457.62</v>
      </c>
      <c r="O135" s="13">
        <v>442.65</v>
      </c>
      <c r="P135" s="13">
        <v>25</v>
      </c>
      <c r="Q135" s="13">
        <v>5100</v>
      </c>
      <c r="R135" s="13">
        <f t="shared" si="11"/>
        <v>7931.65</v>
      </c>
      <c r="S135" s="13">
        <f t="shared" si="10"/>
        <v>6116</v>
      </c>
      <c r="T135" s="13">
        <f t="shared" si="9"/>
        <v>32068.35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323</v>
      </c>
      <c r="C136" s="12" t="s">
        <v>69</v>
      </c>
      <c r="D136" s="15" t="s">
        <v>434</v>
      </c>
      <c r="E136" s="12" t="s">
        <v>72</v>
      </c>
      <c r="F136" s="12" t="s">
        <v>74</v>
      </c>
      <c r="G136" s="13">
        <v>35000</v>
      </c>
      <c r="H136" s="13">
        <v>1004.5</v>
      </c>
      <c r="I136" s="13">
        <v>2485</v>
      </c>
      <c r="J136" s="13">
        <v>385</v>
      </c>
      <c r="K136" s="13">
        <v>1064</v>
      </c>
      <c r="L136" s="13">
        <v>2481.5</v>
      </c>
      <c r="M136" s="16"/>
      <c r="N136" s="13">
        <v>442.65</v>
      </c>
      <c r="O136" s="13">
        <v>0</v>
      </c>
      <c r="P136" s="13">
        <v>25</v>
      </c>
      <c r="Q136" s="13">
        <v>843.4</v>
      </c>
      <c r="R136" s="13">
        <f t="shared" si="11"/>
        <v>2936.9</v>
      </c>
      <c r="S136" s="13">
        <f t="shared" si="10"/>
        <v>5351.5</v>
      </c>
      <c r="T136" s="13">
        <f t="shared" si="9"/>
        <v>32063.1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462</v>
      </c>
      <c r="C137" s="12" t="s">
        <v>70</v>
      </c>
      <c r="D137" s="15" t="s">
        <v>434</v>
      </c>
      <c r="E137" s="12" t="s">
        <v>72</v>
      </c>
      <c r="F137" s="12" t="s">
        <v>74</v>
      </c>
      <c r="G137" s="13">
        <v>30000</v>
      </c>
      <c r="H137" s="13">
        <v>861</v>
      </c>
      <c r="I137" s="13">
        <v>2130</v>
      </c>
      <c r="J137" s="13">
        <v>330</v>
      </c>
      <c r="K137" s="13">
        <v>912</v>
      </c>
      <c r="L137" s="13">
        <v>2127</v>
      </c>
      <c r="M137" s="16"/>
      <c r="N137" s="13">
        <v>0</v>
      </c>
      <c r="O137" s="13">
        <v>0</v>
      </c>
      <c r="P137" s="13">
        <v>25</v>
      </c>
      <c r="Q137" s="13">
        <v>2176.59</v>
      </c>
      <c r="R137" s="13">
        <f t="shared" si="11"/>
        <v>3974.59</v>
      </c>
      <c r="S137" s="13">
        <f t="shared" si="10"/>
        <v>4587</v>
      </c>
      <c r="T137" s="13">
        <f t="shared" si="9"/>
        <v>26025.41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82</v>
      </c>
      <c r="C138" s="12" t="s">
        <v>69</v>
      </c>
      <c r="D138" s="15" t="s">
        <v>393</v>
      </c>
      <c r="E138" s="12" t="s">
        <v>71</v>
      </c>
      <c r="F138" s="12" t="s">
        <v>63</v>
      </c>
      <c r="G138" s="13">
        <v>70000</v>
      </c>
      <c r="H138" s="13">
        <v>2009</v>
      </c>
      <c r="I138" s="13">
        <v>4970</v>
      </c>
      <c r="J138" s="13">
        <v>770</v>
      </c>
      <c r="K138" s="13">
        <v>2128</v>
      </c>
      <c r="L138" s="13">
        <v>4963</v>
      </c>
      <c r="M138" s="16">
        <v>1715.46</v>
      </c>
      <c r="N138" s="13">
        <v>0</v>
      </c>
      <c r="O138" s="13">
        <v>5025.38</v>
      </c>
      <c r="P138" s="13">
        <v>25</v>
      </c>
      <c r="Q138" s="13">
        <v>11252.95</v>
      </c>
      <c r="R138" s="13">
        <f t="shared" si="11"/>
        <v>22155.79</v>
      </c>
      <c r="S138" s="13">
        <f t="shared" si="10"/>
        <v>10703</v>
      </c>
      <c r="T138" s="13">
        <f t="shared" si="9"/>
        <v>47844.21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98</v>
      </c>
      <c r="C139" s="12" t="s">
        <v>69</v>
      </c>
      <c r="D139" s="15" t="s">
        <v>393</v>
      </c>
      <c r="E139" s="12" t="s">
        <v>38</v>
      </c>
      <c r="F139" s="12" t="s">
        <v>63</v>
      </c>
      <c r="G139" s="13">
        <v>60000</v>
      </c>
      <c r="H139" s="13">
        <v>1722</v>
      </c>
      <c r="I139" s="13">
        <v>4260</v>
      </c>
      <c r="J139" s="13">
        <v>660</v>
      </c>
      <c r="K139" s="13">
        <v>1824</v>
      </c>
      <c r="L139" s="13">
        <v>4254</v>
      </c>
      <c r="M139" s="16"/>
      <c r="N139" s="13">
        <v>5025.38</v>
      </c>
      <c r="O139" s="13">
        <v>3486.68</v>
      </c>
      <c r="P139" s="13">
        <v>25</v>
      </c>
      <c r="Q139" s="13">
        <v>100</v>
      </c>
      <c r="R139" s="13">
        <f t="shared" si="11"/>
        <v>7157.68</v>
      </c>
      <c r="S139" s="13">
        <f t="shared" si="10"/>
        <v>9174</v>
      </c>
      <c r="T139" s="13">
        <f t="shared" ref="T139:T202" si="12">+G139-R139</f>
        <v>52842.32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430</v>
      </c>
      <c r="C140" s="12" t="s">
        <v>69</v>
      </c>
      <c r="D140" s="15" t="s">
        <v>393</v>
      </c>
      <c r="E140" s="12" t="s">
        <v>355</v>
      </c>
      <c r="F140" s="12" t="s">
        <v>231</v>
      </c>
      <c r="G140" s="13">
        <v>60000</v>
      </c>
      <c r="H140" s="13">
        <v>1722</v>
      </c>
      <c r="I140" s="13">
        <v>4260</v>
      </c>
      <c r="J140" s="13">
        <v>660</v>
      </c>
      <c r="K140" s="13">
        <v>1824</v>
      </c>
      <c r="L140" s="13">
        <v>4254</v>
      </c>
      <c r="M140" s="16"/>
      <c r="N140" s="13">
        <v>3486.68</v>
      </c>
      <c r="O140" s="13">
        <v>3486.68</v>
      </c>
      <c r="P140" s="13">
        <v>25</v>
      </c>
      <c r="Q140" s="13">
        <v>3182.19</v>
      </c>
      <c r="R140" s="13">
        <f t="shared" si="11"/>
        <v>10239.870000000001</v>
      </c>
      <c r="S140" s="13">
        <f t="shared" ref="S140:S203" si="13">SUM(I140,J140,L140)</f>
        <v>9174</v>
      </c>
      <c r="T140" s="13">
        <f t="shared" si="12"/>
        <v>49760.13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85</v>
      </c>
      <c r="C141" s="12" t="s">
        <v>70</v>
      </c>
      <c r="D141" s="15" t="s">
        <v>393</v>
      </c>
      <c r="E141" s="12" t="s">
        <v>27</v>
      </c>
      <c r="F141" s="12" t="s">
        <v>63</v>
      </c>
      <c r="G141" s="13">
        <v>45000</v>
      </c>
      <c r="H141" s="13">
        <v>1291.5</v>
      </c>
      <c r="I141" s="13">
        <v>3195</v>
      </c>
      <c r="J141" s="13">
        <v>495</v>
      </c>
      <c r="K141" s="13">
        <v>1368</v>
      </c>
      <c r="L141" s="13">
        <v>3190.5</v>
      </c>
      <c r="M141" s="16"/>
      <c r="N141" s="13">
        <v>1672.74</v>
      </c>
      <c r="O141" s="13">
        <v>1148.33</v>
      </c>
      <c r="P141" s="13">
        <v>25</v>
      </c>
      <c r="Q141" s="13">
        <v>3771.88</v>
      </c>
      <c r="R141" s="13">
        <f t="shared" ref="R141:R204" si="14">+H141+K141+M141+O141+P141+Q141</f>
        <v>7604.71</v>
      </c>
      <c r="S141" s="13">
        <f t="shared" si="13"/>
        <v>6880.5</v>
      </c>
      <c r="T141" s="13">
        <f t="shared" si="12"/>
        <v>37395.29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83</v>
      </c>
      <c r="C142" s="12" t="s">
        <v>69</v>
      </c>
      <c r="D142" s="15" t="s">
        <v>393</v>
      </c>
      <c r="E142" s="12" t="s">
        <v>23</v>
      </c>
      <c r="F142" s="12" t="s">
        <v>63</v>
      </c>
      <c r="G142" s="13">
        <v>35000</v>
      </c>
      <c r="H142" s="13">
        <v>1004.5</v>
      </c>
      <c r="I142" s="13">
        <v>2485</v>
      </c>
      <c r="J142" s="13">
        <v>385</v>
      </c>
      <c r="K142" s="13">
        <v>1064</v>
      </c>
      <c r="L142" s="13">
        <v>2481.5</v>
      </c>
      <c r="M142" s="16"/>
      <c r="N142" s="13">
        <v>1148.33</v>
      </c>
      <c r="O142" s="13">
        <v>0</v>
      </c>
      <c r="P142" s="13">
        <v>25</v>
      </c>
      <c r="Q142" s="13">
        <v>8299.2999999999993</v>
      </c>
      <c r="R142" s="13">
        <f t="shared" si="14"/>
        <v>10392.799999999999</v>
      </c>
      <c r="S142" s="13">
        <f t="shared" si="13"/>
        <v>5351.5</v>
      </c>
      <c r="T142" s="13">
        <f t="shared" si="12"/>
        <v>24607.200000000001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84</v>
      </c>
      <c r="C143" s="12" t="s">
        <v>69</v>
      </c>
      <c r="D143" s="15" t="s">
        <v>393</v>
      </c>
      <c r="E143" s="12" t="s">
        <v>26</v>
      </c>
      <c r="F143" s="12" t="s">
        <v>63</v>
      </c>
      <c r="G143" s="13">
        <v>35000</v>
      </c>
      <c r="H143" s="13">
        <v>1004.5</v>
      </c>
      <c r="I143" s="13">
        <v>2485</v>
      </c>
      <c r="J143" s="13">
        <v>385</v>
      </c>
      <c r="K143" s="13">
        <v>1064</v>
      </c>
      <c r="L143" s="13">
        <v>2481.5</v>
      </c>
      <c r="M143" s="16"/>
      <c r="N143" s="13">
        <v>0</v>
      </c>
      <c r="O143" s="13">
        <v>0</v>
      </c>
      <c r="P143" s="13">
        <v>25</v>
      </c>
      <c r="Q143" s="13">
        <v>13419.89</v>
      </c>
      <c r="R143" s="13">
        <f t="shared" si="14"/>
        <v>15513.39</v>
      </c>
      <c r="S143" s="13">
        <f t="shared" si="13"/>
        <v>5351.5</v>
      </c>
      <c r="T143" s="13">
        <f t="shared" si="12"/>
        <v>19486.61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87</v>
      </c>
      <c r="C144" s="12" t="s">
        <v>69</v>
      </c>
      <c r="D144" s="15" t="s">
        <v>393</v>
      </c>
      <c r="E144" s="12" t="s">
        <v>26</v>
      </c>
      <c r="F144" s="12" t="s">
        <v>63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v>0</v>
      </c>
      <c r="O144" s="13">
        <v>0</v>
      </c>
      <c r="P144" s="13">
        <v>25</v>
      </c>
      <c r="Q144" s="13">
        <v>100</v>
      </c>
      <c r="R144" s="13">
        <f t="shared" si="14"/>
        <v>2193.5</v>
      </c>
      <c r="S144" s="13">
        <f t="shared" si="13"/>
        <v>5351.5</v>
      </c>
      <c r="T144" s="13">
        <f t="shared" si="12"/>
        <v>32806.5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422</v>
      </c>
      <c r="C145" s="12" t="s">
        <v>70</v>
      </c>
      <c r="D145" s="15" t="s">
        <v>393</v>
      </c>
      <c r="E145" s="12" t="s">
        <v>343</v>
      </c>
      <c r="F145" s="12" t="s">
        <v>231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v>0</v>
      </c>
      <c r="O145" s="13">
        <v>0</v>
      </c>
      <c r="P145" s="13">
        <v>25</v>
      </c>
      <c r="Q145" s="13">
        <v>12604.83</v>
      </c>
      <c r="R145" s="13">
        <f t="shared" si="14"/>
        <v>14698.33</v>
      </c>
      <c r="S145" s="13">
        <f t="shared" si="13"/>
        <v>5351.5</v>
      </c>
      <c r="T145" s="13">
        <f t="shared" si="12"/>
        <v>20301.669999999998</v>
      </c>
      <c r="U145" s="19"/>
      <c r="V145" s="20"/>
    </row>
    <row r="146" spans="1:22" s="9" customFormat="1" ht="53.25" customHeight="1" x14ac:dyDescent="0.2">
      <c r="A146" s="29">
        <v>135</v>
      </c>
      <c r="B146" s="12" t="s">
        <v>86</v>
      </c>
      <c r="C146" s="12" t="s">
        <v>70</v>
      </c>
      <c r="D146" s="15" t="s">
        <v>393</v>
      </c>
      <c r="E146" s="12" t="s">
        <v>26</v>
      </c>
      <c r="F146" s="12" t="s">
        <v>63</v>
      </c>
      <c r="G146" s="13">
        <v>33000</v>
      </c>
      <c r="H146" s="13">
        <v>947.1</v>
      </c>
      <c r="I146" s="13">
        <v>2343</v>
      </c>
      <c r="J146" s="13">
        <v>363</v>
      </c>
      <c r="K146" s="13">
        <v>1003.2</v>
      </c>
      <c r="L146" s="13">
        <v>2339.6999999999998</v>
      </c>
      <c r="M146" s="16"/>
      <c r="N146" s="13">
        <v>0</v>
      </c>
      <c r="O146" s="13">
        <v>0</v>
      </c>
      <c r="P146" s="13">
        <v>25</v>
      </c>
      <c r="Q146" s="13">
        <v>11900.48</v>
      </c>
      <c r="R146" s="13">
        <f t="shared" si="14"/>
        <v>13875.779999999999</v>
      </c>
      <c r="S146" s="13">
        <f t="shared" si="13"/>
        <v>5045.7</v>
      </c>
      <c r="T146" s="13">
        <f t="shared" si="12"/>
        <v>19124.22</v>
      </c>
      <c r="U146" s="19"/>
      <c r="V146" s="20"/>
    </row>
    <row r="147" spans="1:22" s="2" customFormat="1" ht="53.25" customHeight="1" x14ac:dyDescent="0.2">
      <c r="A147" s="29">
        <v>136</v>
      </c>
      <c r="B147" s="12" t="s">
        <v>90</v>
      </c>
      <c r="C147" s="12" t="s">
        <v>69</v>
      </c>
      <c r="D147" s="15" t="s">
        <v>393</v>
      </c>
      <c r="E147" s="12" t="s">
        <v>26</v>
      </c>
      <c r="F147" s="12" t="s">
        <v>63</v>
      </c>
      <c r="G147" s="13">
        <v>33000</v>
      </c>
      <c r="H147" s="24">
        <v>947.1</v>
      </c>
      <c r="I147" s="13">
        <v>2343</v>
      </c>
      <c r="J147" s="13">
        <v>363</v>
      </c>
      <c r="K147" s="24">
        <v>1003.2</v>
      </c>
      <c r="L147" s="13">
        <v>2339.6999999999998</v>
      </c>
      <c r="M147" s="32">
        <v>1715.46</v>
      </c>
      <c r="N147" s="13">
        <v>0</v>
      </c>
      <c r="O147" s="13">
        <v>0</v>
      </c>
      <c r="P147" s="13">
        <v>25</v>
      </c>
      <c r="Q147" s="13">
        <v>12100.740000000002</v>
      </c>
      <c r="R147" s="13">
        <f t="shared" si="14"/>
        <v>15791.500000000002</v>
      </c>
      <c r="S147" s="13">
        <f t="shared" si="13"/>
        <v>5045.7</v>
      </c>
      <c r="T147" s="13">
        <f t="shared" si="12"/>
        <v>17208.5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91</v>
      </c>
      <c r="C148" s="12" t="s">
        <v>69</v>
      </c>
      <c r="D148" s="15" t="s">
        <v>393</v>
      </c>
      <c r="E148" s="12" t="s">
        <v>26</v>
      </c>
      <c r="F148" s="12" t="s">
        <v>74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2"/>
      <c r="N148" s="13">
        <v>0</v>
      </c>
      <c r="O148" s="13">
        <v>0</v>
      </c>
      <c r="P148" s="13">
        <v>25</v>
      </c>
      <c r="Q148" s="13">
        <v>12094.19</v>
      </c>
      <c r="R148" s="13">
        <f t="shared" si="14"/>
        <v>14069.490000000002</v>
      </c>
      <c r="S148" s="13">
        <f t="shared" si="13"/>
        <v>5045.7</v>
      </c>
      <c r="T148" s="13">
        <f t="shared" si="12"/>
        <v>18930.509999999998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88</v>
      </c>
      <c r="C149" s="12" t="s">
        <v>69</v>
      </c>
      <c r="D149" s="15" t="s">
        <v>393</v>
      </c>
      <c r="E149" s="12" t="s">
        <v>72</v>
      </c>
      <c r="F149" s="12" t="s">
        <v>74</v>
      </c>
      <c r="G149" s="13">
        <v>34000</v>
      </c>
      <c r="H149" s="13">
        <v>975.8</v>
      </c>
      <c r="I149" s="13">
        <v>2414</v>
      </c>
      <c r="J149" s="13">
        <v>374</v>
      </c>
      <c r="K149" s="13">
        <v>1033.5999999999999</v>
      </c>
      <c r="L149" s="13">
        <v>2410.6</v>
      </c>
      <c r="M149" s="16"/>
      <c r="N149" s="13">
        <v>0</v>
      </c>
      <c r="O149" s="13">
        <v>0</v>
      </c>
      <c r="P149" s="13">
        <v>25</v>
      </c>
      <c r="Q149" s="13">
        <v>200</v>
      </c>
      <c r="R149" s="13">
        <f t="shared" si="14"/>
        <v>2234.3999999999996</v>
      </c>
      <c r="S149" s="13">
        <f t="shared" si="13"/>
        <v>5198.6000000000004</v>
      </c>
      <c r="T149" s="13">
        <f t="shared" si="12"/>
        <v>31765.599999999999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89</v>
      </c>
      <c r="C150" s="12" t="s">
        <v>69</v>
      </c>
      <c r="D150" s="15" t="s">
        <v>393</v>
      </c>
      <c r="E150" s="12" t="s">
        <v>33</v>
      </c>
      <c r="F150" s="12" t="s">
        <v>63</v>
      </c>
      <c r="G150" s="13">
        <v>33000</v>
      </c>
      <c r="H150" s="13">
        <v>947.1</v>
      </c>
      <c r="I150" s="13">
        <v>2343</v>
      </c>
      <c r="J150" s="13">
        <v>363</v>
      </c>
      <c r="K150" s="13">
        <v>1003.2</v>
      </c>
      <c r="L150" s="13">
        <v>2339.6999999999998</v>
      </c>
      <c r="M150" s="16"/>
      <c r="N150" s="13">
        <v>0</v>
      </c>
      <c r="O150" s="13">
        <v>0</v>
      </c>
      <c r="P150" s="13">
        <v>25</v>
      </c>
      <c r="Q150" s="13">
        <v>1100</v>
      </c>
      <c r="R150" s="13">
        <f t="shared" si="14"/>
        <v>3075.3</v>
      </c>
      <c r="S150" s="13">
        <f t="shared" si="13"/>
        <v>5045.7</v>
      </c>
      <c r="T150" s="13">
        <f t="shared" si="12"/>
        <v>29924.7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229</v>
      </c>
      <c r="C151" s="12" t="s">
        <v>69</v>
      </c>
      <c r="D151" s="15" t="s">
        <v>393</v>
      </c>
      <c r="E151" s="12" t="s">
        <v>218</v>
      </c>
      <c r="F151" s="12" t="s">
        <v>74</v>
      </c>
      <c r="G151" s="13">
        <v>25000</v>
      </c>
      <c r="H151" s="13">
        <v>717.5</v>
      </c>
      <c r="I151" s="13">
        <v>1775</v>
      </c>
      <c r="J151" s="13">
        <v>275</v>
      </c>
      <c r="K151" s="13">
        <v>760</v>
      </c>
      <c r="L151" s="13">
        <v>1772.5</v>
      </c>
      <c r="M151" s="16"/>
      <c r="N151" s="13">
        <v>0</v>
      </c>
      <c r="O151" s="13">
        <v>0</v>
      </c>
      <c r="P151" s="13">
        <v>25</v>
      </c>
      <c r="Q151" s="13">
        <v>100</v>
      </c>
      <c r="R151" s="13">
        <f t="shared" si="14"/>
        <v>1602.5</v>
      </c>
      <c r="S151" s="13">
        <f t="shared" si="13"/>
        <v>3822.5</v>
      </c>
      <c r="T151" s="13">
        <f t="shared" si="12"/>
        <v>23397.5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103</v>
      </c>
      <c r="C152" s="12" t="s">
        <v>70</v>
      </c>
      <c r="D152" s="15" t="s">
        <v>393</v>
      </c>
      <c r="E152" s="12" t="s">
        <v>22</v>
      </c>
      <c r="F152" s="12" t="s">
        <v>74</v>
      </c>
      <c r="G152" s="13">
        <v>22000</v>
      </c>
      <c r="H152" s="13">
        <v>631.4</v>
      </c>
      <c r="I152" s="13">
        <v>1562</v>
      </c>
      <c r="J152" s="13">
        <v>242</v>
      </c>
      <c r="K152" s="13">
        <v>668.8</v>
      </c>
      <c r="L152" s="13">
        <v>1559.8</v>
      </c>
      <c r="M152" s="16"/>
      <c r="N152" s="13">
        <v>0</v>
      </c>
      <c r="O152" s="13">
        <v>0</v>
      </c>
      <c r="P152" s="13">
        <v>25</v>
      </c>
      <c r="Q152" s="13">
        <v>4115.93</v>
      </c>
      <c r="R152" s="13">
        <f t="shared" si="14"/>
        <v>5441.13</v>
      </c>
      <c r="S152" s="13">
        <f t="shared" si="13"/>
        <v>3363.8</v>
      </c>
      <c r="T152" s="13">
        <f t="shared" si="12"/>
        <v>16558.87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394</v>
      </c>
      <c r="C153" s="12" t="s">
        <v>70</v>
      </c>
      <c r="D153" s="15" t="s">
        <v>395</v>
      </c>
      <c r="E153" s="12" t="s">
        <v>65</v>
      </c>
      <c r="F153" s="12" t="s">
        <v>231</v>
      </c>
      <c r="G153" s="13">
        <v>50000</v>
      </c>
      <c r="H153" s="13">
        <v>1435</v>
      </c>
      <c r="I153" s="13">
        <v>3550</v>
      </c>
      <c r="J153" s="13">
        <v>550</v>
      </c>
      <c r="K153" s="13">
        <v>1520</v>
      </c>
      <c r="L153" s="13">
        <v>3545</v>
      </c>
      <c r="M153" s="16">
        <v>1715.46</v>
      </c>
      <c r="N153" s="13">
        <v>0</v>
      </c>
      <c r="O153" s="13">
        <v>0</v>
      </c>
      <c r="P153" s="13">
        <v>25</v>
      </c>
      <c r="Q153" s="13">
        <v>15423</v>
      </c>
      <c r="R153" s="13">
        <f t="shared" si="14"/>
        <v>20118.46</v>
      </c>
      <c r="S153" s="13">
        <f t="shared" si="13"/>
        <v>7645</v>
      </c>
      <c r="T153" s="13">
        <f t="shared" si="12"/>
        <v>29881.54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220</v>
      </c>
      <c r="C154" s="12" t="s">
        <v>70</v>
      </c>
      <c r="D154" s="15" t="s">
        <v>395</v>
      </c>
      <c r="E154" s="12" t="s">
        <v>72</v>
      </c>
      <c r="F154" s="12" t="s">
        <v>74</v>
      </c>
      <c r="G154" s="13">
        <v>35000</v>
      </c>
      <c r="H154" s="13">
        <v>1004.5</v>
      </c>
      <c r="I154" s="13">
        <v>2485</v>
      </c>
      <c r="J154" s="13">
        <v>385</v>
      </c>
      <c r="K154" s="13">
        <v>1064</v>
      </c>
      <c r="L154" s="13">
        <v>2481.5</v>
      </c>
      <c r="M154" s="16"/>
      <c r="N154" s="13">
        <v>0</v>
      </c>
      <c r="O154" s="13">
        <v>0</v>
      </c>
      <c r="P154" s="13">
        <v>25</v>
      </c>
      <c r="Q154" s="13">
        <v>2091.1999999999998</v>
      </c>
      <c r="R154" s="13">
        <f t="shared" si="14"/>
        <v>4184.7</v>
      </c>
      <c r="S154" s="13">
        <f t="shared" si="13"/>
        <v>5351.5</v>
      </c>
      <c r="T154" s="13">
        <f t="shared" si="12"/>
        <v>30815.3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346</v>
      </c>
      <c r="C155" s="12" t="s">
        <v>69</v>
      </c>
      <c r="D155" s="15" t="s">
        <v>395</v>
      </c>
      <c r="E155" s="12" t="s">
        <v>72</v>
      </c>
      <c r="F155" s="12" t="s">
        <v>74</v>
      </c>
      <c r="G155" s="13">
        <v>35000</v>
      </c>
      <c r="H155" s="13">
        <v>1004.5</v>
      </c>
      <c r="I155" s="13">
        <v>2485</v>
      </c>
      <c r="J155" s="13">
        <v>385</v>
      </c>
      <c r="K155" s="13">
        <v>1064</v>
      </c>
      <c r="L155" s="13">
        <v>2481.5</v>
      </c>
      <c r="M155" s="16"/>
      <c r="N155" s="13">
        <v>0</v>
      </c>
      <c r="O155" s="13">
        <v>0</v>
      </c>
      <c r="P155" s="13">
        <v>25</v>
      </c>
      <c r="Q155" s="13">
        <v>100</v>
      </c>
      <c r="R155" s="13">
        <f t="shared" si="14"/>
        <v>2193.5</v>
      </c>
      <c r="S155" s="13">
        <f t="shared" si="13"/>
        <v>5351.5</v>
      </c>
      <c r="T155" s="13">
        <f t="shared" si="12"/>
        <v>32806.5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92</v>
      </c>
      <c r="C156" s="12" t="s">
        <v>70</v>
      </c>
      <c r="D156" s="15" t="s">
        <v>395</v>
      </c>
      <c r="E156" s="12" t="s">
        <v>33</v>
      </c>
      <c r="F156" s="12" t="s">
        <v>63</v>
      </c>
      <c r="G156" s="13">
        <v>30000</v>
      </c>
      <c r="H156" s="13">
        <v>861</v>
      </c>
      <c r="I156" s="13">
        <v>2130</v>
      </c>
      <c r="J156" s="13">
        <v>330</v>
      </c>
      <c r="K156" s="13">
        <v>912</v>
      </c>
      <c r="L156" s="13">
        <v>2127</v>
      </c>
      <c r="M156" s="16"/>
      <c r="N156" s="13">
        <v>0</v>
      </c>
      <c r="O156" s="13">
        <v>0</v>
      </c>
      <c r="P156" s="13">
        <v>25</v>
      </c>
      <c r="Q156" s="13">
        <v>100</v>
      </c>
      <c r="R156" s="13">
        <f t="shared" si="14"/>
        <v>1898</v>
      </c>
      <c r="S156" s="13">
        <f t="shared" si="13"/>
        <v>4587</v>
      </c>
      <c r="T156" s="13">
        <f t="shared" si="12"/>
        <v>28102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436</v>
      </c>
      <c r="C157" s="12" t="s">
        <v>70</v>
      </c>
      <c r="D157" s="15" t="s">
        <v>395</v>
      </c>
      <c r="E157" s="12" t="s">
        <v>72</v>
      </c>
      <c r="F157" s="12" t="s">
        <v>74</v>
      </c>
      <c r="G157" s="13">
        <v>30000</v>
      </c>
      <c r="H157" s="13">
        <v>861</v>
      </c>
      <c r="I157" s="13">
        <v>2130</v>
      </c>
      <c r="J157" s="13">
        <v>330</v>
      </c>
      <c r="K157" s="13">
        <v>912</v>
      </c>
      <c r="L157" s="13">
        <v>2127</v>
      </c>
      <c r="M157" s="16"/>
      <c r="N157" s="13">
        <v>0</v>
      </c>
      <c r="O157" s="13">
        <v>0</v>
      </c>
      <c r="P157" s="13">
        <v>25</v>
      </c>
      <c r="Q157" s="13">
        <v>9915.4500000000007</v>
      </c>
      <c r="R157" s="13">
        <f t="shared" si="14"/>
        <v>11713.45</v>
      </c>
      <c r="S157" s="13">
        <f t="shared" si="13"/>
        <v>4587</v>
      </c>
      <c r="T157" s="13">
        <f t="shared" si="12"/>
        <v>18286.55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437</v>
      </c>
      <c r="C158" s="12" t="s">
        <v>69</v>
      </c>
      <c r="D158" s="15" t="s">
        <v>395</v>
      </c>
      <c r="E158" s="12" t="s">
        <v>72</v>
      </c>
      <c r="F158" s="12" t="s">
        <v>74</v>
      </c>
      <c r="G158" s="13">
        <v>25000</v>
      </c>
      <c r="H158" s="13">
        <v>717.5</v>
      </c>
      <c r="I158" s="13">
        <v>1775</v>
      </c>
      <c r="J158" s="13">
        <v>275</v>
      </c>
      <c r="K158" s="13">
        <v>760</v>
      </c>
      <c r="L158" s="13">
        <v>1772.5</v>
      </c>
      <c r="M158" s="16"/>
      <c r="N158" s="13">
        <v>0</v>
      </c>
      <c r="O158" s="13">
        <v>0</v>
      </c>
      <c r="P158" s="13">
        <v>25</v>
      </c>
      <c r="Q158" s="13">
        <v>247.8</v>
      </c>
      <c r="R158" s="13">
        <f t="shared" si="14"/>
        <v>1750.3</v>
      </c>
      <c r="S158" s="13">
        <f t="shared" si="13"/>
        <v>3822.5</v>
      </c>
      <c r="T158" s="13">
        <f t="shared" si="12"/>
        <v>23249.7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512</v>
      </c>
      <c r="C159" s="12" t="s">
        <v>70</v>
      </c>
      <c r="D159" s="15" t="s">
        <v>395</v>
      </c>
      <c r="E159" s="12" t="s">
        <v>72</v>
      </c>
      <c r="F159" s="12" t="s">
        <v>74</v>
      </c>
      <c r="G159" s="13">
        <v>22000</v>
      </c>
      <c r="H159" s="13">
        <v>631.4</v>
      </c>
      <c r="I159" s="13">
        <v>1562</v>
      </c>
      <c r="J159" s="13">
        <v>242</v>
      </c>
      <c r="K159" s="13">
        <v>668.8</v>
      </c>
      <c r="L159" s="13">
        <v>1559.8</v>
      </c>
      <c r="M159" s="16"/>
      <c r="N159" s="13">
        <v>0</v>
      </c>
      <c r="O159" s="13">
        <v>0</v>
      </c>
      <c r="P159" s="13">
        <v>25</v>
      </c>
      <c r="Q159" s="13">
        <v>0</v>
      </c>
      <c r="R159" s="13">
        <f t="shared" si="14"/>
        <v>1325.1999999999998</v>
      </c>
      <c r="S159" s="13">
        <f t="shared" si="13"/>
        <v>3363.8</v>
      </c>
      <c r="T159" s="13">
        <f t="shared" si="12"/>
        <v>20674.8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482</v>
      </c>
      <c r="C160" s="12" t="s">
        <v>69</v>
      </c>
      <c r="D160" s="15" t="s">
        <v>395</v>
      </c>
      <c r="E160" s="12" t="s">
        <v>490</v>
      </c>
      <c r="F160" s="12" t="s">
        <v>74</v>
      </c>
      <c r="G160" s="13">
        <v>22000</v>
      </c>
      <c r="H160" s="13">
        <v>631.4</v>
      </c>
      <c r="I160" s="13">
        <v>1562</v>
      </c>
      <c r="J160" s="13">
        <v>242</v>
      </c>
      <c r="K160" s="13">
        <v>668.8</v>
      </c>
      <c r="L160" s="13">
        <v>1559.8</v>
      </c>
      <c r="M160" s="16"/>
      <c r="N160" s="13">
        <v>0</v>
      </c>
      <c r="O160" s="13">
        <v>0</v>
      </c>
      <c r="P160" s="13">
        <v>25</v>
      </c>
      <c r="Q160" s="13">
        <v>992.08</v>
      </c>
      <c r="R160" s="13">
        <f t="shared" si="14"/>
        <v>2317.2799999999997</v>
      </c>
      <c r="S160" s="13">
        <f t="shared" si="13"/>
        <v>3363.8</v>
      </c>
      <c r="T160" s="13">
        <f t="shared" si="12"/>
        <v>19682.72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521</v>
      </c>
      <c r="C161" s="12" t="s">
        <v>69</v>
      </c>
      <c r="D161" s="15" t="s">
        <v>395</v>
      </c>
      <c r="E161" s="12" t="s">
        <v>522</v>
      </c>
      <c r="F161" s="12" t="s">
        <v>74</v>
      </c>
      <c r="G161" s="13">
        <v>25000</v>
      </c>
      <c r="H161" s="13">
        <v>717.5</v>
      </c>
      <c r="I161" s="13">
        <v>1775</v>
      </c>
      <c r="J161" s="13">
        <v>275</v>
      </c>
      <c r="K161" s="13">
        <v>760</v>
      </c>
      <c r="L161" s="13">
        <v>1772.5</v>
      </c>
      <c r="M161" s="16"/>
      <c r="N161" s="13">
        <v>0</v>
      </c>
      <c r="O161" s="13">
        <v>0</v>
      </c>
      <c r="P161" s="13">
        <v>25</v>
      </c>
      <c r="Q161" s="13">
        <v>0</v>
      </c>
      <c r="R161" s="13">
        <f t="shared" si="14"/>
        <v>1502.5</v>
      </c>
      <c r="S161" s="13">
        <f t="shared" si="13"/>
        <v>3822.5</v>
      </c>
      <c r="T161" s="13">
        <f t="shared" si="12"/>
        <v>23497.5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525</v>
      </c>
      <c r="C162" s="12" t="s">
        <v>70</v>
      </c>
      <c r="D162" s="15" t="s">
        <v>490</v>
      </c>
      <c r="E162" s="12" t="s">
        <v>395</v>
      </c>
      <c r="F162" s="12" t="s">
        <v>74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v>0</v>
      </c>
      <c r="O162" s="13">
        <v>0</v>
      </c>
      <c r="P162" s="13">
        <v>25</v>
      </c>
      <c r="Q162" s="13">
        <v>25</v>
      </c>
      <c r="R162" s="13">
        <f t="shared" si="14"/>
        <v>1350.1999999999998</v>
      </c>
      <c r="S162" s="13">
        <f t="shared" si="13"/>
        <v>3363.8</v>
      </c>
      <c r="T162" s="13">
        <f t="shared" si="12"/>
        <v>20649.8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100</v>
      </c>
      <c r="C163" s="12" t="s">
        <v>70</v>
      </c>
      <c r="D163" s="15" t="s">
        <v>396</v>
      </c>
      <c r="E163" s="12" t="s">
        <v>509</v>
      </c>
      <c r="F163" s="12" t="s">
        <v>63</v>
      </c>
      <c r="G163" s="13">
        <v>80000</v>
      </c>
      <c r="H163" s="13">
        <v>2296</v>
      </c>
      <c r="I163" s="13">
        <v>5680</v>
      </c>
      <c r="J163" s="13">
        <v>851.51</v>
      </c>
      <c r="K163" s="13">
        <v>2432</v>
      </c>
      <c r="L163" s="13">
        <v>5672</v>
      </c>
      <c r="M163" s="16">
        <v>1715.46</v>
      </c>
      <c r="N163" s="13">
        <v>0</v>
      </c>
      <c r="O163" s="13">
        <v>6972</v>
      </c>
      <c r="P163" s="13">
        <v>25</v>
      </c>
      <c r="Q163" s="13">
        <v>7590.42</v>
      </c>
      <c r="R163" s="13">
        <f t="shared" si="14"/>
        <v>21030.879999999997</v>
      </c>
      <c r="S163" s="13">
        <f t="shared" si="13"/>
        <v>12203.51</v>
      </c>
      <c r="T163" s="13">
        <f t="shared" si="12"/>
        <v>58969.120000000003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212</v>
      </c>
      <c r="C164" s="12" t="s">
        <v>69</v>
      </c>
      <c r="D164" s="15" t="s">
        <v>396</v>
      </c>
      <c r="E164" s="12" t="s">
        <v>439</v>
      </c>
      <c r="F164" s="12" t="s">
        <v>74</v>
      </c>
      <c r="G164" s="13">
        <v>50000</v>
      </c>
      <c r="H164" s="13">
        <v>1435</v>
      </c>
      <c r="I164" s="13">
        <v>3550</v>
      </c>
      <c r="J164" s="13">
        <v>550</v>
      </c>
      <c r="K164" s="13">
        <v>1520</v>
      </c>
      <c r="L164" s="13">
        <v>3545</v>
      </c>
      <c r="M164" s="16"/>
      <c r="N164" s="13">
        <v>6972</v>
      </c>
      <c r="O164" s="13">
        <v>1854</v>
      </c>
      <c r="P164" s="13">
        <v>25</v>
      </c>
      <c r="Q164" s="13">
        <v>100</v>
      </c>
      <c r="R164" s="13">
        <f t="shared" si="14"/>
        <v>4934</v>
      </c>
      <c r="S164" s="13">
        <f t="shared" si="13"/>
        <v>7645</v>
      </c>
      <c r="T164" s="13">
        <f t="shared" si="12"/>
        <v>45066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483</v>
      </c>
      <c r="C165" s="12" t="s">
        <v>69</v>
      </c>
      <c r="D165" s="15" t="s">
        <v>396</v>
      </c>
      <c r="E165" s="12" t="s">
        <v>491</v>
      </c>
      <c r="F165" s="12" t="s">
        <v>74</v>
      </c>
      <c r="G165" s="13">
        <v>30000</v>
      </c>
      <c r="H165" s="13">
        <v>861</v>
      </c>
      <c r="I165" s="13">
        <v>2130</v>
      </c>
      <c r="J165" s="13">
        <v>330</v>
      </c>
      <c r="K165" s="13">
        <v>912</v>
      </c>
      <c r="L165" s="13">
        <v>2127</v>
      </c>
      <c r="M165" s="16"/>
      <c r="N165" s="13">
        <v>1854</v>
      </c>
      <c r="O165" s="13">
        <v>0</v>
      </c>
      <c r="P165" s="13">
        <v>25</v>
      </c>
      <c r="Q165" s="13">
        <v>8590.75</v>
      </c>
      <c r="R165" s="13">
        <f t="shared" si="14"/>
        <v>10388.75</v>
      </c>
      <c r="S165" s="13">
        <f t="shared" si="13"/>
        <v>4587</v>
      </c>
      <c r="T165" s="13">
        <f t="shared" si="12"/>
        <v>19611.25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209</v>
      </c>
      <c r="C166" s="12" t="s">
        <v>69</v>
      </c>
      <c r="D166" s="15" t="s">
        <v>396</v>
      </c>
      <c r="E166" s="12" t="s">
        <v>311</v>
      </c>
      <c r="F166" s="12" t="s">
        <v>74</v>
      </c>
      <c r="G166" s="13">
        <v>50000</v>
      </c>
      <c r="H166" s="13">
        <v>1435</v>
      </c>
      <c r="I166" s="13">
        <v>3550</v>
      </c>
      <c r="J166" s="13">
        <v>550</v>
      </c>
      <c r="K166" s="13">
        <v>1520</v>
      </c>
      <c r="L166" s="13">
        <v>3545</v>
      </c>
      <c r="M166" s="16">
        <v>1715.46</v>
      </c>
      <c r="N166" s="13">
        <v>0</v>
      </c>
      <c r="O166" s="13">
        <v>1596.68</v>
      </c>
      <c r="P166" s="13">
        <v>25</v>
      </c>
      <c r="Q166" s="13">
        <v>8164.83</v>
      </c>
      <c r="R166" s="13">
        <f t="shared" si="14"/>
        <v>14456.970000000001</v>
      </c>
      <c r="S166" s="13">
        <f t="shared" si="13"/>
        <v>7645</v>
      </c>
      <c r="T166" s="13">
        <f t="shared" si="12"/>
        <v>35543.03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438</v>
      </c>
      <c r="C167" s="12" t="s">
        <v>69</v>
      </c>
      <c r="D167" s="15" t="s">
        <v>396</v>
      </c>
      <c r="E167" s="12" t="s">
        <v>311</v>
      </c>
      <c r="F167" s="12" t="s">
        <v>74</v>
      </c>
      <c r="G167" s="13">
        <v>30000</v>
      </c>
      <c r="H167" s="13">
        <v>861</v>
      </c>
      <c r="I167" s="13">
        <v>2130</v>
      </c>
      <c r="J167" s="13">
        <v>330</v>
      </c>
      <c r="K167" s="13">
        <v>912</v>
      </c>
      <c r="L167" s="13">
        <v>2127</v>
      </c>
      <c r="M167" s="16"/>
      <c r="N167" s="13">
        <v>1596.68</v>
      </c>
      <c r="O167" s="13">
        <v>0</v>
      </c>
      <c r="P167" s="13">
        <v>25</v>
      </c>
      <c r="Q167" s="13">
        <v>100</v>
      </c>
      <c r="R167" s="13">
        <f t="shared" si="14"/>
        <v>1898</v>
      </c>
      <c r="S167" s="13">
        <f t="shared" si="13"/>
        <v>4587</v>
      </c>
      <c r="T167" s="13">
        <f t="shared" si="12"/>
        <v>28102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312</v>
      </c>
      <c r="C168" s="12" t="s">
        <v>69</v>
      </c>
      <c r="D168" s="15" t="s">
        <v>396</v>
      </c>
      <c r="E168" s="12" t="s">
        <v>311</v>
      </c>
      <c r="F168" s="12" t="s">
        <v>74</v>
      </c>
      <c r="G168" s="13">
        <v>50000</v>
      </c>
      <c r="H168" s="13">
        <v>1435</v>
      </c>
      <c r="I168" s="13">
        <v>3550</v>
      </c>
      <c r="J168" s="13">
        <v>550</v>
      </c>
      <c r="K168" s="13">
        <v>1520</v>
      </c>
      <c r="L168" s="13">
        <v>3545</v>
      </c>
      <c r="M168" s="16"/>
      <c r="N168" s="13">
        <v>0</v>
      </c>
      <c r="O168" s="13">
        <v>1854</v>
      </c>
      <c r="P168" s="13">
        <v>25</v>
      </c>
      <c r="Q168" s="13">
        <v>100</v>
      </c>
      <c r="R168" s="13">
        <f t="shared" si="14"/>
        <v>4934</v>
      </c>
      <c r="S168" s="13">
        <f t="shared" si="13"/>
        <v>7645</v>
      </c>
      <c r="T168" s="13">
        <f t="shared" si="12"/>
        <v>45066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227</v>
      </c>
      <c r="C169" s="12" t="s">
        <v>69</v>
      </c>
      <c r="D169" s="15" t="s">
        <v>396</v>
      </c>
      <c r="E169" s="12" t="s">
        <v>46</v>
      </c>
      <c r="F169" s="12" t="s">
        <v>74</v>
      </c>
      <c r="G169" s="13">
        <v>45000</v>
      </c>
      <c r="H169" s="13">
        <v>1291.5</v>
      </c>
      <c r="I169" s="13">
        <v>3195</v>
      </c>
      <c r="J169" s="13">
        <v>495</v>
      </c>
      <c r="K169" s="13">
        <v>1368</v>
      </c>
      <c r="L169" s="13">
        <v>3190.5</v>
      </c>
      <c r="M169" s="16"/>
      <c r="N169" s="13">
        <v>1854</v>
      </c>
      <c r="O169" s="13">
        <v>1148.33</v>
      </c>
      <c r="P169" s="13">
        <v>25</v>
      </c>
      <c r="Q169" s="13">
        <v>100</v>
      </c>
      <c r="R169" s="13">
        <f t="shared" si="14"/>
        <v>3932.83</v>
      </c>
      <c r="S169" s="13">
        <f t="shared" si="13"/>
        <v>6880.5</v>
      </c>
      <c r="T169" s="13">
        <f t="shared" si="12"/>
        <v>41067.17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324</v>
      </c>
      <c r="C170" s="12" t="s">
        <v>69</v>
      </c>
      <c r="D170" s="15" t="s">
        <v>396</v>
      </c>
      <c r="E170" s="12" t="s">
        <v>47</v>
      </c>
      <c r="F170" s="12" t="s">
        <v>74</v>
      </c>
      <c r="G170" s="13">
        <v>35000</v>
      </c>
      <c r="H170" s="13">
        <v>1004.5</v>
      </c>
      <c r="I170" s="13">
        <v>2485</v>
      </c>
      <c r="J170" s="13">
        <v>385</v>
      </c>
      <c r="K170" s="13">
        <v>1064</v>
      </c>
      <c r="L170" s="13">
        <v>2481.5</v>
      </c>
      <c r="M170" s="16"/>
      <c r="N170" s="13">
        <v>1148.33</v>
      </c>
      <c r="O170" s="13">
        <v>0</v>
      </c>
      <c r="P170" s="13">
        <v>25</v>
      </c>
      <c r="Q170" s="13">
        <v>100</v>
      </c>
      <c r="R170" s="13">
        <f t="shared" si="14"/>
        <v>2193.5</v>
      </c>
      <c r="S170" s="13">
        <f t="shared" si="13"/>
        <v>5351.5</v>
      </c>
      <c r="T170" s="13">
        <f t="shared" si="12"/>
        <v>32806.5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347</v>
      </c>
      <c r="C171" s="12" t="s">
        <v>69</v>
      </c>
      <c r="D171" s="15" t="s">
        <v>396</v>
      </c>
      <c r="E171" s="12" t="s">
        <v>348</v>
      </c>
      <c r="F171" s="12" t="s">
        <v>74</v>
      </c>
      <c r="G171" s="13">
        <v>37000</v>
      </c>
      <c r="H171" s="13">
        <v>1061.9000000000001</v>
      </c>
      <c r="I171" s="13">
        <v>2627</v>
      </c>
      <c r="J171" s="13">
        <v>407</v>
      </c>
      <c r="K171" s="13">
        <v>1124.8</v>
      </c>
      <c r="L171" s="13">
        <v>2623.3</v>
      </c>
      <c r="M171" s="16"/>
      <c r="N171" s="13">
        <v>0</v>
      </c>
      <c r="O171" s="13">
        <v>0</v>
      </c>
      <c r="P171" s="13">
        <v>25</v>
      </c>
      <c r="Q171" s="13">
        <v>5872.07</v>
      </c>
      <c r="R171" s="13">
        <f t="shared" si="14"/>
        <v>8083.7699999999995</v>
      </c>
      <c r="S171" s="13">
        <f t="shared" si="13"/>
        <v>5657.3</v>
      </c>
      <c r="T171" s="13">
        <f t="shared" si="12"/>
        <v>28916.23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397</v>
      </c>
      <c r="C172" s="12" t="s">
        <v>69</v>
      </c>
      <c r="D172" s="15" t="s">
        <v>396</v>
      </c>
      <c r="E172" s="12" t="s">
        <v>46</v>
      </c>
      <c r="F172" s="12" t="s">
        <v>74</v>
      </c>
      <c r="G172" s="13">
        <v>32500</v>
      </c>
      <c r="H172" s="13">
        <v>932.75</v>
      </c>
      <c r="I172" s="13">
        <v>2307.5</v>
      </c>
      <c r="J172" s="13">
        <v>357.5</v>
      </c>
      <c r="K172" s="13">
        <v>988</v>
      </c>
      <c r="L172" s="13">
        <v>2304.25</v>
      </c>
      <c r="M172" s="16"/>
      <c r="N172" s="13">
        <v>0</v>
      </c>
      <c r="O172" s="13">
        <v>0</v>
      </c>
      <c r="P172" s="13">
        <v>25</v>
      </c>
      <c r="Q172" s="13">
        <v>4200</v>
      </c>
      <c r="R172" s="13">
        <f t="shared" si="14"/>
        <v>6145.75</v>
      </c>
      <c r="S172" s="13">
        <f t="shared" si="13"/>
        <v>4969.25</v>
      </c>
      <c r="T172" s="13">
        <f t="shared" si="12"/>
        <v>26354.25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441</v>
      </c>
      <c r="C173" s="12" t="s">
        <v>69</v>
      </c>
      <c r="D173" s="15" t="s">
        <v>396</v>
      </c>
      <c r="E173" s="12" t="s">
        <v>46</v>
      </c>
      <c r="F173" s="12" t="s">
        <v>74</v>
      </c>
      <c r="G173" s="13">
        <v>32500</v>
      </c>
      <c r="H173" s="13">
        <v>932.75</v>
      </c>
      <c r="I173" s="13">
        <v>2307.5</v>
      </c>
      <c r="J173" s="13">
        <v>357.5</v>
      </c>
      <c r="K173" s="13">
        <v>988</v>
      </c>
      <c r="L173" s="13">
        <v>2304.25</v>
      </c>
      <c r="M173" s="16"/>
      <c r="N173" s="13">
        <v>0</v>
      </c>
      <c r="O173" s="13">
        <v>0</v>
      </c>
      <c r="P173" s="13">
        <v>25</v>
      </c>
      <c r="Q173" s="13">
        <v>100</v>
      </c>
      <c r="R173" s="13">
        <f t="shared" si="14"/>
        <v>2045.75</v>
      </c>
      <c r="S173" s="13">
        <f t="shared" si="13"/>
        <v>4969.25</v>
      </c>
      <c r="T173" s="13">
        <f t="shared" si="12"/>
        <v>30454.25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93</v>
      </c>
      <c r="C174" s="12" t="s">
        <v>69</v>
      </c>
      <c r="D174" s="15" t="s">
        <v>396</v>
      </c>
      <c r="E174" s="12" t="s">
        <v>46</v>
      </c>
      <c r="F174" s="12" t="s">
        <v>63</v>
      </c>
      <c r="G174" s="13">
        <v>31500</v>
      </c>
      <c r="H174" s="13">
        <v>904.05</v>
      </c>
      <c r="I174" s="13">
        <v>2236.5</v>
      </c>
      <c r="J174" s="13">
        <v>346.5</v>
      </c>
      <c r="K174" s="13">
        <v>957.6</v>
      </c>
      <c r="L174" s="13">
        <v>2233.35</v>
      </c>
      <c r="M174" s="16"/>
      <c r="N174" s="13">
        <v>0</v>
      </c>
      <c r="O174" s="13">
        <v>0</v>
      </c>
      <c r="P174" s="13">
        <v>25</v>
      </c>
      <c r="Q174" s="13">
        <v>7390.34</v>
      </c>
      <c r="R174" s="13">
        <f t="shared" si="14"/>
        <v>9276.99</v>
      </c>
      <c r="S174" s="13">
        <f t="shared" si="13"/>
        <v>4816.3500000000004</v>
      </c>
      <c r="T174" s="13">
        <f t="shared" si="12"/>
        <v>22223.010000000002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94</v>
      </c>
      <c r="C175" s="12" t="s">
        <v>69</v>
      </c>
      <c r="D175" s="15" t="s">
        <v>396</v>
      </c>
      <c r="E175" s="12" t="s">
        <v>21</v>
      </c>
      <c r="F175" s="12" t="s">
        <v>63</v>
      </c>
      <c r="G175" s="13">
        <v>31500</v>
      </c>
      <c r="H175" s="13">
        <v>904.05</v>
      </c>
      <c r="I175" s="13">
        <v>2236.5</v>
      </c>
      <c r="J175" s="13">
        <v>346.5</v>
      </c>
      <c r="K175" s="13">
        <v>957.6</v>
      </c>
      <c r="L175" s="13">
        <v>2233.35</v>
      </c>
      <c r="M175" s="16"/>
      <c r="N175" s="13">
        <v>0</v>
      </c>
      <c r="O175" s="13">
        <v>0</v>
      </c>
      <c r="P175" s="13">
        <v>25</v>
      </c>
      <c r="Q175" s="13">
        <v>3456.5</v>
      </c>
      <c r="R175" s="13">
        <f t="shared" si="14"/>
        <v>5343.15</v>
      </c>
      <c r="S175" s="13">
        <f t="shared" si="13"/>
        <v>4816.3500000000004</v>
      </c>
      <c r="T175" s="13">
        <f t="shared" si="12"/>
        <v>26156.85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463</v>
      </c>
      <c r="C176" s="12" t="s">
        <v>69</v>
      </c>
      <c r="D176" s="15" t="s">
        <v>396</v>
      </c>
      <c r="E176" s="12" t="s">
        <v>46</v>
      </c>
      <c r="F176" s="12" t="s">
        <v>74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v>0</v>
      </c>
      <c r="O176" s="13">
        <v>0</v>
      </c>
      <c r="P176" s="13">
        <v>25</v>
      </c>
      <c r="Q176" s="13">
        <v>1100</v>
      </c>
      <c r="R176" s="13">
        <f t="shared" si="14"/>
        <v>2986.65</v>
      </c>
      <c r="S176" s="13">
        <f t="shared" si="13"/>
        <v>4816.3500000000004</v>
      </c>
      <c r="T176" s="13">
        <f t="shared" si="12"/>
        <v>28513.35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349</v>
      </c>
      <c r="C177" s="12" t="s">
        <v>69</v>
      </c>
      <c r="D177" s="15" t="s">
        <v>396</v>
      </c>
      <c r="E177" s="12" t="s">
        <v>46</v>
      </c>
      <c r="F177" s="12" t="s">
        <v>74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v>0</v>
      </c>
      <c r="O177" s="13">
        <v>0</v>
      </c>
      <c r="P177" s="13">
        <v>25</v>
      </c>
      <c r="Q177" s="13">
        <v>100</v>
      </c>
      <c r="R177" s="13">
        <f t="shared" si="14"/>
        <v>1986.65</v>
      </c>
      <c r="S177" s="13">
        <f t="shared" si="13"/>
        <v>4816.3500000000004</v>
      </c>
      <c r="T177" s="13">
        <f t="shared" si="12"/>
        <v>29513.35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105</v>
      </c>
      <c r="C178" s="12" t="s">
        <v>69</v>
      </c>
      <c r="D178" s="15" t="s">
        <v>396</v>
      </c>
      <c r="E178" s="12" t="s">
        <v>46</v>
      </c>
      <c r="F178" s="12" t="s">
        <v>74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v>0</v>
      </c>
      <c r="O178" s="13">
        <v>0</v>
      </c>
      <c r="P178" s="13">
        <v>25</v>
      </c>
      <c r="Q178" s="13">
        <v>100</v>
      </c>
      <c r="R178" s="13">
        <f t="shared" si="14"/>
        <v>1986.65</v>
      </c>
      <c r="S178" s="13">
        <f t="shared" si="13"/>
        <v>4816.3500000000004</v>
      </c>
      <c r="T178" s="13">
        <f t="shared" si="12"/>
        <v>29513.35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106</v>
      </c>
      <c r="C179" s="12" t="s">
        <v>69</v>
      </c>
      <c r="D179" s="15" t="s">
        <v>396</v>
      </c>
      <c r="E179" s="12" t="s">
        <v>46</v>
      </c>
      <c r="F179" s="12" t="s">
        <v>74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v>0</v>
      </c>
      <c r="O179" s="13">
        <v>0</v>
      </c>
      <c r="P179" s="13">
        <v>25</v>
      </c>
      <c r="Q179" s="13">
        <v>3746.74</v>
      </c>
      <c r="R179" s="13">
        <f t="shared" si="14"/>
        <v>5633.3899999999994</v>
      </c>
      <c r="S179" s="13">
        <f t="shared" si="13"/>
        <v>4816.3500000000004</v>
      </c>
      <c r="T179" s="13">
        <f t="shared" si="12"/>
        <v>25866.61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225</v>
      </c>
      <c r="C180" s="12" t="s">
        <v>69</v>
      </c>
      <c r="D180" s="15" t="s">
        <v>396</v>
      </c>
      <c r="E180" s="15" t="s">
        <v>46</v>
      </c>
      <c r="F180" s="12" t="s">
        <v>74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v>0</v>
      </c>
      <c r="O180" s="13">
        <v>0</v>
      </c>
      <c r="P180" s="13">
        <v>25</v>
      </c>
      <c r="Q180" s="13">
        <v>200</v>
      </c>
      <c r="R180" s="13">
        <f t="shared" si="14"/>
        <v>2086.65</v>
      </c>
      <c r="S180" s="13">
        <f t="shared" si="13"/>
        <v>4816.3500000000004</v>
      </c>
      <c r="T180" s="13">
        <f t="shared" si="12"/>
        <v>29413.35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226</v>
      </c>
      <c r="C181" s="12" t="s">
        <v>69</v>
      </c>
      <c r="D181" s="15" t="s">
        <v>396</v>
      </c>
      <c r="E181" s="12" t="s">
        <v>46</v>
      </c>
      <c r="F181" s="12" t="s">
        <v>74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v>0</v>
      </c>
      <c r="O181" s="13">
        <v>0</v>
      </c>
      <c r="P181" s="13">
        <v>25</v>
      </c>
      <c r="Q181" s="13">
        <v>100</v>
      </c>
      <c r="R181" s="13">
        <f t="shared" si="14"/>
        <v>1986.65</v>
      </c>
      <c r="S181" s="13">
        <f t="shared" si="13"/>
        <v>4816.3500000000004</v>
      </c>
      <c r="T181" s="13">
        <f t="shared" si="12"/>
        <v>29513.35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315</v>
      </c>
      <c r="C182" s="12" t="s">
        <v>69</v>
      </c>
      <c r="D182" s="15" t="s">
        <v>396</v>
      </c>
      <c r="E182" s="12" t="s">
        <v>46</v>
      </c>
      <c r="F182" s="12" t="s">
        <v>74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v>0</v>
      </c>
      <c r="O182" s="13">
        <v>0</v>
      </c>
      <c r="P182" s="13">
        <v>25</v>
      </c>
      <c r="Q182" s="13">
        <v>11024.2</v>
      </c>
      <c r="R182" s="13">
        <f t="shared" si="14"/>
        <v>12910.85</v>
      </c>
      <c r="S182" s="13">
        <f t="shared" si="13"/>
        <v>4816.3500000000004</v>
      </c>
      <c r="T182" s="13">
        <f t="shared" si="12"/>
        <v>18589.150000000001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325</v>
      </c>
      <c r="C183" s="12" t="s">
        <v>69</v>
      </c>
      <c r="D183" s="15" t="s">
        <v>396</v>
      </c>
      <c r="E183" s="12" t="s">
        <v>46</v>
      </c>
      <c r="F183" s="12" t="s">
        <v>74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v>0</v>
      </c>
      <c r="O183" s="13">
        <v>0</v>
      </c>
      <c r="P183" s="13">
        <v>25</v>
      </c>
      <c r="Q183" s="13">
        <v>100</v>
      </c>
      <c r="R183" s="13">
        <f t="shared" si="14"/>
        <v>1986.65</v>
      </c>
      <c r="S183" s="13">
        <f t="shared" si="13"/>
        <v>4816.3500000000004</v>
      </c>
      <c r="T183" s="13">
        <f t="shared" si="12"/>
        <v>29513.35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330</v>
      </c>
      <c r="C184" s="12" t="s">
        <v>69</v>
      </c>
      <c r="D184" s="15" t="s">
        <v>396</v>
      </c>
      <c r="E184" s="12" t="s">
        <v>46</v>
      </c>
      <c r="F184" s="12" t="s">
        <v>74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v>0</v>
      </c>
      <c r="O184" s="13">
        <v>0</v>
      </c>
      <c r="P184" s="13">
        <v>25</v>
      </c>
      <c r="Q184" s="13">
        <v>10100</v>
      </c>
      <c r="R184" s="13">
        <f t="shared" si="14"/>
        <v>11986.65</v>
      </c>
      <c r="S184" s="13">
        <f t="shared" si="13"/>
        <v>4816.3500000000004</v>
      </c>
      <c r="T184" s="13">
        <f t="shared" si="12"/>
        <v>19513.349999999999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440</v>
      </c>
      <c r="C185" s="12" t="s">
        <v>69</v>
      </c>
      <c r="D185" s="15" t="s">
        <v>396</v>
      </c>
      <c r="E185" s="12" t="s">
        <v>46</v>
      </c>
      <c r="F185" s="12" t="s">
        <v>74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v>0</v>
      </c>
      <c r="O185" s="13">
        <v>0</v>
      </c>
      <c r="P185" s="13">
        <v>25</v>
      </c>
      <c r="Q185" s="13">
        <v>4200</v>
      </c>
      <c r="R185" s="13">
        <f t="shared" si="14"/>
        <v>6086.65</v>
      </c>
      <c r="S185" s="13">
        <f t="shared" si="13"/>
        <v>4816.3500000000004</v>
      </c>
      <c r="T185" s="13">
        <f t="shared" si="12"/>
        <v>25413.35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464</v>
      </c>
      <c r="C186" s="12" t="s">
        <v>69</v>
      </c>
      <c r="D186" s="15" t="s">
        <v>396</v>
      </c>
      <c r="E186" s="12" t="s">
        <v>46</v>
      </c>
      <c r="F186" s="12" t="s">
        <v>74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v>0</v>
      </c>
      <c r="O186" s="13">
        <v>0</v>
      </c>
      <c r="P186" s="13">
        <v>25</v>
      </c>
      <c r="Q186" s="13">
        <v>100</v>
      </c>
      <c r="R186" s="13">
        <f t="shared" si="14"/>
        <v>1986.65</v>
      </c>
      <c r="S186" s="13">
        <f t="shared" si="13"/>
        <v>4816.3500000000004</v>
      </c>
      <c r="T186" s="13">
        <f t="shared" si="12"/>
        <v>29513.35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494</v>
      </c>
      <c r="C187" s="12" t="s">
        <v>69</v>
      </c>
      <c r="D187" s="15" t="s">
        <v>396</v>
      </c>
      <c r="E187" s="12" t="s">
        <v>46</v>
      </c>
      <c r="F187" s="12" t="s">
        <v>74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v>0</v>
      </c>
      <c r="O187" s="13">
        <v>0</v>
      </c>
      <c r="P187" s="13">
        <v>25</v>
      </c>
      <c r="Q187" s="13">
        <v>200</v>
      </c>
      <c r="R187" s="13">
        <f t="shared" si="14"/>
        <v>2086.65</v>
      </c>
      <c r="S187" s="13">
        <f t="shared" si="13"/>
        <v>4816.3500000000004</v>
      </c>
      <c r="T187" s="13">
        <f t="shared" si="12"/>
        <v>29413.35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495</v>
      </c>
      <c r="C188" s="12" t="s">
        <v>69</v>
      </c>
      <c r="D188" s="15" t="s">
        <v>396</v>
      </c>
      <c r="E188" s="12" t="s">
        <v>46</v>
      </c>
      <c r="F188" s="12" t="s">
        <v>74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v>0</v>
      </c>
      <c r="O188" s="13">
        <v>0</v>
      </c>
      <c r="P188" s="13">
        <v>25</v>
      </c>
      <c r="Q188" s="13">
        <v>0</v>
      </c>
      <c r="R188" s="13">
        <f t="shared" si="14"/>
        <v>1886.65</v>
      </c>
      <c r="S188" s="13">
        <f t="shared" si="13"/>
        <v>4816.3500000000004</v>
      </c>
      <c r="T188" s="13">
        <f t="shared" si="12"/>
        <v>29613.35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99</v>
      </c>
      <c r="C189" s="12" t="s">
        <v>69</v>
      </c>
      <c r="D189" s="15" t="s">
        <v>396</v>
      </c>
      <c r="E189" s="12" t="s">
        <v>22</v>
      </c>
      <c r="F189" s="12" t="s">
        <v>74</v>
      </c>
      <c r="G189" s="13">
        <v>25000</v>
      </c>
      <c r="H189" s="13">
        <v>717.5</v>
      </c>
      <c r="I189" s="13">
        <v>1775</v>
      </c>
      <c r="J189" s="13">
        <v>275</v>
      </c>
      <c r="K189" s="13">
        <v>760</v>
      </c>
      <c r="L189" s="13">
        <v>1772.5</v>
      </c>
      <c r="M189" s="16">
        <v>1715.46</v>
      </c>
      <c r="N189" s="13">
        <v>0</v>
      </c>
      <c r="O189" s="13">
        <v>0</v>
      </c>
      <c r="P189" s="13">
        <v>25</v>
      </c>
      <c r="Q189" s="13">
        <v>9489.11</v>
      </c>
      <c r="R189" s="13">
        <f t="shared" si="14"/>
        <v>12707.07</v>
      </c>
      <c r="S189" s="13">
        <f t="shared" si="13"/>
        <v>3822.5</v>
      </c>
      <c r="T189" s="13">
        <f t="shared" si="12"/>
        <v>12292.93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102</v>
      </c>
      <c r="C190" s="12" t="s">
        <v>70</v>
      </c>
      <c r="D190" s="15" t="s">
        <v>396</v>
      </c>
      <c r="E190" s="12" t="s">
        <v>22</v>
      </c>
      <c r="F190" s="12" t="s">
        <v>74</v>
      </c>
      <c r="G190" s="13">
        <v>25000</v>
      </c>
      <c r="H190" s="13">
        <v>717.5</v>
      </c>
      <c r="I190" s="13">
        <v>1775</v>
      </c>
      <c r="J190" s="13">
        <v>275</v>
      </c>
      <c r="K190" s="13">
        <v>760</v>
      </c>
      <c r="L190" s="13">
        <v>1772.5</v>
      </c>
      <c r="M190" s="16"/>
      <c r="N190" s="13">
        <v>0</v>
      </c>
      <c r="O190" s="13">
        <v>0</v>
      </c>
      <c r="P190" s="13">
        <v>25</v>
      </c>
      <c r="Q190" s="13">
        <v>4010.82</v>
      </c>
      <c r="R190" s="13">
        <f t="shared" si="14"/>
        <v>5513.32</v>
      </c>
      <c r="S190" s="13">
        <f t="shared" si="13"/>
        <v>3822.5</v>
      </c>
      <c r="T190" s="13">
        <f t="shared" si="12"/>
        <v>19486.68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104</v>
      </c>
      <c r="C191" s="12" t="s">
        <v>70</v>
      </c>
      <c r="D191" s="15" t="s">
        <v>396</v>
      </c>
      <c r="E191" s="12" t="s">
        <v>22</v>
      </c>
      <c r="F191" s="12" t="s">
        <v>74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/>
      <c r="N191" s="13">
        <v>0</v>
      </c>
      <c r="O191" s="13">
        <v>0</v>
      </c>
      <c r="P191" s="13">
        <v>25</v>
      </c>
      <c r="Q191" s="13">
        <v>3100</v>
      </c>
      <c r="R191" s="13">
        <f t="shared" si="14"/>
        <v>4602.5</v>
      </c>
      <c r="S191" s="13">
        <f t="shared" si="13"/>
        <v>3822.5</v>
      </c>
      <c r="T191" s="13">
        <f t="shared" si="12"/>
        <v>20397.5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95</v>
      </c>
      <c r="C192" s="12" t="s">
        <v>70</v>
      </c>
      <c r="D192" s="15" t="s">
        <v>396</v>
      </c>
      <c r="E192" s="12" t="s">
        <v>22</v>
      </c>
      <c r="F192" s="12" t="s">
        <v>74</v>
      </c>
      <c r="G192" s="13">
        <v>22000</v>
      </c>
      <c r="H192" s="13">
        <v>631.4</v>
      </c>
      <c r="I192" s="13">
        <v>1562</v>
      </c>
      <c r="J192" s="13">
        <v>242</v>
      </c>
      <c r="K192" s="13">
        <v>668.8</v>
      </c>
      <c r="L192" s="13">
        <v>1559.8</v>
      </c>
      <c r="M192" s="16"/>
      <c r="N192" s="13">
        <v>0</v>
      </c>
      <c r="O192" s="13">
        <v>0</v>
      </c>
      <c r="P192" s="13">
        <v>25</v>
      </c>
      <c r="Q192" s="13">
        <v>100</v>
      </c>
      <c r="R192" s="13">
        <f t="shared" si="14"/>
        <v>1425.1999999999998</v>
      </c>
      <c r="S192" s="13">
        <f t="shared" si="13"/>
        <v>3363.8</v>
      </c>
      <c r="T192" s="13">
        <f t="shared" si="12"/>
        <v>20574.8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96</v>
      </c>
      <c r="C193" s="12" t="s">
        <v>70</v>
      </c>
      <c r="D193" s="15" t="s">
        <v>396</v>
      </c>
      <c r="E193" s="12" t="s">
        <v>22</v>
      </c>
      <c r="F193" s="12" t="s">
        <v>63</v>
      </c>
      <c r="G193" s="13">
        <v>22000</v>
      </c>
      <c r="H193" s="13">
        <v>631.4</v>
      </c>
      <c r="I193" s="13">
        <v>1562</v>
      </c>
      <c r="J193" s="13">
        <v>242</v>
      </c>
      <c r="K193" s="13">
        <v>668.8</v>
      </c>
      <c r="L193" s="13">
        <v>1559.8</v>
      </c>
      <c r="M193" s="16">
        <v>1715.46</v>
      </c>
      <c r="N193" s="13">
        <v>0</v>
      </c>
      <c r="O193" s="13">
        <v>0</v>
      </c>
      <c r="P193" s="13">
        <v>25</v>
      </c>
      <c r="Q193" s="13">
        <v>3530.92</v>
      </c>
      <c r="R193" s="13">
        <f t="shared" si="14"/>
        <v>6571.58</v>
      </c>
      <c r="S193" s="13">
        <f t="shared" si="13"/>
        <v>3363.8</v>
      </c>
      <c r="T193" s="13">
        <f t="shared" si="12"/>
        <v>15428.42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97</v>
      </c>
      <c r="C194" s="12" t="s">
        <v>70</v>
      </c>
      <c r="D194" s="15" t="s">
        <v>396</v>
      </c>
      <c r="E194" s="12" t="s">
        <v>22</v>
      </c>
      <c r="F194" s="12" t="s">
        <v>63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>
        <v>1715.46</v>
      </c>
      <c r="N194" s="13">
        <v>0</v>
      </c>
      <c r="O194" s="13">
        <v>0</v>
      </c>
      <c r="P194" s="13">
        <v>25</v>
      </c>
      <c r="Q194" s="13">
        <v>5376.57</v>
      </c>
      <c r="R194" s="13">
        <f t="shared" si="14"/>
        <v>8417.23</v>
      </c>
      <c r="S194" s="13">
        <f t="shared" si="13"/>
        <v>3363.8</v>
      </c>
      <c r="T194" s="13">
        <f t="shared" si="12"/>
        <v>13582.77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55</v>
      </c>
      <c r="C195" s="12" t="s">
        <v>69</v>
      </c>
      <c r="D195" s="15" t="s">
        <v>396</v>
      </c>
      <c r="E195" s="12" t="s">
        <v>22</v>
      </c>
      <c r="F195" s="12" t="s">
        <v>74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/>
      <c r="N195" s="13">
        <v>0</v>
      </c>
      <c r="O195" s="13">
        <v>0</v>
      </c>
      <c r="P195" s="13">
        <v>25</v>
      </c>
      <c r="Q195" s="13">
        <v>100</v>
      </c>
      <c r="R195" s="13">
        <f t="shared" si="14"/>
        <v>1425.1999999999998</v>
      </c>
      <c r="S195" s="13">
        <f t="shared" si="13"/>
        <v>3363.8</v>
      </c>
      <c r="T195" s="13">
        <f t="shared" si="12"/>
        <v>20574.8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222</v>
      </c>
      <c r="C196" s="12" t="s">
        <v>70</v>
      </c>
      <c r="D196" s="15" t="s">
        <v>396</v>
      </c>
      <c r="E196" s="12" t="s">
        <v>22</v>
      </c>
      <c r="F196" s="12" t="s">
        <v>74</v>
      </c>
      <c r="G196" s="13">
        <v>22000</v>
      </c>
      <c r="H196" s="24">
        <v>631.4</v>
      </c>
      <c r="I196" s="13">
        <v>1562</v>
      </c>
      <c r="J196" s="13">
        <v>242</v>
      </c>
      <c r="K196" s="24">
        <v>668.8</v>
      </c>
      <c r="L196" s="13">
        <v>1559.8</v>
      </c>
      <c r="M196" s="32"/>
      <c r="N196" s="13">
        <v>0</v>
      </c>
      <c r="O196" s="13">
        <v>0</v>
      </c>
      <c r="P196" s="13">
        <v>25</v>
      </c>
      <c r="Q196" s="13">
        <v>1100</v>
      </c>
      <c r="R196" s="13">
        <f t="shared" si="14"/>
        <v>2425.1999999999998</v>
      </c>
      <c r="S196" s="13">
        <f t="shared" si="13"/>
        <v>3363.8</v>
      </c>
      <c r="T196" s="13">
        <f t="shared" si="12"/>
        <v>19574.8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228</v>
      </c>
      <c r="C197" s="12" t="s">
        <v>70</v>
      </c>
      <c r="D197" s="15" t="s">
        <v>396</v>
      </c>
      <c r="E197" s="12" t="s">
        <v>22</v>
      </c>
      <c r="F197" s="12" t="s">
        <v>74</v>
      </c>
      <c r="G197" s="13">
        <v>22000</v>
      </c>
      <c r="H197" s="13">
        <v>631.4</v>
      </c>
      <c r="I197" s="13">
        <v>1562</v>
      </c>
      <c r="J197" s="13">
        <v>242</v>
      </c>
      <c r="K197" s="13">
        <v>668.8</v>
      </c>
      <c r="L197" s="13">
        <v>1559.8</v>
      </c>
      <c r="M197" s="16"/>
      <c r="N197" s="13">
        <v>0</v>
      </c>
      <c r="O197" s="13">
        <v>0</v>
      </c>
      <c r="P197" s="13">
        <v>25</v>
      </c>
      <c r="Q197" s="13">
        <v>100</v>
      </c>
      <c r="R197" s="13">
        <f t="shared" si="14"/>
        <v>1425.1999999999998</v>
      </c>
      <c r="S197" s="13">
        <f t="shared" si="13"/>
        <v>3363.8</v>
      </c>
      <c r="T197" s="13">
        <f t="shared" si="12"/>
        <v>20574.8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350</v>
      </c>
      <c r="C198" s="12" t="s">
        <v>70</v>
      </c>
      <c r="D198" s="15" t="s">
        <v>396</v>
      </c>
      <c r="E198" s="12" t="s">
        <v>22</v>
      </c>
      <c r="F198" s="12" t="s">
        <v>74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v>0</v>
      </c>
      <c r="O198" s="13">
        <v>0</v>
      </c>
      <c r="P198" s="13">
        <v>25</v>
      </c>
      <c r="Q198" s="13">
        <v>1500</v>
      </c>
      <c r="R198" s="13">
        <f t="shared" si="14"/>
        <v>2825.2</v>
      </c>
      <c r="S198" s="13">
        <f t="shared" si="13"/>
        <v>3363.8</v>
      </c>
      <c r="T198" s="13">
        <f t="shared" si="12"/>
        <v>19174.8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351</v>
      </c>
      <c r="C199" s="12" t="s">
        <v>70</v>
      </c>
      <c r="D199" s="15" t="s">
        <v>396</v>
      </c>
      <c r="E199" s="12" t="s">
        <v>22</v>
      </c>
      <c r="F199" s="12" t="s">
        <v>74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v>0</v>
      </c>
      <c r="O199" s="13">
        <v>0</v>
      </c>
      <c r="P199" s="13">
        <v>25</v>
      </c>
      <c r="Q199" s="13">
        <v>3100</v>
      </c>
      <c r="R199" s="13">
        <f t="shared" si="14"/>
        <v>4425.2</v>
      </c>
      <c r="S199" s="13">
        <f t="shared" si="13"/>
        <v>3363.8</v>
      </c>
      <c r="T199" s="13">
        <f t="shared" si="12"/>
        <v>17574.8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352</v>
      </c>
      <c r="C200" s="12" t="s">
        <v>70</v>
      </c>
      <c r="D200" s="15" t="s">
        <v>396</v>
      </c>
      <c r="E200" s="12" t="s">
        <v>22</v>
      </c>
      <c r="F200" s="12" t="s">
        <v>74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v>0</v>
      </c>
      <c r="O200" s="13">
        <v>0</v>
      </c>
      <c r="P200" s="13">
        <v>25</v>
      </c>
      <c r="Q200" s="13">
        <v>7781.49</v>
      </c>
      <c r="R200" s="13">
        <f t="shared" si="14"/>
        <v>9106.6899999999987</v>
      </c>
      <c r="S200" s="13">
        <f t="shared" si="13"/>
        <v>3363.8</v>
      </c>
      <c r="T200" s="13">
        <f t="shared" si="12"/>
        <v>12893.310000000001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398</v>
      </c>
      <c r="C201" s="12" t="s">
        <v>70</v>
      </c>
      <c r="D201" s="15" t="s">
        <v>396</v>
      </c>
      <c r="E201" s="12" t="s">
        <v>22</v>
      </c>
      <c r="F201" s="12" t="s">
        <v>74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v>0</v>
      </c>
      <c r="O201" s="13">
        <v>0</v>
      </c>
      <c r="P201" s="13">
        <v>25</v>
      </c>
      <c r="Q201" s="13">
        <v>100</v>
      </c>
      <c r="R201" s="13">
        <f t="shared" si="14"/>
        <v>1425.1999999999998</v>
      </c>
      <c r="S201" s="13">
        <f t="shared" si="13"/>
        <v>3363.8</v>
      </c>
      <c r="T201" s="13">
        <f t="shared" si="12"/>
        <v>20574.8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466</v>
      </c>
      <c r="C202" s="12" t="s">
        <v>70</v>
      </c>
      <c r="D202" s="15" t="s">
        <v>396</v>
      </c>
      <c r="E202" s="12" t="s">
        <v>22</v>
      </c>
      <c r="F202" s="12" t="s">
        <v>74</v>
      </c>
      <c r="G202" s="13">
        <v>18000</v>
      </c>
      <c r="H202" s="13">
        <v>516.6</v>
      </c>
      <c r="I202" s="13">
        <v>1278</v>
      </c>
      <c r="J202" s="13">
        <v>198</v>
      </c>
      <c r="K202" s="13">
        <v>547.20000000000005</v>
      </c>
      <c r="L202" s="13">
        <v>1276.2</v>
      </c>
      <c r="M202" s="16"/>
      <c r="N202" s="13">
        <v>0</v>
      </c>
      <c r="O202" s="13">
        <v>0</v>
      </c>
      <c r="P202" s="13">
        <v>25</v>
      </c>
      <c r="Q202" s="13">
        <v>2100</v>
      </c>
      <c r="R202" s="13">
        <f t="shared" si="14"/>
        <v>3188.8</v>
      </c>
      <c r="S202" s="13">
        <f t="shared" si="13"/>
        <v>2752.2</v>
      </c>
      <c r="T202" s="13">
        <f t="shared" si="12"/>
        <v>14811.2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465</v>
      </c>
      <c r="C203" s="12" t="s">
        <v>70</v>
      </c>
      <c r="D203" s="15" t="s">
        <v>396</v>
      </c>
      <c r="E203" s="12" t="s">
        <v>22</v>
      </c>
      <c r="F203" s="12" t="s">
        <v>74</v>
      </c>
      <c r="G203" s="13">
        <v>18000</v>
      </c>
      <c r="H203" s="13">
        <v>516.6</v>
      </c>
      <c r="I203" s="13">
        <v>1278</v>
      </c>
      <c r="J203" s="13">
        <v>198</v>
      </c>
      <c r="K203" s="13">
        <v>547.20000000000005</v>
      </c>
      <c r="L203" s="13">
        <v>1276.2</v>
      </c>
      <c r="M203" s="16"/>
      <c r="N203" s="13">
        <v>0</v>
      </c>
      <c r="O203" s="13">
        <v>0</v>
      </c>
      <c r="P203" s="13">
        <v>25</v>
      </c>
      <c r="Q203" s="13">
        <v>2661.01</v>
      </c>
      <c r="R203" s="13">
        <f t="shared" si="14"/>
        <v>3749.8100000000004</v>
      </c>
      <c r="S203" s="13">
        <f t="shared" si="13"/>
        <v>2752.2</v>
      </c>
      <c r="T203" s="13">
        <f t="shared" ref="T203:T266" si="15">+G203-R203</f>
        <v>14250.189999999999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467</v>
      </c>
      <c r="C204" s="12" t="s">
        <v>70</v>
      </c>
      <c r="D204" s="15" t="s">
        <v>396</v>
      </c>
      <c r="E204" s="12" t="s">
        <v>22</v>
      </c>
      <c r="F204" s="12" t="s">
        <v>74</v>
      </c>
      <c r="G204" s="13">
        <v>18000</v>
      </c>
      <c r="H204" s="13">
        <v>516.6</v>
      </c>
      <c r="I204" s="13">
        <v>1278</v>
      </c>
      <c r="J204" s="13">
        <v>198</v>
      </c>
      <c r="K204" s="13">
        <v>547.20000000000005</v>
      </c>
      <c r="L204" s="13">
        <v>1276.2</v>
      </c>
      <c r="M204" s="16"/>
      <c r="N204" s="13">
        <v>0</v>
      </c>
      <c r="O204" s="13">
        <v>0</v>
      </c>
      <c r="P204" s="13">
        <v>25</v>
      </c>
      <c r="Q204" s="13">
        <v>1100</v>
      </c>
      <c r="R204" s="13">
        <f t="shared" si="14"/>
        <v>2188.8000000000002</v>
      </c>
      <c r="S204" s="13">
        <f t="shared" ref="S204:S267" si="16">SUM(I204,J204,L204)</f>
        <v>2752.2</v>
      </c>
      <c r="T204" s="13">
        <f t="shared" si="15"/>
        <v>15811.2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454</v>
      </c>
      <c r="C205" s="12" t="s">
        <v>70</v>
      </c>
      <c r="D205" s="15" t="s">
        <v>399</v>
      </c>
      <c r="E205" s="12" t="s">
        <v>355</v>
      </c>
      <c r="F205" s="12" t="s">
        <v>231</v>
      </c>
      <c r="G205" s="13">
        <v>60000</v>
      </c>
      <c r="H205" s="13">
        <v>1722</v>
      </c>
      <c r="I205" s="13">
        <v>4260</v>
      </c>
      <c r="J205" s="13">
        <v>660</v>
      </c>
      <c r="K205" s="13">
        <v>1824</v>
      </c>
      <c r="L205" s="13">
        <v>4254</v>
      </c>
      <c r="M205" s="16"/>
      <c r="N205" s="13">
        <v>0</v>
      </c>
      <c r="O205" s="13">
        <v>0</v>
      </c>
      <c r="P205" s="13">
        <v>25</v>
      </c>
      <c r="Q205" s="13">
        <v>15070.98</v>
      </c>
      <c r="R205" s="13">
        <f t="shared" ref="R205:R268" si="17">+H205+K205+M205+O205+P205+Q205</f>
        <v>18641.98</v>
      </c>
      <c r="S205" s="13">
        <f t="shared" si="16"/>
        <v>9174</v>
      </c>
      <c r="T205" s="13">
        <f t="shared" si="15"/>
        <v>41358.020000000004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76</v>
      </c>
      <c r="C206" s="12" t="s">
        <v>69</v>
      </c>
      <c r="D206" s="15" t="s">
        <v>399</v>
      </c>
      <c r="E206" s="12" t="s">
        <v>56</v>
      </c>
      <c r="F206" s="12" t="s">
        <v>63</v>
      </c>
      <c r="G206" s="13">
        <v>55000</v>
      </c>
      <c r="H206" s="13">
        <v>1578.5</v>
      </c>
      <c r="I206" s="13">
        <v>3905</v>
      </c>
      <c r="J206" s="13">
        <v>605</v>
      </c>
      <c r="K206" s="13">
        <v>1672</v>
      </c>
      <c r="L206" s="13">
        <v>3899.5</v>
      </c>
      <c r="M206" s="16"/>
      <c r="N206" s="13">
        <v>0</v>
      </c>
      <c r="O206" s="13">
        <v>2559.6799999999998</v>
      </c>
      <c r="P206" s="13">
        <v>25</v>
      </c>
      <c r="Q206" s="13">
        <v>6040.12</v>
      </c>
      <c r="R206" s="13">
        <f t="shared" si="17"/>
        <v>11875.3</v>
      </c>
      <c r="S206" s="13">
        <f t="shared" si="16"/>
        <v>8409.5</v>
      </c>
      <c r="T206" s="13">
        <f t="shared" si="15"/>
        <v>43124.7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468</v>
      </c>
      <c r="C207" s="12" t="s">
        <v>69</v>
      </c>
      <c r="D207" s="15" t="s">
        <v>399</v>
      </c>
      <c r="E207" s="12" t="s">
        <v>37</v>
      </c>
      <c r="F207" s="12" t="s">
        <v>74</v>
      </c>
      <c r="G207" s="13">
        <v>30000</v>
      </c>
      <c r="H207" s="13">
        <v>861</v>
      </c>
      <c r="I207" s="13">
        <v>2130</v>
      </c>
      <c r="J207" s="13">
        <v>330</v>
      </c>
      <c r="K207" s="13">
        <v>912</v>
      </c>
      <c r="L207" s="13">
        <v>2127</v>
      </c>
      <c r="M207" s="16"/>
      <c r="N207" s="13">
        <v>2559.6799999999998</v>
      </c>
      <c r="O207" s="13">
        <v>0</v>
      </c>
      <c r="P207" s="13">
        <v>25</v>
      </c>
      <c r="Q207" s="13">
        <v>5568.87</v>
      </c>
      <c r="R207" s="13">
        <f t="shared" si="17"/>
        <v>7366.87</v>
      </c>
      <c r="S207" s="13">
        <f t="shared" si="16"/>
        <v>4587</v>
      </c>
      <c r="T207" s="13">
        <f t="shared" si="15"/>
        <v>22633.13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77</v>
      </c>
      <c r="C208" s="12" t="s">
        <v>70</v>
      </c>
      <c r="D208" s="15" t="s">
        <v>399</v>
      </c>
      <c r="E208" s="12" t="s">
        <v>72</v>
      </c>
      <c r="F208" s="12" t="s">
        <v>74</v>
      </c>
      <c r="G208" s="13">
        <v>40000</v>
      </c>
      <c r="H208" s="13">
        <v>1148</v>
      </c>
      <c r="I208" s="13">
        <v>2840</v>
      </c>
      <c r="J208" s="13">
        <v>440</v>
      </c>
      <c r="K208" s="13">
        <v>1216</v>
      </c>
      <c r="L208" s="13">
        <v>2836</v>
      </c>
      <c r="M208" s="16"/>
      <c r="N208" s="13">
        <v>0</v>
      </c>
      <c r="O208" s="13">
        <v>0</v>
      </c>
      <c r="P208" s="13">
        <v>25</v>
      </c>
      <c r="Q208" s="13">
        <v>0</v>
      </c>
      <c r="R208" s="13">
        <f t="shared" si="17"/>
        <v>2389</v>
      </c>
      <c r="S208" s="13">
        <f t="shared" si="16"/>
        <v>6116</v>
      </c>
      <c r="T208" s="13">
        <f t="shared" si="15"/>
        <v>37611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143</v>
      </c>
      <c r="C209" s="12" t="s">
        <v>69</v>
      </c>
      <c r="D209" s="15" t="s">
        <v>405</v>
      </c>
      <c r="E209" s="12" t="s">
        <v>60</v>
      </c>
      <c r="F209" s="12" t="s">
        <v>63</v>
      </c>
      <c r="G209" s="13">
        <v>175000</v>
      </c>
      <c r="H209" s="13">
        <v>5022.5</v>
      </c>
      <c r="I209" s="13">
        <v>12425</v>
      </c>
      <c r="J209" s="13">
        <v>851.51</v>
      </c>
      <c r="K209" s="13">
        <v>5320</v>
      </c>
      <c r="L209" s="13">
        <v>12407.5</v>
      </c>
      <c r="M209" s="16"/>
      <c r="N209" s="13">
        <v>0</v>
      </c>
      <c r="O209" s="13">
        <v>29747.24</v>
      </c>
      <c r="P209" s="13">
        <v>25</v>
      </c>
      <c r="Q209" s="13">
        <v>0</v>
      </c>
      <c r="R209" s="13">
        <f t="shared" si="17"/>
        <v>40114.740000000005</v>
      </c>
      <c r="S209" s="13">
        <f t="shared" si="16"/>
        <v>25684.010000000002</v>
      </c>
      <c r="T209" s="13">
        <f t="shared" si="15"/>
        <v>134885.26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196</v>
      </c>
      <c r="C210" s="12" t="s">
        <v>69</v>
      </c>
      <c r="D210" s="15" t="s">
        <v>405</v>
      </c>
      <c r="E210" s="12" t="s">
        <v>35</v>
      </c>
      <c r="F210" s="12" t="s">
        <v>63</v>
      </c>
      <c r="G210" s="13">
        <v>175000</v>
      </c>
      <c r="H210" s="24">
        <v>5022.5</v>
      </c>
      <c r="I210" s="13">
        <v>12425</v>
      </c>
      <c r="J210" s="13">
        <v>851.51</v>
      </c>
      <c r="K210" s="24">
        <v>5320</v>
      </c>
      <c r="L210" s="13">
        <v>12407.5</v>
      </c>
      <c r="M210" s="32"/>
      <c r="N210" s="13">
        <v>29747.24</v>
      </c>
      <c r="O210" s="13">
        <v>29747.24</v>
      </c>
      <c r="P210" s="13">
        <v>25</v>
      </c>
      <c r="Q210" s="13">
        <v>5213.95</v>
      </c>
      <c r="R210" s="13">
        <f t="shared" si="17"/>
        <v>45328.69</v>
      </c>
      <c r="S210" s="13">
        <f t="shared" si="16"/>
        <v>25684.010000000002</v>
      </c>
      <c r="T210" s="13">
        <f t="shared" si="15"/>
        <v>129671.31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144</v>
      </c>
      <c r="C211" s="12" t="s">
        <v>70</v>
      </c>
      <c r="D211" s="15" t="s">
        <v>405</v>
      </c>
      <c r="E211" s="12" t="s">
        <v>213</v>
      </c>
      <c r="F211" s="12" t="s">
        <v>63</v>
      </c>
      <c r="G211" s="13">
        <v>130000</v>
      </c>
      <c r="H211" s="13">
        <v>3731</v>
      </c>
      <c r="I211" s="13">
        <v>9230</v>
      </c>
      <c r="J211" s="13">
        <v>851.51</v>
      </c>
      <c r="K211" s="13">
        <v>3952</v>
      </c>
      <c r="L211" s="13">
        <v>9217</v>
      </c>
      <c r="M211" s="16">
        <v>1715.46</v>
      </c>
      <c r="N211" s="13">
        <v>29747.24</v>
      </c>
      <c r="O211" s="13">
        <v>18733.25</v>
      </c>
      <c r="P211" s="13">
        <v>25</v>
      </c>
      <c r="Q211" s="13">
        <v>7108.61</v>
      </c>
      <c r="R211" s="13">
        <f t="shared" si="17"/>
        <v>35265.32</v>
      </c>
      <c r="S211" s="13">
        <f t="shared" si="16"/>
        <v>19298.510000000002</v>
      </c>
      <c r="T211" s="13">
        <f t="shared" si="15"/>
        <v>94734.68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140</v>
      </c>
      <c r="C212" s="12" t="s">
        <v>70</v>
      </c>
      <c r="D212" s="15" t="s">
        <v>405</v>
      </c>
      <c r="E212" s="12" t="s">
        <v>355</v>
      </c>
      <c r="F212" s="12" t="s">
        <v>63</v>
      </c>
      <c r="G212" s="13">
        <v>75000</v>
      </c>
      <c r="H212" s="13">
        <v>2152.5</v>
      </c>
      <c r="I212" s="13">
        <v>5325</v>
      </c>
      <c r="J212" s="13">
        <v>825</v>
      </c>
      <c r="K212" s="13">
        <v>2280</v>
      </c>
      <c r="L212" s="13">
        <v>5317.5</v>
      </c>
      <c r="M212" s="16"/>
      <c r="N212" s="13">
        <v>18733.25</v>
      </c>
      <c r="O212" s="13">
        <v>6309.38</v>
      </c>
      <c r="P212" s="13">
        <v>25</v>
      </c>
      <c r="Q212" s="13">
        <v>0</v>
      </c>
      <c r="R212" s="13">
        <f t="shared" si="17"/>
        <v>10766.880000000001</v>
      </c>
      <c r="S212" s="13">
        <f t="shared" si="16"/>
        <v>11467.5</v>
      </c>
      <c r="T212" s="13">
        <f t="shared" si="15"/>
        <v>64233.119999999995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502</v>
      </c>
      <c r="C213" s="12" t="s">
        <v>70</v>
      </c>
      <c r="D213" s="15" t="s">
        <v>405</v>
      </c>
      <c r="E213" s="12" t="s">
        <v>503</v>
      </c>
      <c r="F213" s="12" t="s">
        <v>74</v>
      </c>
      <c r="G213" s="13">
        <v>75000</v>
      </c>
      <c r="H213" s="24">
        <v>2152.5</v>
      </c>
      <c r="I213" s="13">
        <v>5325</v>
      </c>
      <c r="J213" s="13">
        <v>825</v>
      </c>
      <c r="K213" s="24">
        <v>2280</v>
      </c>
      <c r="L213" s="13">
        <v>5317.5</v>
      </c>
      <c r="M213" s="32"/>
      <c r="N213" s="13">
        <v>6309.38</v>
      </c>
      <c r="O213" s="13">
        <v>6309.38</v>
      </c>
      <c r="P213" s="13">
        <v>25</v>
      </c>
      <c r="Q213" s="13">
        <v>100</v>
      </c>
      <c r="R213" s="13">
        <f t="shared" si="17"/>
        <v>10866.880000000001</v>
      </c>
      <c r="S213" s="13">
        <f t="shared" si="16"/>
        <v>11467.5</v>
      </c>
      <c r="T213" s="13">
        <f t="shared" si="15"/>
        <v>64133.119999999995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142</v>
      </c>
      <c r="C214" s="12" t="s">
        <v>70</v>
      </c>
      <c r="D214" s="15" t="s">
        <v>405</v>
      </c>
      <c r="E214" s="12" t="s">
        <v>20</v>
      </c>
      <c r="F214" s="12" t="s">
        <v>63</v>
      </c>
      <c r="G214" s="13">
        <v>40000</v>
      </c>
      <c r="H214" s="13">
        <v>1148</v>
      </c>
      <c r="I214" s="13">
        <v>2840</v>
      </c>
      <c r="J214" s="13">
        <v>440</v>
      </c>
      <c r="K214" s="13">
        <v>1216</v>
      </c>
      <c r="L214" s="13">
        <v>2836</v>
      </c>
      <c r="M214" s="16"/>
      <c r="N214" s="13">
        <v>6309.38</v>
      </c>
      <c r="O214" s="13">
        <v>442.65</v>
      </c>
      <c r="P214" s="13">
        <v>25</v>
      </c>
      <c r="Q214" s="13">
        <v>959.5</v>
      </c>
      <c r="R214" s="13">
        <f t="shared" si="17"/>
        <v>3791.15</v>
      </c>
      <c r="S214" s="13">
        <f t="shared" si="16"/>
        <v>6116</v>
      </c>
      <c r="T214" s="13">
        <f t="shared" si="15"/>
        <v>36208.85</v>
      </c>
      <c r="U214" s="19"/>
      <c r="V214" s="20"/>
    </row>
    <row r="215" spans="1:22" s="9" customFormat="1" ht="53.25" customHeight="1" x14ac:dyDescent="0.2">
      <c r="A215" s="29">
        <v>204</v>
      </c>
      <c r="B215" s="12" t="s">
        <v>145</v>
      </c>
      <c r="C215" s="12" t="s">
        <v>69</v>
      </c>
      <c r="D215" s="15" t="s">
        <v>406</v>
      </c>
      <c r="E215" s="12" t="s">
        <v>353</v>
      </c>
      <c r="F215" s="12" t="s">
        <v>63</v>
      </c>
      <c r="G215" s="13">
        <v>130000</v>
      </c>
      <c r="H215" s="13">
        <v>3731</v>
      </c>
      <c r="I215" s="13">
        <v>9230</v>
      </c>
      <c r="J215" s="13">
        <v>851.51</v>
      </c>
      <c r="K215" s="13">
        <v>3952</v>
      </c>
      <c r="L215" s="13">
        <v>9217</v>
      </c>
      <c r="M215" s="16"/>
      <c r="N215" s="13">
        <v>442.65</v>
      </c>
      <c r="O215" s="13">
        <v>19162.12</v>
      </c>
      <c r="P215" s="13">
        <v>25</v>
      </c>
      <c r="Q215" s="13">
        <v>25451.88</v>
      </c>
      <c r="R215" s="13">
        <f t="shared" si="17"/>
        <v>52322</v>
      </c>
      <c r="S215" s="13">
        <f t="shared" si="16"/>
        <v>19298.510000000002</v>
      </c>
      <c r="T215" s="13">
        <f t="shared" si="15"/>
        <v>77678</v>
      </c>
      <c r="U215" s="19"/>
      <c r="V215" s="20"/>
    </row>
    <row r="216" spans="1:22" s="2" customFormat="1" ht="53.25" customHeight="1" x14ac:dyDescent="0.2">
      <c r="A216" s="29">
        <v>205</v>
      </c>
      <c r="B216" s="12" t="s">
        <v>254</v>
      </c>
      <c r="C216" s="12" t="s">
        <v>69</v>
      </c>
      <c r="D216" s="15" t="s">
        <v>406</v>
      </c>
      <c r="E216" s="12" t="s">
        <v>244</v>
      </c>
      <c r="F216" s="12" t="s">
        <v>231</v>
      </c>
      <c r="G216" s="13">
        <v>60000</v>
      </c>
      <c r="H216" s="13">
        <v>1722</v>
      </c>
      <c r="I216" s="13">
        <v>4260</v>
      </c>
      <c r="J216" s="13">
        <v>660</v>
      </c>
      <c r="K216" s="13">
        <v>1824</v>
      </c>
      <c r="L216" s="13">
        <v>4254</v>
      </c>
      <c r="M216" s="16"/>
      <c r="N216" s="13">
        <v>19162.12</v>
      </c>
      <c r="O216" s="13">
        <v>3486.68</v>
      </c>
      <c r="P216" s="13">
        <v>25</v>
      </c>
      <c r="Q216" s="13">
        <v>365.18</v>
      </c>
      <c r="R216" s="13">
        <f t="shared" si="17"/>
        <v>7422.8600000000006</v>
      </c>
      <c r="S216" s="13">
        <f t="shared" si="16"/>
        <v>9174</v>
      </c>
      <c r="T216" s="13">
        <f t="shared" si="15"/>
        <v>52577.14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141</v>
      </c>
      <c r="C217" s="12" t="s">
        <v>70</v>
      </c>
      <c r="D217" s="15" t="s">
        <v>406</v>
      </c>
      <c r="E217" s="12" t="s">
        <v>244</v>
      </c>
      <c r="F217" s="12" t="s">
        <v>63</v>
      </c>
      <c r="G217" s="13">
        <v>60000</v>
      </c>
      <c r="H217" s="13">
        <v>1722</v>
      </c>
      <c r="I217" s="13">
        <v>4260</v>
      </c>
      <c r="J217" s="13">
        <v>660</v>
      </c>
      <c r="K217" s="13">
        <v>1824</v>
      </c>
      <c r="L217" s="13">
        <v>4254</v>
      </c>
      <c r="M217" s="16"/>
      <c r="N217" s="13">
        <v>3486.68</v>
      </c>
      <c r="O217" s="13">
        <v>3486.68</v>
      </c>
      <c r="P217" s="13">
        <v>25</v>
      </c>
      <c r="Q217" s="13">
        <v>4373.84</v>
      </c>
      <c r="R217" s="13">
        <f t="shared" si="17"/>
        <v>11431.52</v>
      </c>
      <c r="S217" s="13">
        <f t="shared" si="16"/>
        <v>9174</v>
      </c>
      <c r="T217" s="13">
        <f t="shared" si="15"/>
        <v>48568.479999999996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151</v>
      </c>
      <c r="C218" s="12" t="s">
        <v>70</v>
      </c>
      <c r="D218" s="15" t="s">
        <v>407</v>
      </c>
      <c r="E218" s="12" t="s">
        <v>354</v>
      </c>
      <c r="F218" s="12" t="s">
        <v>63</v>
      </c>
      <c r="G218" s="13">
        <v>115000</v>
      </c>
      <c r="H218" s="13">
        <v>3300.5</v>
      </c>
      <c r="I218" s="13">
        <v>8165</v>
      </c>
      <c r="J218" s="13">
        <v>851.51</v>
      </c>
      <c r="K218" s="13">
        <v>3496</v>
      </c>
      <c r="L218" s="13">
        <v>8153.5</v>
      </c>
      <c r="M218" s="16">
        <v>1715.46</v>
      </c>
      <c r="N218" s="13">
        <v>3486.68</v>
      </c>
      <c r="O218" s="13">
        <v>15204.88</v>
      </c>
      <c r="P218" s="13">
        <v>25</v>
      </c>
      <c r="Q218" s="13">
        <v>15688.419999999998</v>
      </c>
      <c r="R218" s="13">
        <f t="shared" si="17"/>
        <v>39430.259999999995</v>
      </c>
      <c r="S218" s="13">
        <f t="shared" si="16"/>
        <v>17170.010000000002</v>
      </c>
      <c r="T218" s="13">
        <f t="shared" si="15"/>
        <v>75569.740000000005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150</v>
      </c>
      <c r="C219" s="12" t="s">
        <v>70</v>
      </c>
      <c r="D219" s="15" t="s">
        <v>407</v>
      </c>
      <c r="E219" s="12" t="s">
        <v>73</v>
      </c>
      <c r="F219" s="12" t="s">
        <v>63</v>
      </c>
      <c r="G219" s="13">
        <v>80000</v>
      </c>
      <c r="H219" s="13">
        <v>2296</v>
      </c>
      <c r="I219" s="13">
        <v>5680</v>
      </c>
      <c r="J219" s="13">
        <v>851.51</v>
      </c>
      <c r="K219" s="13">
        <v>2432</v>
      </c>
      <c r="L219" s="13">
        <v>5672</v>
      </c>
      <c r="M219" s="16"/>
      <c r="N219" s="13">
        <v>15204.88</v>
      </c>
      <c r="O219" s="13">
        <v>7400.87</v>
      </c>
      <c r="P219" s="13">
        <v>25</v>
      </c>
      <c r="Q219" s="13">
        <v>6161.98</v>
      </c>
      <c r="R219" s="13">
        <f t="shared" si="17"/>
        <v>18315.849999999999</v>
      </c>
      <c r="S219" s="13">
        <f t="shared" si="16"/>
        <v>12203.51</v>
      </c>
      <c r="T219" s="13">
        <f t="shared" si="15"/>
        <v>61684.15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252</v>
      </c>
      <c r="C220" s="12" t="s">
        <v>69</v>
      </c>
      <c r="D220" s="15" t="s">
        <v>407</v>
      </c>
      <c r="E220" s="12" t="s">
        <v>73</v>
      </c>
      <c r="F220" s="12" t="s">
        <v>231</v>
      </c>
      <c r="G220" s="13">
        <v>80000</v>
      </c>
      <c r="H220" s="13">
        <v>2296</v>
      </c>
      <c r="I220" s="13">
        <v>5680</v>
      </c>
      <c r="J220" s="13">
        <v>851.51</v>
      </c>
      <c r="K220" s="13">
        <v>2432</v>
      </c>
      <c r="L220" s="13">
        <v>5672</v>
      </c>
      <c r="M220" s="16"/>
      <c r="N220" s="13">
        <v>7400.87</v>
      </c>
      <c r="O220" s="13">
        <v>7400.87</v>
      </c>
      <c r="P220" s="13">
        <v>25</v>
      </c>
      <c r="Q220" s="13">
        <v>0</v>
      </c>
      <c r="R220" s="13">
        <f t="shared" si="17"/>
        <v>12153.869999999999</v>
      </c>
      <c r="S220" s="13">
        <f t="shared" si="16"/>
        <v>12203.51</v>
      </c>
      <c r="T220" s="13">
        <f t="shared" si="15"/>
        <v>67846.13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146</v>
      </c>
      <c r="C221" s="12" t="s">
        <v>70</v>
      </c>
      <c r="D221" s="15" t="s">
        <v>407</v>
      </c>
      <c r="E221" s="12" t="s">
        <v>355</v>
      </c>
      <c r="F221" s="12" t="s">
        <v>63</v>
      </c>
      <c r="G221" s="13">
        <v>75000</v>
      </c>
      <c r="H221" s="13">
        <v>2152.5</v>
      </c>
      <c r="I221" s="13">
        <v>5325</v>
      </c>
      <c r="J221" s="13">
        <v>825</v>
      </c>
      <c r="K221" s="13">
        <v>2280</v>
      </c>
      <c r="L221" s="13">
        <v>5317.5</v>
      </c>
      <c r="M221" s="16">
        <v>1715.46</v>
      </c>
      <c r="N221" s="13">
        <v>7400.87</v>
      </c>
      <c r="O221" s="13">
        <v>5966.28</v>
      </c>
      <c r="P221" s="13">
        <v>25</v>
      </c>
      <c r="Q221" s="13">
        <v>20110.969999999998</v>
      </c>
      <c r="R221" s="13">
        <f t="shared" si="17"/>
        <v>32250.21</v>
      </c>
      <c r="S221" s="13">
        <f t="shared" si="16"/>
        <v>11467.5</v>
      </c>
      <c r="T221" s="13">
        <f t="shared" si="15"/>
        <v>42749.79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153</v>
      </c>
      <c r="C222" s="12" t="s">
        <v>70</v>
      </c>
      <c r="D222" s="15" t="s">
        <v>407</v>
      </c>
      <c r="E222" s="12" t="s">
        <v>355</v>
      </c>
      <c r="F222" s="12" t="s">
        <v>63</v>
      </c>
      <c r="G222" s="13">
        <v>75000</v>
      </c>
      <c r="H222" s="13">
        <v>2152.5</v>
      </c>
      <c r="I222" s="13">
        <v>5325</v>
      </c>
      <c r="J222" s="13">
        <v>825</v>
      </c>
      <c r="K222" s="13">
        <v>2280</v>
      </c>
      <c r="L222" s="13">
        <v>5317.5</v>
      </c>
      <c r="M222" s="16"/>
      <c r="N222" s="13">
        <v>5966.28</v>
      </c>
      <c r="O222" s="13">
        <v>6309.38</v>
      </c>
      <c r="P222" s="13">
        <v>25</v>
      </c>
      <c r="Q222" s="13">
        <v>3059.5</v>
      </c>
      <c r="R222" s="13">
        <f t="shared" si="17"/>
        <v>13826.380000000001</v>
      </c>
      <c r="S222" s="13">
        <f t="shared" si="16"/>
        <v>11467.5</v>
      </c>
      <c r="T222" s="13">
        <f t="shared" si="15"/>
        <v>61173.619999999995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147</v>
      </c>
      <c r="C223" s="12" t="s">
        <v>70</v>
      </c>
      <c r="D223" s="15" t="s">
        <v>407</v>
      </c>
      <c r="E223" s="12" t="s">
        <v>355</v>
      </c>
      <c r="F223" s="12" t="s">
        <v>63</v>
      </c>
      <c r="G223" s="13">
        <v>75000</v>
      </c>
      <c r="H223" s="24">
        <v>2152.5</v>
      </c>
      <c r="I223" s="13">
        <v>5325</v>
      </c>
      <c r="J223" s="13">
        <v>825</v>
      </c>
      <c r="K223" s="24">
        <v>2280</v>
      </c>
      <c r="L223" s="13">
        <v>5317.5</v>
      </c>
      <c r="M223" s="32"/>
      <c r="N223" s="13">
        <v>6309.38</v>
      </c>
      <c r="O223" s="13">
        <v>6309.38</v>
      </c>
      <c r="P223" s="13">
        <v>25</v>
      </c>
      <c r="Q223" s="13">
        <v>100</v>
      </c>
      <c r="R223" s="13">
        <f t="shared" si="17"/>
        <v>10866.880000000001</v>
      </c>
      <c r="S223" s="13">
        <f t="shared" si="16"/>
        <v>11467.5</v>
      </c>
      <c r="T223" s="13">
        <f t="shared" si="15"/>
        <v>64133.119999999995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154</v>
      </c>
      <c r="C224" s="12" t="s">
        <v>70</v>
      </c>
      <c r="D224" s="15" t="s">
        <v>407</v>
      </c>
      <c r="E224" s="12" t="s">
        <v>355</v>
      </c>
      <c r="F224" s="12" t="s">
        <v>63</v>
      </c>
      <c r="G224" s="13">
        <v>75000</v>
      </c>
      <c r="H224" s="24">
        <v>2152.5</v>
      </c>
      <c r="I224" s="13">
        <v>5325</v>
      </c>
      <c r="J224" s="13">
        <v>825</v>
      </c>
      <c r="K224" s="24">
        <v>2280</v>
      </c>
      <c r="L224" s="13">
        <v>5317.5</v>
      </c>
      <c r="M224" s="32"/>
      <c r="N224" s="13">
        <v>6309.38</v>
      </c>
      <c r="O224" s="13">
        <v>6309.38</v>
      </c>
      <c r="P224" s="13">
        <v>25</v>
      </c>
      <c r="Q224" s="13">
        <v>1100</v>
      </c>
      <c r="R224" s="13">
        <f t="shared" si="17"/>
        <v>11866.880000000001</v>
      </c>
      <c r="S224" s="13">
        <f t="shared" si="16"/>
        <v>11467.5</v>
      </c>
      <c r="T224" s="13">
        <f t="shared" si="15"/>
        <v>63133.119999999995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253</v>
      </c>
      <c r="C225" s="12" t="s">
        <v>69</v>
      </c>
      <c r="D225" s="15" t="s">
        <v>407</v>
      </c>
      <c r="E225" s="12" t="s">
        <v>355</v>
      </c>
      <c r="F225" s="12" t="s">
        <v>231</v>
      </c>
      <c r="G225" s="13">
        <v>75000</v>
      </c>
      <c r="H225" s="13">
        <v>2152.5</v>
      </c>
      <c r="I225" s="13">
        <v>5325</v>
      </c>
      <c r="J225" s="13">
        <v>825</v>
      </c>
      <c r="K225" s="13">
        <v>2280</v>
      </c>
      <c r="L225" s="13">
        <v>5317.5</v>
      </c>
      <c r="M225" s="16"/>
      <c r="N225" s="13">
        <v>6309.38</v>
      </c>
      <c r="O225" s="13">
        <v>6309.38</v>
      </c>
      <c r="P225" s="13">
        <v>25</v>
      </c>
      <c r="Q225" s="13">
        <v>793.84</v>
      </c>
      <c r="R225" s="13">
        <f t="shared" si="17"/>
        <v>11560.720000000001</v>
      </c>
      <c r="S225" s="13">
        <f t="shared" si="16"/>
        <v>11467.5</v>
      </c>
      <c r="T225" s="13">
        <f t="shared" si="15"/>
        <v>63439.28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251</v>
      </c>
      <c r="C226" s="12" t="s">
        <v>70</v>
      </c>
      <c r="D226" s="15" t="s">
        <v>407</v>
      </c>
      <c r="E226" s="12" t="s">
        <v>355</v>
      </c>
      <c r="F226" s="12" t="s">
        <v>231</v>
      </c>
      <c r="G226" s="13">
        <v>75000</v>
      </c>
      <c r="H226" s="13">
        <v>2152.5</v>
      </c>
      <c r="I226" s="13">
        <v>5325</v>
      </c>
      <c r="J226" s="13">
        <v>825</v>
      </c>
      <c r="K226" s="13">
        <v>2280</v>
      </c>
      <c r="L226" s="13">
        <v>5317.5</v>
      </c>
      <c r="M226" s="16"/>
      <c r="N226" s="13">
        <v>6309.38</v>
      </c>
      <c r="O226" s="13">
        <v>6309.38</v>
      </c>
      <c r="P226" s="13">
        <v>25</v>
      </c>
      <c r="Q226" s="13">
        <v>496.48</v>
      </c>
      <c r="R226" s="13">
        <f t="shared" si="17"/>
        <v>11263.36</v>
      </c>
      <c r="S226" s="13">
        <f t="shared" si="16"/>
        <v>11467.5</v>
      </c>
      <c r="T226" s="13">
        <f t="shared" si="15"/>
        <v>63736.639999999999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284</v>
      </c>
      <c r="C227" s="12" t="s">
        <v>70</v>
      </c>
      <c r="D227" s="15" t="s">
        <v>407</v>
      </c>
      <c r="E227" s="12" t="s">
        <v>355</v>
      </c>
      <c r="F227" s="12" t="s">
        <v>231</v>
      </c>
      <c r="G227" s="13">
        <v>75000</v>
      </c>
      <c r="H227" s="13">
        <v>2152.5</v>
      </c>
      <c r="I227" s="13">
        <v>5325</v>
      </c>
      <c r="J227" s="13">
        <v>825</v>
      </c>
      <c r="K227" s="13">
        <v>2280</v>
      </c>
      <c r="L227" s="13">
        <v>5317.5</v>
      </c>
      <c r="M227" s="16"/>
      <c r="N227" s="13">
        <v>6309.38</v>
      </c>
      <c r="O227" s="13">
        <v>6309.38</v>
      </c>
      <c r="P227" s="13">
        <v>25</v>
      </c>
      <c r="Q227" s="13">
        <v>100</v>
      </c>
      <c r="R227" s="13">
        <f t="shared" si="17"/>
        <v>10866.880000000001</v>
      </c>
      <c r="S227" s="13">
        <f t="shared" si="16"/>
        <v>11467.5</v>
      </c>
      <c r="T227" s="13">
        <f t="shared" si="15"/>
        <v>64133.119999999995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269</v>
      </c>
      <c r="C228" s="12" t="s">
        <v>70</v>
      </c>
      <c r="D228" s="15" t="s">
        <v>407</v>
      </c>
      <c r="E228" s="12" t="s">
        <v>244</v>
      </c>
      <c r="F228" s="12" t="s">
        <v>231</v>
      </c>
      <c r="G228" s="13">
        <v>60000</v>
      </c>
      <c r="H228" s="13">
        <v>1722</v>
      </c>
      <c r="I228" s="13">
        <v>4260</v>
      </c>
      <c r="J228" s="13">
        <v>660</v>
      </c>
      <c r="K228" s="13">
        <v>1824</v>
      </c>
      <c r="L228" s="13">
        <v>4254</v>
      </c>
      <c r="M228" s="16"/>
      <c r="N228" s="13">
        <v>6309.38</v>
      </c>
      <c r="O228" s="13">
        <v>3486.68</v>
      </c>
      <c r="P228" s="13">
        <v>25</v>
      </c>
      <c r="Q228" s="13">
        <v>546.04</v>
      </c>
      <c r="R228" s="13">
        <f t="shared" si="17"/>
        <v>7603.72</v>
      </c>
      <c r="S228" s="13">
        <f t="shared" si="16"/>
        <v>9174</v>
      </c>
      <c r="T228" s="13">
        <f t="shared" si="15"/>
        <v>52396.28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247</v>
      </c>
      <c r="C229" s="12" t="s">
        <v>70</v>
      </c>
      <c r="D229" s="15" t="s">
        <v>407</v>
      </c>
      <c r="E229" s="12" t="s">
        <v>244</v>
      </c>
      <c r="F229" s="12" t="s">
        <v>231</v>
      </c>
      <c r="G229" s="13">
        <v>60000</v>
      </c>
      <c r="H229" s="13">
        <v>1722</v>
      </c>
      <c r="I229" s="13">
        <v>4260</v>
      </c>
      <c r="J229" s="13">
        <v>660</v>
      </c>
      <c r="K229" s="13">
        <v>1824</v>
      </c>
      <c r="L229" s="13">
        <v>4254</v>
      </c>
      <c r="M229" s="16"/>
      <c r="N229" s="13">
        <v>3486.68</v>
      </c>
      <c r="O229" s="13">
        <v>3486.68</v>
      </c>
      <c r="P229" s="13">
        <v>25</v>
      </c>
      <c r="Q229" s="13">
        <v>0</v>
      </c>
      <c r="R229" s="13">
        <f t="shared" si="17"/>
        <v>7057.68</v>
      </c>
      <c r="S229" s="13">
        <f t="shared" si="16"/>
        <v>9174</v>
      </c>
      <c r="T229" s="13">
        <f t="shared" si="15"/>
        <v>52942.32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173</v>
      </c>
      <c r="C230" s="12" t="s">
        <v>69</v>
      </c>
      <c r="D230" s="15" t="s">
        <v>408</v>
      </c>
      <c r="E230" s="12" t="s">
        <v>73</v>
      </c>
      <c r="F230" s="12" t="s">
        <v>63</v>
      </c>
      <c r="G230" s="13">
        <v>80000</v>
      </c>
      <c r="H230" s="13">
        <v>2296</v>
      </c>
      <c r="I230" s="13">
        <v>5680</v>
      </c>
      <c r="J230" s="13">
        <v>851.51</v>
      </c>
      <c r="K230" s="13">
        <v>2432</v>
      </c>
      <c r="L230" s="13">
        <v>5672</v>
      </c>
      <c r="M230" s="16">
        <v>1715.46</v>
      </c>
      <c r="N230" s="13">
        <v>3486.68</v>
      </c>
      <c r="O230" s="13">
        <v>6972</v>
      </c>
      <c r="P230" s="13">
        <v>25</v>
      </c>
      <c r="Q230" s="13">
        <v>28887.42</v>
      </c>
      <c r="R230" s="13">
        <f t="shared" si="17"/>
        <v>42327.88</v>
      </c>
      <c r="S230" s="13">
        <f t="shared" si="16"/>
        <v>12203.51</v>
      </c>
      <c r="T230" s="13">
        <f t="shared" si="15"/>
        <v>37672.120000000003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158</v>
      </c>
      <c r="C231" s="12" t="s">
        <v>69</v>
      </c>
      <c r="D231" s="15" t="s">
        <v>408</v>
      </c>
      <c r="E231" s="12" t="s">
        <v>73</v>
      </c>
      <c r="F231" s="12" t="s">
        <v>63</v>
      </c>
      <c r="G231" s="13">
        <v>90000</v>
      </c>
      <c r="H231" s="24">
        <v>2583</v>
      </c>
      <c r="I231" s="13">
        <v>6390</v>
      </c>
      <c r="J231" s="13">
        <v>851.51</v>
      </c>
      <c r="K231" s="24">
        <v>2736</v>
      </c>
      <c r="L231" s="13">
        <v>6381</v>
      </c>
      <c r="M231" s="32"/>
      <c r="N231" s="13">
        <v>6972</v>
      </c>
      <c r="O231" s="13">
        <v>9753.1200000000008</v>
      </c>
      <c r="P231" s="13">
        <v>25</v>
      </c>
      <c r="Q231" s="13">
        <v>0</v>
      </c>
      <c r="R231" s="13">
        <f t="shared" si="17"/>
        <v>15097.12</v>
      </c>
      <c r="S231" s="13">
        <f t="shared" si="16"/>
        <v>13622.51</v>
      </c>
      <c r="T231" s="13">
        <f t="shared" si="15"/>
        <v>74902.880000000005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191</v>
      </c>
      <c r="C232" s="12" t="s">
        <v>70</v>
      </c>
      <c r="D232" s="15" t="s">
        <v>408</v>
      </c>
      <c r="E232" s="12" t="s">
        <v>73</v>
      </c>
      <c r="F232" s="12" t="s">
        <v>63</v>
      </c>
      <c r="G232" s="13">
        <v>90000</v>
      </c>
      <c r="H232" s="24">
        <v>2583</v>
      </c>
      <c r="I232" s="13">
        <v>6390</v>
      </c>
      <c r="J232" s="13">
        <v>851.51</v>
      </c>
      <c r="K232" s="24">
        <v>2736</v>
      </c>
      <c r="L232" s="13">
        <v>6381</v>
      </c>
      <c r="M232" s="32">
        <v>1715.46</v>
      </c>
      <c r="N232" s="13">
        <v>9753.1200000000008</v>
      </c>
      <c r="O232" s="13">
        <v>9324.25</v>
      </c>
      <c r="P232" s="13">
        <v>25</v>
      </c>
      <c r="Q232" s="13">
        <v>13032.279999999999</v>
      </c>
      <c r="R232" s="13">
        <f t="shared" si="17"/>
        <v>29415.989999999998</v>
      </c>
      <c r="S232" s="13">
        <f t="shared" si="16"/>
        <v>13622.51</v>
      </c>
      <c r="T232" s="13">
        <f t="shared" si="15"/>
        <v>60584.01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178</v>
      </c>
      <c r="C233" s="12" t="s">
        <v>70</v>
      </c>
      <c r="D233" s="15" t="s">
        <v>408</v>
      </c>
      <c r="E233" s="12" t="s">
        <v>73</v>
      </c>
      <c r="F233" s="12" t="s">
        <v>63</v>
      </c>
      <c r="G233" s="13">
        <v>90000</v>
      </c>
      <c r="H233" s="13">
        <v>2583</v>
      </c>
      <c r="I233" s="13">
        <v>6390</v>
      </c>
      <c r="J233" s="13">
        <v>851.51</v>
      </c>
      <c r="K233" s="13">
        <v>2736</v>
      </c>
      <c r="L233" s="13">
        <v>6381</v>
      </c>
      <c r="M233" s="16"/>
      <c r="N233" s="13">
        <v>9324.25</v>
      </c>
      <c r="O233" s="13">
        <v>9753.1200000000008</v>
      </c>
      <c r="P233" s="13">
        <v>25</v>
      </c>
      <c r="Q233" s="13">
        <v>26111.65</v>
      </c>
      <c r="R233" s="13">
        <f t="shared" si="17"/>
        <v>41208.770000000004</v>
      </c>
      <c r="S233" s="13">
        <f t="shared" si="16"/>
        <v>13622.51</v>
      </c>
      <c r="T233" s="13">
        <f t="shared" si="15"/>
        <v>48791.229999999996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255</v>
      </c>
      <c r="C234" s="12" t="s">
        <v>69</v>
      </c>
      <c r="D234" s="15" t="s">
        <v>408</v>
      </c>
      <c r="E234" s="12" t="s">
        <v>355</v>
      </c>
      <c r="F234" s="12" t="s">
        <v>231</v>
      </c>
      <c r="G234" s="13">
        <v>75000</v>
      </c>
      <c r="H234" s="13">
        <v>2152.5</v>
      </c>
      <c r="I234" s="13">
        <v>5325</v>
      </c>
      <c r="J234" s="13">
        <v>825</v>
      </c>
      <c r="K234" s="13">
        <v>2280</v>
      </c>
      <c r="L234" s="13">
        <v>5317.5</v>
      </c>
      <c r="M234" s="16"/>
      <c r="N234" s="13">
        <v>9753.1200000000008</v>
      </c>
      <c r="O234" s="13">
        <v>6309.38</v>
      </c>
      <c r="P234" s="13">
        <v>25</v>
      </c>
      <c r="Q234" s="13">
        <v>1884.16</v>
      </c>
      <c r="R234" s="13">
        <f t="shared" si="17"/>
        <v>12651.04</v>
      </c>
      <c r="S234" s="13">
        <f t="shared" si="16"/>
        <v>11467.5</v>
      </c>
      <c r="T234" s="13">
        <f t="shared" si="15"/>
        <v>62348.959999999999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504</v>
      </c>
      <c r="C235" s="12" t="s">
        <v>69</v>
      </c>
      <c r="D235" s="15" t="s">
        <v>408</v>
      </c>
      <c r="E235" s="12" t="s">
        <v>355</v>
      </c>
      <c r="F235" s="12" t="s">
        <v>63</v>
      </c>
      <c r="G235" s="13">
        <v>75000</v>
      </c>
      <c r="H235" s="13">
        <v>2152.5</v>
      </c>
      <c r="I235" s="13">
        <v>5325</v>
      </c>
      <c r="J235" s="13">
        <v>825</v>
      </c>
      <c r="K235" s="13">
        <v>2280</v>
      </c>
      <c r="L235" s="13">
        <v>5317.5</v>
      </c>
      <c r="M235" s="16">
        <v>3430.92</v>
      </c>
      <c r="N235" s="13">
        <v>6309.38</v>
      </c>
      <c r="O235" s="13">
        <v>5623.19</v>
      </c>
      <c r="P235" s="13">
        <v>25</v>
      </c>
      <c r="Q235" s="13">
        <v>6961.84</v>
      </c>
      <c r="R235" s="13">
        <f t="shared" si="17"/>
        <v>20473.45</v>
      </c>
      <c r="S235" s="13">
        <f t="shared" si="16"/>
        <v>11467.5</v>
      </c>
      <c r="T235" s="13">
        <f t="shared" si="15"/>
        <v>54526.55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163</v>
      </c>
      <c r="C236" s="12" t="s">
        <v>70</v>
      </c>
      <c r="D236" s="15" t="s">
        <v>408</v>
      </c>
      <c r="E236" s="12" t="s">
        <v>355</v>
      </c>
      <c r="F236" s="12" t="s">
        <v>63</v>
      </c>
      <c r="G236" s="13">
        <v>75000</v>
      </c>
      <c r="H236" s="13">
        <v>2152.5</v>
      </c>
      <c r="I236" s="13">
        <v>5325</v>
      </c>
      <c r="J236" s="13">
        <v>825</v>
      </c>
      <c r="K236" s="13">
        <v>2280</v>
      </c>
      <c r="L236" s="13">
        <v>5317.5</v>
      </c>
      <c r="M236" s="16"/>
      <c r="N236" s="13">
        <v>5623.19</v>
      </c>
      <c r="O236" s="13">
        <v>6309.38</v>
      </c>
      <c r="P236" s="13">
        <v>25</v>
      </c>
      <c r="Q236" s="13">
        <v>595.6</v>
      </c>
      <c r="R236" s="13">
        <f t="shared" si="17"/>
        <v>11362.480000000001</v>
      </c>
      <c r="S236" s="13">
        <f t="shared" si="16"/>
        <v>11467.5</v>
      </c>
      <c r="T236" s="13">
        <f t="shared" si="15"/>
        <v>63637.52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160</v>
      </c>
      <c r="C237" s="12" t="s">
        <v>70</v>
      </c>
      <c r="D237" s="15" t="s">
        <v>408</v>
      </c>
      <c r="E237" s="12" t="s">
        <v>355</v>
      </c>
      <c r="F237" s="12" t="s">
        <v>63</v>
      </c>
      <c r="G237" s="13">
        <v>75000</v>
      </c>
      <c r="H237" s="13">
        <v>2152.5</v>
      </c>
      <c r="I237" s="13">
        <v>5325</v>
      </c>
      <c r="J237" s="13">
        <v>825</v>
      </c>
      <c r="K237" s="13">
        <v>2280</v>
      </c>
      <c r="L237" s="13">
        <v>5317.5</v>
      </c>
      <c r="M237" s="16"/>
      <c r="N237" s="13">
        <v>6309.38</v>
      </c>
      <c r="O237" s="13">
        <v>6309.38</v>
      </c>
      <c r="P237" s="13">
        <v>25</v>
      </c>
      <c r="Q237" s="13">
        <v>2100</v>
      </c>
      <c r="R237" s="13">
        <f t="shared" si="17"/>
        <v>12866.880000000001</v>
      </c>
      <c r="S237" s="13">
        <f t="shared" si="16"/>
        <v>11467.5</v>
      </c>
      <c r="T237" s="13">
        <f t="shared" si="15"/>
        <v>62133.119999999995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259</v>
      </c>
      <c r="C238" s="12" t="s">
        <v>70</v>
      </c>
      <c r="D238" s="15" t="s">
        <v>408</v>
      </c>
      <c r="E238" s="12" t="s">
        <v>355</v>
      </c>
      <c r="F238" s="12" t="s">
        <v>231</v>
      </c>
      <c r="G238" s="13">
        <v>75000</v>
      </c>
      <c r="H238" s="24">
        <v>2152.5</v>
      </c>
      <c r="I238" s="13">
        <v>5325</v>
      </c>
      <c r="J238" s="13">
        <v>825</v>
      </c>
      <c r="K238" s="24">
        <v>2280</v>
      </c>
      <c r="L238" s="13">
        <v>5317.5</v>
      </c>
      <c r="M238" s="32"/>
      <c r="N238" s="13">
        <v>6309.38</v>
      </c>
      <c r="O238" s="13">
        <v>6309.38</v>
      </c>
      <c r="P238" s="13">
        <v>25</v>
      </c>
      <c r="Q238" s="13">
        <v>1100</v>
      </c>
      <c r="R238" s="13">
        <f t="shared" si="17"/>
        <v>11866.880000000001</v>
      </c>
      <c r="S238" s="13">
        <f t="shared" si="16"/>
        <v>11467.5</v>
      </c>
      <c r="T238" s="13">
        <f t="shared" si="15"/>
        <v>63133.119999999995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161</v>
      </c>
      <c r="C239" s="12" t="s">
        <v>70</v>
      </c>
      <c r="D239" s="15" t="s">
        <v>408</v>
      </c>
      <c r="E239" s="12" t="s">
        <v>355</v>
      </c>
      <c r="F239" s="12" t="s">
        <v>63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2"/>
      <c r="N239" s="13">
        <v>6309.38</v>
      </c>
      <c r="O239" s="13">
        <v>6309.38</v>
      </c>
      <c r="P239" s="13">
        <v>25</v>
      </c>
      <c r="Q239" s="13">
        <v>997.36</v>
      </c>
      <c r="R239" s="13">
        <f t="shared" si="17"/>
        <v>11764.240000000002</v>
      </c>
      <c r="S239" s="13">
        <f t="shared" si="16"/>
        <v>11467.5</v>
      </c>
      <c r="T239" s="13">
        <f t="shared" si="15"/>
        <v>63235.759999999995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261</v>
      </c>
      <c r="C240" s="12" t="s">
        <v>70</v>
      </c>
      <c r="D240" s="15" t="s">
        <v>408</v>
      </c>
      <c r="E240" s="12" t="s">
        <v>355</v>
      </c>
      <c r="F240" s="12" t="s">
        <v>231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2"/>
      <c r="N240" s="13">
        <v>6309.38</v>
      </c>
      <c r="O240" s="13">
        <v>6309.38</v>
      </c>
      <c r="P240" s="13">
        <v>25</v>
      </c>
      <c r="Q240" s="13">
        <v>2487.6799999999998</v>
      </c>
      <c r="R240" s="13">
        <f t="shared" si="17"/>
        <v>13254.560000000001</v>
      </c>
      <c r="S240" s="13">
        <f t="shared" si="16"/>
        <v>11467.5</v>
      </c>
      <c r="T240" s="13">
        <f t="shared" si="15"/>
        <v>61745.440000000002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267</v>
      </c>
      <c r="C241" s="12" t="s">
        <v>70</v>
      </c>
      <c r="D241" s="15" t="s">
        <v>408</v>
      </c>
      <c r="E241" s="12" t="s">
        <v>355</v>
      </c>
      <c r="F241" s="12" t="s">
        <v>231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2"/>
      <c r="N241" s="13">
        <v>6309.38</v>
      </c>
      <c r="O241" s="13">
        <v>6309.38</v>
      </c>
      <c r="P241" s="13">
        <v>25</v>
      </c>
      <c r="Q241" s="13">
        <v>100</v>
      </c>
      <c r="R241" s="13">
        <f t="shared" si="17"/>
        <v>10866.880000000001</v>
      </c>
      <c r="S241" s="13">
        <f t="shared" si="16"/>
        <v>11467.5</v>
      </c>
      <c r="T241" s="13">
        <f t="shared" si="15"/>
        <v>64133.119999999995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268</v>
      </c>
      <c r="C242" s="12" t="s">
        <v>70</v>
      </c>
      <c r="D242" s="15" t="s">
        <v>408</v>
      </c>
      <c r="E242" s="12" t="s">
        <v>355</v>
      </c>
      <c r="F242" s="12" t="s">
        <v>231</v>
      </c>
      <c r="G242" s="13">
        <v>75000</v>
      </c>
      <c r="H242" s="24">
        <v>2152.5</v>
      </c>
      <c r="I242" s="13">
        <v>5325</v>
      </c>
      <c r="J242" s="13">
        <v>825</v>
      </c>
      <c r="K242" s="24">
        <v>2280</v>
      </c>
      <c r="L242" s="13">
        <v>5317.5</v>
      </c>
      <c r="M242" s="32"/>
      <c r="N242" s="13">
        <v>6309.38</v>
      </c>
      <c r="O242" s="13">
        <v>6309.38</v>
      </c>
      <c r="P242" s="13">
        <v>25</v>
      </c>
      <c r="Q242" s="13">
        <v>100</v>
      </c>
      <c r="R242" s="13">
        <f t="shared" si="17"/>
        <v>10866.880000000001</v>
      </c>
      <c r="S242" s="13">
        <f t="shared" si="16"/>
        <v>11467.5</v>
      </c>
      <c r="T242" s="13">
        <f t="shared" si="15"/>
        <v>64133.119999999995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262</v>
      </c>
      <c r="C243" s="12" t="s">
        <v>70</v>
      </c>
      <c r="D243" s="15" t="s">
        <v>408</v>
      </c>
      <c r="E243" s="12" t="s">
        <v>355</v>
      </c>
      <c r="F243" s="12" t="s">
        <v>231</v>
      </c>
      <c r="G243" s="13">
        <v>75000</v>
      </c>
      <c r="H243" s="13">
        <v>2152.5</v>
      </c>
      <c r="I243" s="13">
        <v>5325</v>
      </c>
      <c r="J243" s="13">
        <v>825</v>
      </c>
      <c r="K243" s="13">
        <v>2280</v>
      </c>
      <c r="L243" s="13">
        <v>5317.5</v>
      </c>
      <c r="M243" s="16">
        <v>3430.92</v>
      </c>
      <c r="N243" s="13">
        <v>6309.38</v>
      </c>
      <c r="O243" s="13">
        <v>5623.19</v>
      </c>
      <c r="P243" s="13">
        <v>25</v>
      </c>
      <c r="Q243" s="13">
        <v>8354.7999999999993</v>
      </c>
      <c r="R243" s="13">
        <f t="shared" si="17"/>
        <v>21866.41</v>
      </c>
      <c r="S243" s="13">
        <f t="shared" si="16"/>
        <v>11467.5</v>
      </c>
      <c r="T243" s="13">
        <f t="shared" si="15"/>
        <v>53133.59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256</v>
      </c>
      <c r="C244" s="12" t="s">
        <v>69</v>
      </c>
      <c r="D244" s="15" t="s">
        <v>408</v>
      </c>
      <c r="E244" s="12" t="s">
        <v>355</v>
      </c>
      <c r="F244" s="12" t="s">
        <v>231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v>5623.19</v>
      </c>
      <c r="O244" s="13">
        <v>6309.38</v>
      </c>
      <c r="P244" s="13">
        <v>25</v>
      </c>
      <c r="Q244" s="13">
        <v>0</v>
      </c>
      <c r="R244" s="13">
        <f t="shared" si="17"/>
        <v>10766.880000000001</v>
      </c>
      <c r="S244" s="13">
        <f t="shared" si="16"/>
        <v>11467.5</v>
      </c>
      <c r="T244" s="13">
        <f t="shared" si="15"/>
        <v>64233.119999999995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264</v>
      </c>
      <c r="C245" s="12" t="s">
        <v>70</v>
      </c>
      <c r="D245" s="15" t="s">
        <v>408</v>
      </c>
      <c r="E245" s="12" t="s">
        <v>355</v>
      </c>
      <c r="F245" s="12" t="s">
        <v>231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/>
      <c r="N245" s="13">
        <v>6309.38</v>
      </c>
      <c r="O245" s="13">
        <v>6309.38</v>
      </c>
      <c r="P245" s="13">
        <v>25</v>
      </c>
      <c r="Q245" s="13">
        <v>10100</v>
      </c>
      <c r="R245" s="13">
        <f t="shared" si="17"/>
        <v>20866.88</v>
      </c>
      <c r="S245" s="13">
        <f t="shared" si="16"/>
        <v>11467.5</v>
      </c>
      <c r="T245" s="13">
        <f t="shared" si="15"/>
        <v>54133.119999999995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265</v>
      </c>
      <c r="C246" s="12" t="s">
        <v>70</v>
      </c>
      <c r="D246" s="15" t="s">
        <v>408</v>
      </c>
      <c r="E246" s="12" t="s">
        <v>355</v>
      </c>
      <c r="F246" s="12" t="s">
        <v>231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v>6309.38</v>
      </c>
      <c r="O246" s="13">
        <v>6309.38</v>
      </c>
      <c r="P246" s="13">
        <v>25</v>
      </c>
      <c r="Q246" s="13">
        <v>1388.56</v>
      </c>
      <c r="R246" s="13">
        <f t="shared" si="17"/>
        <v>12155.44</v>
      </c>
      <c r="S246" s="13">
        <f t="shared" si="16"/>
        <v>11467.5</v>
      </c>
      <c r="T246" s="13">
        <f t="shared" si="15"/>
        <v>62844.56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263</v>
      </c>
      <c r="C247" s="12" t="s">
        <v>69</v>
      </c>
      <c r="D247" s="15" t="s">
        <v>408</v>
      </c>
      <c r="E247" s="12" t="s">
        <v>355</v>
      </c>
      <c r="F247" s="12" t="s">
        <v>231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v>6309.38</v>
      </c>
      <c r="O247" s="13">
        <v>6309.38</v>
      </c>
      <c r="P247" s="13">
        <v>25</v>
      </c>
      <c r="Q247" s="13">
        <v>7400</v>
      </c>
      <c r="R247" s="13">
        <f t="shared" si="17"/>
        <v>18166.88</v>
      </c>
      <c r="S247" s="13">
        <f t="shared" si="16"/>
        <v>11467.5</v>
      </c>
      <c r="T247" s="13">
        <f t="shared" si="15"/>
        <v>56833.119999999995</v>
      </c>
      <c r="U247" s="19"/>
      <c r="V247" s="20"/>
    </row>
    <row r="248" spans="1:22" s="2" customFormat="1" ht="53.25" customHeight="1" x14ac:dyDescent="0.2">
      <c r="A248" s="29">
        <v>237</v>
      </c>
      <c r="B248" s="46" t="s">
        <v>159</v>
      </c>
      <c r="C248" s="46" t="s">
        <v>70</v>
      </c>
      <c r="D248" s="15" t="s">
        <v>408</v>
      </c>
      <c r="E248" s="12" t="s">
        <v>355</v>
      </c>
      <c r="F248" s="12" t="s">
        <v>63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v>6309.38</v>
      </c>
      <c r="O248" s="13">
        <v>6309.38</v>
      </c>
      <c r="P248" s="13">
        <v>25</v>
      </c>
      <c r="Q248" s="13">
        <v>100</v>
      </c>
      <c r="R248" s="13">
        <f t="shared" si="17"/>
        <v>10866.880000000001</v>
      </c>
      <c r="S248" s="13">
        <f t="shared" si="16"/>
        <v>11467.5</v>
      </c>
      <c r="T248" s="13">
        <f t="shared" si="15"/>
        <v>64133.119999999995</v>
      </c>
      <c r="U248" s="19"/>
      <c r="V248" s="20"/>
    </row>
    <row r="249" spans="1:22" s="2" customFormat="1" ht="53.25" customHeight="1" x14ac:dyDescent="0.2">
      <c r="A249" s="29">
        <v>238</v>
      </c>
      <c r="B249" s="12" t="s">
        <v>203</v>
      </c>
      <c r="C249" s="12" t="s">
        <v>70</v>
      </c>
      <c r="D249" s="15" t="s">
        <v>408</v>
      </c>
      <c r="E249" s="12" t="s">
        <v>355</v>
      </c>
      <c r="F249" s="12" t="s">
        <v>63</v>
      </c>
      <c r="G249" s="13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v>6309.38</v>
      </c>
      <c r="O249" s="13">
        <v>6309.38</v>
      </c>
      <c r="P249" s="13">
        <v>25</v>
      </c>
      <c r="Q249" s="13">
        <v>5602.16</v>
      </c>
      <c r="R249" s="13">
        <f t="shared" si="17"/>
        <v>16369.04</v>
      </c>
      <c r="S249" s="13">
        <f t="shared" si="16"/>
        <v>11467.5</v>
      </c>
      <c r="T249" s="13">
        <f t="shared" si="15"/>
        <v>58630.96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356</v>
      </c>
      <c r="C250" s="12" t="s">
        <v>69</v>
      </c>
      <c r="D250" s="15" t="s">
        <v>408</v>
      </c>
      <c r="E250" s="12" t="s">
        <v>355</v>
      </c>
      <c r="F250" s="12" t="s">
        <v>231</v>
      </c>
      <c r="G250" s="16">
        <v>65000</v>
      </c>
      <c r="H250" s="13">
        <v>1865.5</v>
      </c>
      <c r="I250" s="13">
        <v>4615</v>
      </c>
      <c r="J250" s="13">
        <v>715</v>
      </c>
      <c r="K250" s="13">
        <v>1976</v>
      </c>
      <c r="L250" s="13">
        <v>4608.5</v>
      </c>
      <c r="M250" s="16"/>
      <c r="N250" s="13">
        <v>6309.38</v>
      </c>
      <c r="O250" s="13">
        <v>4427.58</v>
      </c>
      <c r="P250" s="13">
        <v>25</v>
      </c>
      <c r="Q250" s="13">
        <v>792.96</v>
      </c>
      <c r="R250" s="13">
        <f t="shared" si="17"/>
        <v>9087.0400000000009</v>
      </c>
      <c r="S250" s="13">
        <f t="shared" si="16"/>
        <v>9938.5</v>
      </c>
      <c r="T250" s="13">
        <f t="shared" si="15"/>
        <v>55912.959999999999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319</v>
      </c>
      <c r="C251" s="12" t="s">
        <v>70</v>
      </c>
      <c r="D251" s="15" t="s">
        <v>408</v>
      </c>
      <c r="E251" s="12" t="s">
        <v>355</v>
      </c>
      <c r="F251" s="12" t="s">
        <v>63</v>
      </c>
      <c r="G251" s="13">
        <v>75000</v>
      </c>
      <c r="H251" s="13">
        <v>2152.5</v>
      </c>
      <c r="I251" s="13">
        <v>5325</v>
      </c>
      <c r="J251" s="13">
        <v>825</v>
      </c>
      <c r="K251" s="13">
        <v>2280</v>
      </c>
      <c r="L251" s="13">
        <v>5317.5</v>
      </c>
      <c r="M251" s="16"/>
      <c r="N251" s="13">
        <v>4427.58</v>
      </c>
      <c r="O251" s="13">
        <v>6309.38</v>
      </c>
      <c r="P251" s="13">
        <v>25</v>
      </c>
      <c r="Q251" s="13">
        <v>100</v>
      </c>
      <c r="R251" s="13">
        <f t="shared" si="17"/>
        <v>10866.880000000001</v>
      </c>
      <c r="S251" s="13">
        <f t="shared" si="16"/>
        <v>11467.5</v>
      </c>
      <c r="T251" s="13">
        <f t="shared" si="15"/>
        <v>64133.119999999995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318</v>
      </c>
      <c r="C252" s="12" t="s">
        <v>70</v>
      </c>
      <c r="D252" s="15" t="s">
        <v>408</v>
      </c>
      <c r="E252" s="12" t="s">
        <v>355</v>
      </c>
      <c r="F252" s="12" t="s">
        <v>231</v>
      </c>
      <c r="G252" s="13">
        <v>60000</v>
      </c>
      <c r="H252" s="13">
        <v>1722</v>
      </c>
      <c r="I252" s="13">
        <v>4260</v>
      </c>
      <c r="J252" s="13">
        <v>660</v>
      </c>
      <c r="K252" s="13">
        <v>1824</v>
      </c>
      <c r="L252" s="13">
        <v>4254</v>
      </c>
      <c r="M252" s="16">
        <v>1715.46</v>
      </c>
      <c r="N252" s="13">
        <v>6309.38</v>
      </c>
      <c r="O252" s="13">
        <v>3143.58</v>
      </c>
      <c r="P252" s="13">
        <v>25</v>
      </c>
      <c r="Q252" s="13">
        <v>3430.92</v>
      </c>
      <c r="R252" s="13">
        <f t="shared" si="17"/>
        <v>11860.960000000001</v>
      </c>
      <c r="S252" s="13">
        <f t="shared" si="16"/>
        <v>9174</v>
      </c>
      <c r="T252" s="13">
        <f t="shared" si="15"/>
        <v>48139.040000000001</v>
      </c>
      <c r="U252" s="19"/>
      <c r="V252" s="20"/>
    </row>
    <row r="253" spans="1:22" s="9" customFormat="1" ht="53.25" customHeight="1" x14ac:dyDescent="0.2">
      <c r="A253" s="29">
        <v>242</v>
      </c>
      <c r="B253" s="15" t="s">
        <v>455</v>
      </c>
      <c r="C253" s="15" t="s">
        <v>70</v>
      </c>
      <c r="D253" s="15" t="s">
        <v>408</v>
      </c>
      <c r="E253" s="12" t="s">
        <v>355</v>
      </c>
      <c r="F253" s="15" t="s">
        <v>231</v>
      </c>
      <c r="G253" s="13">
        <v>60000</v>
      </c>
      <c r="H253" s="13">
        <v>1722</v>
      </c>
      <c r="I253" s="13">
        <v>4260</v>
      </c>
      <c r="J253" s="13">
        <v>660</v>
      </c>
      <c r="K253" s="13">
        <v>1824</v>
      </c>
      <c r="L253" s="13">
        <v>4254</v>
      </c>
      <c r="M253" s="32"/>
      <c r="N253" s="13">
        <v>3143.58</v>
      </c>
      <c r="O253" s="13">
        <v>3486.68</v>
      </c>
      <c r="P253" s="13">
        <v>25</v>
      </c>
      <c r="Q253" s="13">
        <v>100</v>
      </c>
      <c r="R253" s="13">
        <f t="shared" si="17"/>
        <v>7157.68</v>
      </c>
      <c r="S253" s="13">
        <f t="shared" si="16"/>
        <v>9174</v>
      </c>
      <c r="T253" s="13">
        <f t="shared" si="15"/>
        <v>52842.32</v>
      </c>
      <c r="U253" s="19"/>
      <c r="V253" s="20"/>
    </row>
    <row r="254" spans="1:22" s="2" customFormat="1" ht="53.25" customHeight="1" x14ac:dyDescent="0.2">
      <c r="A254" s="29">
        <v>243</v>
      </c>
      <c r="B254" s="15" t="s">
        <v>359</v>
      </c>
      <c r="C254" s="15" t="s">
        <v>69</v>
      </c>
      <c r="D254" s="15" t="s">
        <v>408</v>
      </c>
      <c r="E254" s="15" t="s">
        <v>355</v>
      </c>
      <c r="F254" s="15" t="s">
        <v>231</v>
      </c>
      <c r="G254" s="13">
        <v>60000</v>
      </c>
      <c r="H254" s="24">
        <v>1722</v>
      </c>
      <c r="I254" s="13">
        <v>4260</v>
      </c>
      <c r="J254" s="13">
        <v>660</v>
      </c>
      <c r="K254" s="24">
        <v>1824</v>
      </c>
      <c r="L254" s="13">
        <v>4254</v>
      </c>
      <c r="M254" s="32"/>
      <c r="N254" s="13">
        <v>147.11000000000001</v>
      </c>
      <c r="O254" s="13">
        <v>3486.68</v>
      </c>
      <c r="P254" s="13">
        <v>25</v>
      </c>
      <c r="Q254" s="13">
        <v>1289.44</v>
      </c>
      <c r="R254" s="13">
        <f t="shared" si="17"/>
        <v>8347.1200000000008</v>
      </c>
      <c r="S254" s="13">
        <f t="shared" si="16"/>
        <v>9174</v>
      </c>
      <c r="T254" s="13">
        <f t="shared" si="15"/>
        <v>51652.88</v>
      </c>
      <c r="U254" s="19"/>
      <c r="V254" s="20"/>
    </row>
    <row r="255" spans="1:22" s="2" customFormat="1" ht="53.25" customHeight="1" x14ac:dyDescent="0.2">
      <c r="A255" s="29">
        <v>244</v>
      </c>
      <c r="B255" s="12" t="s">
        <v>526</v>
      </c>
      <c r="C255" s="12" t="s">
        <v>69</v>
      </c>
      <c r="D255" s="15" t="s">
        <v>527</v>
      </c>
      <c r="E255" s="12" t="s">
        <v>408</v>
      </c>
      <c r="F255" s="12" t="s">
        <v>231</v>
      </c>
      <c r="G255" s="13">
        <v>60000</v>
      </c>
      <c r="H255" s="13">
        <v>1722</v>
      </c>
      <c r="I255" s="13">
        <v>4260</v>
      </c>
      <c r="J255" s="13">
        <v>660</v>
      </c>
      <c r="K255" s="13">
        <v>1824</v>
      </c>
      <c r="L255" s="13">
        <v>4254</v>
      </c>
      <c r="M255" s="16"/>
      <c r="N255" s="13">
        <v>3486.68</v>
      </c>
      <c r="O255" s="13">
        <v>3486.68</v>
      </c>
      <c r="P255" s="13">
        <v>25</v>
      </c>
      <c r="Q255" s="13">
        <v>100</v>
      </c>
      <c r="R255" s="13">
        <f t="shared" si="17"/>
        <v>7157.68</v>
      </c>
      <c r="S255" s="13">
        <f t="shared" si="16"/>
        <v>9174</v>
      </c>
      <c r="T255" s="13">
        <f t="shared" si="15"/>
        <v>52842.32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360</v>
      </c>
      <c r="C256" s="12" t="s">
        <v>70</v>
      </c>
      <c r="D256" s="15" t="s">
        <v>408</v>
      </c>
      <c r="E256" s="12" t="s">
        <v>244</v>
      </c>
      <c r="F256" s="12" t="s">
        <v>231</v>
      </c>
      <c r="G256" s="13">
        <v>45000</v>
      </c>
      <c r="H256" s="13">
        <v>1291.5</v>
      </c>
      <c r="I256" s="13">
        <v>3195</v>
      </c>
      <c r="J256" s="13">
        <v>495</v>
      </c>
      <c r="K256" s="13">
        <v>1368</v>
      </c>
      <c r="L256" s="13">
        <v>3190.5</v>
      </c>
      <c r="M256" s="16"/>
      <c r="N256" s="13">
        <v>3486.68</v>
      </c>
      <c r="O256" s="13">
        <v>1148.33</v>
      </c>
      <c r="P256" s="13">
        <v>25</v>
      </c>
      <c r="Q256" s="13">
        <v>9749.4500000000007</v>
      </c>
      <c r="R256" s="13">
        <f t="shared" si="17"/>
        <v>13582.28</v>
      </c>
      <c r="S256" s="13">
        <f t="shared" si="16"/>
        <v>6880.5</v>
      </c>
      <c r="T256" s="13">
        <f t="shared" si="15"/>
        <v>31417.72</v>
      </c>
      <c r="U256" s="19"/>
      <c r="V256" s="20"/>
    </row>
    <row r="257" spans="1:22" s="9" customFormat="1" ht="53.25" customHeight="1" x14ac:dyDescent="0.2">
      <c r="A257" s="29">
        <v>246</v>
      </c>
      <c r="B257" s="15" t="s">
        <v>273</v>
      </c>
      <c r="C257" s="15" t="s">
        <v>70</v>
      </c>
      <c r="D257" s="15" t="s">
        <v>408</v>
      </c>
      <c r="E257" s="15" t="s">
        <v>244</v>
      </c>
      <c r="F257" s="15" t="s">
        <v>231</v>
      </c>
      <c r="G257" s="13">
        <v>60000</v>
      </c>
      <c r="H257" s="24">
        <v>1722</v>
      </c>
      <c r="I257" s="13">
        <v>4260</v>
      </c>
      <c r="J257" s="13">
        <v>660</v>
      </c>
      <c r="K257" s="24">
        <v>1824</v>
      </c>
      <c r="L257" s="13">
        <v>4254</v>
      </c>
      <c r="M257" s="32"/>
      <c r="N257" s="13">
        <v>1148.33</v>
      </c>
      <c r="O257" s="13">
        <v>3486.68</v>
      </c>
      <c r="P257" s="13">
        <v>25</v>
      </c>
      <c r="Q257" s="13">
        <v>100</v>
      </c>
      <c r="R257" s="13">
        <f t="shared" si="17"/>
        <v>7157.68</v>
      </c>
      <c r="S257" s="13">
        <f t="shared" si="16"/>
        <v>9174</v>
      </c>
      <c r="T257" s="13">
        <f t="shared" si="15"/>
        <v>52842.32</v>
      </c>
      <c r="U257" s="19"/>
      <c r="V257" s="20"/>
    </row>
    <row r="258" spans="1:22" s="9" customFormat="1" ht="53.25" customHeight="1" x14ac:dyDescent="0.2">
      <c r="A258" s="29">
        <v>247</v>
      </c>
      <c r="B258" s="12" t="s">
        <v>132</v>
      </c>
      <c r="C258" s="12" t="s">
        <v>70</v>
      </c>
      <c r="D258" s="15" t="s">
        <v>408</v>
      </c>
      <c r="E258" s="12" t="s">
        <v>72</v>
      </c>
      <c r="F258" s="12" t="s">
        <v>74</v>
      </c>
      <c r="G258" s="13">
        <v>42000</v>
      </c>
      <c r="H258" s="13">
        <v>1205.4000000000001</v>
      </c>
      <c r="I258" s="13">
        <v>2982</v>
      </c>
      <c r="J258" s="13">
        <v>462</v>
      </c>
      <c r="K258" s="13">
        <v>1276.8</v>
      </c>
      <c r="L258" s="13">
        <v>2977.8</v>
      </c>
      <c r="M258" s="16"/>
      <c r="N258" s="13">
        <v>3486.68</v>
      </c>
      <c r="O258" s="13">
        <v>724.92</v>
      </c>
      <c r="P258" s="13">
        <v>25</v>
      </c>
      <c r="Q258" s="13">
        <v>2486.0300000000002</v>
      </c>
      <c r="R258" s="13">
        <f t="shared" si="17"/>
        <v>5718.15</v>
      </c>
      <c r="S258" s="13">
        <f t="shared" si="16"/>
        <v>6421.8</v>
      </c>
      <c r="T258" s="13">
        <f t="shared" si="15"/>
        <v>36281.85</v>
      </c>
      <c r="U258" s="19"/>
      <c r="V258" s="20"/>
    </row>
    <row r="259" spans="1:22" s="9" customFormat="1" ht="53.25" customHeight="1" x14ac:dyDescent="0.2">
      <c r="A259" s="29">
        <v>248</v>
      </c>
      <c r="B259" s="15" t="s">
        <v>316</v>
      </c>
      <c r="C259" s="15" t="s">
        <v>69</v>
      </c>
      <c r="D259" s="12" t="s">
        <v>408</v>
      </c>
      <c r="E259" s="15" t="s">
        <v>33</v>
      </c>
      <c r="F259" s="15" t="s">
        <v>74</v>
      </c>
      <c r="G259" s="13">
        <v>35000</v>
      </c>
      <c r="H259" s="24">
        <v>1004.5</v>
      </c>
      <c r="I259" s="13">
        <v>2485</v>
      </c>
      <c r="J259" s="13">
        <v>385</v>
      </c>
      <c r="K259" s="24">
        <v>1064</v>
      </c>
      <c r="L259" s="13">
        <v>2481.5</v>
      </c>
      <c r="M259" s="32"/>
      <c r="N259" s="13">
        <v>724.92</v>
      </c>
      <c r="O259" s="13">
        <v>0</v>
      </c>
      <c r="P259" s="13">
        <v>25</v>
      </c>
      <c r="Q259" s="13">
        <v>100</v>
      </c>
      <c r="R259" s="13">
        <f t="shared" si="17"/>
        <v>2193.5</v>
      </c>
      <c r="S259" s="13">
        <f t="shared" si="16"/>
        <v>5351.5</v>
      </c>
      <c r="T259" s="13">
        <f t="shared" si="15"/>
        <v>32806.5</v>
      </c>
      <c r="U259" s="19"/>
      <c r="V259" s="20"/>
    </row>
    <row r="260" spans="1:22" s="2" customFormat="1" ht="53.25" customHeight="1" x14ac:dyDescent="0.2">
      <c r="A260" s="29">
        <v>249</v>
      </c>
      <c r="B260" s="12" t="s">
        <v>164</v>
      </c>
      <c r="C260" s="12" t="s">
        <v>70</v>
      </c>
      <c r="D260" s="15" t="s">
        <v>409</v>
      </c>
      <c r="E260" s="12" t="s">
        <v>353</v>
      </c>
      <c r="F260" s="12" t="s">
        <v>63</v>
      </c>
      <c r="G260" s="13">
        <v>130000</v>
      </c>
      <c r="H260" s="13">
        <v>3731</v>
      </c>
      <c r="I260" s="13">
        <v>9230</v>
      </c>
      <c r="J260" s="13">
        <v>851.51</v>
      </c>
      <c r="K260" s="13">
        <v>3952</v>
      </c>
      <c r="L260" s="13">
        <v>9217</v>
      </c>
      <c r="M260" s="16"/>
      <c r="N260" s="13">
        <v>0</v>
      </c>
      <c r="O260" s="13">
        <v>19162.12</v>
      </c>
      <c r="P260" s="13">
        <v>25</v>
      </c>
      <c r="Q260" s="13">
        <v>11305.36</v>
      </c>
      <c r="R260" s="13">
        <f t="shared" si="17"/>
        <v>38175.479999999996</v>
      </c>
      <c r="S260" s="13">
        <f t="shared" si="16"/>
        <v>19298.510000000002</v>
      </c>
      <c r="T260" s="13">
        <f t="shared" si="15"/>
        <v>91824.52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165</v>
      </c>
      <c r="C261" s="12" t="s">
        <v>69</v>
      </c>
      <c r="D261" s="15" t="s">
        <v>409</v>
      </c>
      <c r="E261" s="12" t="s">
        <v>72</v>
      </c>
      <c r="F261" s="15" t="s">
        <v>74</v>
      </c>
      <c r="G261" s="13">
        <v>36000</v>
      </c>
      <c r="H261" s="13">
        <v>1033.2</v>
      </c>
      <c r="I261" s="13">
        <v>2556</v>
      </c>
      <c r="J261" s="13">
        <v>396</v>
      </c>
      <c r="K261" s="13">
        <v>1094.4000000000001</v>
      </c>
      <c r="L261" s="13">
        <v>2552.4</v>
      </c>
      <c r="M261" s="32"/>
      <c r="N261" s="13">
        <v>19162.12</v>
      </c>
      <c r="O261" s="13">
        <v>0</v>
      </c>
      <c r="P261" s="13">
        <v>25</v>
      </c>
      <c r="Q261" s="13">
        <v>1041.6400000000001</v>
      </c>
      <c r="R261" s="13">
        <f t="shared" si="17"/>
        <v>3194.2400000000007</v>
      </c>
      <c r="S261" s="13">
        <f t="shared" si="16"/>
        <v>5504.4</v>
      </c>
      <c r="T261" s="13">
        <f t="shared" si="15"/>
        <v>32805.760000000002</v>
      </c>
      <c r="U261" s="19"/>
      <c r="V261" s="20"/>
    </row>
    <row r="262" spans="1:22" s="9" customFormat="1" ht="53.25" customHeight="1" x14ac:dyDescent="0.2">
      <c r="A262" s="29">
        <v>251</v>
      </c>
      <c r="B262" s="12" t="s">
        <v>170</v>
      </c>
      <c r="C262" s="12" t="s">
        <v>70</v>
      </c>
      <c r="D262" s="12" t="s">
        <v>410</v>
      </c>
      <c r="E262" s="12" t="s">
        <v>61</v>
      </c>
      <c r="F262" s="12" t="s">
        <v>42</v>
      </c>
      <c r="G262" s="13">
        <v>75000</v>
      </c>
      <c r="H262" s="24">
        <v>2152.5</v>
      </c>
      <c r="I262" s="13">
        <v>5325</v>
      </c>
      <c r="J262" s="13">
        <v>825</v>
      </c>
      <c r="K262" s="24">
        <v>2280</v>
      </c>
      <c r="L262" s="13">
        <v>5317.5</v>
      </c>
      <c r="M262" s="32"/>
      <c r="N262" s="13">
        <v>0</v>
      </c>
      <c r="O262" s="13">
        <v>6309.38</v>
      </c>
      <c r="P262" s="13">
        <v>25</v>
      </c>
      <c r="Q262" s="13">
        <v>100</v>
      </c>
      <c r="R262" s="13">
        <f t="shared" si="17"/>
        <v>10866.880000000001</v>
      </c>
      <c r="S262" s="13">
        <f t="shared" si="16"/>
        <v>11467.5</v>
      </c>
      <c r="T262" s="13">
        <f t="shared" si="15"/>
        <v>64133.119999999995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80</v>
      </c>
      <c r="C263" s="12" t="s">
        <v>70</v>
      </c>
      <c r="D263" s="15" t="s">
        <v>410</v>
      </c>
      <c r="E263" s="12" t="s">
        <v>39</v>
      </c>
      <c r="F263" s="12" t="s">
        <v>63</v>
      </c>
      <c r="G263" s="13">
        <v>90000</v>
      </c>
      <c r="H263" s="13">
        <v>2583</v>
      </c>
      <c r="I263" s="13">
        <v>6390</v>
      </c>
      <c r="J263" s="13">
        <v>851.51</v>
      </c>
      <c r="K263" s="13">
        <v>2736</v>
      </c>
      <c r="L263" s="13">
        <v>6381</v>
      </c>
      <c r="M263" s="16"/>
      <c r="N263" s="13">
        <v>6309.38</v>
      </c>
      <c r="O263" s="13">
        <v>9753.1200000000008</v>
      </c>
      <c r="P263" s="13">
        <v>25</v>
      </c>
      <c r="Q263" s="13">
        <v>15987.56</v>
      </c>
      <c r="R263" s="13">
        <f t="shared" si="17"/>
        <v>31084.68</v>
      </c>
      <c r="S263" s="13">
        <f t="shared" si="16"/>
        <v>13622.51</v>
      </c>
      <c r="T263" s="13">
        <f t="shared" si="15"/>
        <v>58915.32</v>
      </c>
      <c r="U263" s="19"/>
      <c r="V263" s="20"/>
    </row>
    <row r="264" spans="1:22" s="2" customFormat="1" ht="53.25" customHeight="1" x14ac:dyDescent="0.2">
      <c r="A264" s="29">
        <v>253</v>
      </c>
      <c r="B264" s="12" t="s">
        <v>166</v>
      </c>
      <c r="C264" s="12" t="s">
        <v>70</v>
      </c>
      <c r="D264" s="15" t="s">
        <v>410</v>
      </c>
      <c r="E264" s="12" t="s">
        <v>355</v>
      </c>
      <c r="F264" s="12" t="s">
        <v>63</v>
      </c>
      <c r="G264" s="13">
        <v>75000</v>
      </c>
      <c r="H264" s="13">
        <v>2152.5</v>
      </c>
      <c r="I264" s="13">
        <v>5325</v>
      </c>
      <c r="J264" s="13">
        <v>825</v>
      </c>
      <c r="K264" s="13">
        <v>2280</v>
      </c>
      <c r="L264" s="13">
        <v>5317.5</v>
      </c>
      <c r="M264" s="16">
        <v>1715.46</v>
      </c>
      <c r="N264" s="13">
        <v>9753.1200000000008</v>
      </c>
      <c r="O264" s="13">
        <v>5966.28</v>
      </c>
      <c r="P264" s="13">
        <v>25</v>
      </c>
      <c r="Q264" s="13">
        <v>3430.92</v>
      </c>
      <c r="R264" s="13">
        <f t="shared" si="17"/>
        <v>15570.16</v>
      </c>
      <c r="S264" s="13">
        <f t="shared" si="16"/>
        <v>11467.5</v>
      </c>
      <c r="T264" s="13">
        <f t="shared" si="15"/>
        <v>59429.84</v>
      </c>
      <c r="U264" s="19"/>
      <c r="V264" s="20"/>
    </row>
    <row r="265" spans="1:22" s="9" customFormat="1" ht="53.25" customHeight="1" x14ac:dyDescent="0.2">
      <c r="A265" s="29">
        <v>254</v>
      </c>
      <c r="B265" s="15" t="s">
        <v>168</v>
      </c>
      <c r="C265" s="15" t="s">
        <v>69</v>
      </c>
      <c r="D265" s="12" t="s">
        <v>410</v>
      </c>
      <c r="E265" s="15" t="s">
        <v>355</v>
      </c>
      <c r="F265" s="15" t="s">
        <v>63</v>
      </c>
      <c r="G265" s="13">
        <v>75000</v>
      </c>
      <c r="H265" s="24">
        <v>2152.5</v>
      </c>
      <c r="I265" s="13">
        <v>5325</v>
      </c>
      <c r="J265" s="13">
        <v>825</v>
      </c>
      <c r="K265" s="24">
        <v>2280</v>
      </c>
      <c r="L265" s="13">
        <v>5317.5</v>
      </c>
      <c r="M265" s="32"/>
      <c r="N265" s="13">
        <v>5966.28</v>
      </c>
      <c r="O265" s="13">
        <v>6309.38</v>
      </c>
      <c r="P265" s="13">
        <v>25</v>
      </c>
      <c r="Q265" s="13">
        <v>31328.92</v>
      </c>
      <c r="R265" s="13">
        <f t="shared" si="17"/>
        <v>42095.8</v>
      </c>
      <c r="S265" s="13">
        <f t="shared" si="16"/>
        <v>11467.5</v>
      </c>
      <c r="T265" s="13">
        <f t="shared" si="15"/>
        <v>32904.199999999997</v>
      </c>
      <c r="U265" s="19"/>
      <c r="V265" s="20"/>
    </row>
    <row r="266" spans="1:22" s="2" customFormat="1" ht="53.25" customHeight="1" x14ac:dyDescent="0.2">
      <c r="A266" s="29">
        <v>255</v>
      </c>
      <c r="B266" s="12" t="s">
        <v>169</v>
      </c>
      <c r="C266" s="12" t="s">
        <v>70</v>
      </c>
      <c r="D266" s="15" t="s">
        <v>410</v>
      </c>
      <c r="E266" s="12" t="s">
        <v>355</v>
      </c>
      <c r="F266" s="12" t="s">
        <v>63</v>
      </c>
      <c r="G266" s="13">
        <v>75000</v>
      </c>
      <c r="H266" s="13">
        <v>2152.5</v>
      </c>
      <c r="I266" s="13">
        <v>5325</v>
      </c>
      <c r="J266" s="13">
        <v>825</v>
      </c>
      <c r="K266" s="13">
        <v>2280</v>
      </c>
      <c r="L266" s="13">
        <v>5317.5</v>
      </c>
      <c r="M266" s="16"/>
      <c r="N266" s="13">
        <v>6309.38</v>
      </c>
      <c r="O266" s="13">
        <v>6309.38</v>
      </c>
      <c r="P266" s="13">
        <v>25</v>
      </c>
      <c r="Q266" s="13">
        <v>25755.59</v>
      </c>
      <c r="R266" s="13">
        <f t="shared" si="17"/>
        <v>36522.47</v>
      </c>
      <c r="S266" s="13">
        <f t="shared" si="16"/>
        <v>11467.5</v>
      </c>
      <c r="T266" s="13">
        <f t="shared" si="15"/>
        <v>38477.53</v>
      </c>
      <c r="U266" s="19"/>
      <c r="V266" s="20"/>
    </row>
    <row r="267" spans="1:22" s="9" customFormat="1" ht="53.25" customHeight="1" x14ac:dyDescent="0.2">
      <c r="A267" s="29">
        <v>256</v>
      </c>
      <c r="B267" s="15" t="s">
        <v>171</v>
      </c>
      <c r="C267" s="15" t="s">
        <v>70</v>
      </c>
      <c r="D267" s="12" t="s">
        <v>410</v>
      </c>
      <c r="E267" s="15" t="s">
        <v>355</v>
      </c>
      <c r="F267" s="15" t="s">
        <v>63</v>
      </c>
      <c r="G267" s="13">
        <v>75000</v>
      </c>
      <c r="H267" s="24">
        <v>2152.5</v>
      </c>
      <c r="I267" s="13">
        <v>5325</v>
      </c>
      <c r="J267" s="13">
        <v>825</v>
      </c>
      <c r="K267" s="24">
        <v>2280</v>
      </c>
      <c r="L267" s="13">
        <v>5317.5</v>
      </c>
      <c r="M267" s="32"/>
      <c r="N267" s="13">
        <v>6309.38</v>
      </c>
      <c r="O267" s="13">
        <v>6309.38</v>
      </c>
      <c r="P267" s="13">
        <v>25</v>
      </c>
      <c r="Q267" s="13">
        <v>11511.54</v>
      </c>
      <c r="R267" s="13">
        <f t="shared" si="17"/>
        <v>22278.420000000002</v>
      </c>
      <c r="S267" s="13">
        <f t="shared" si="16"/>
        <v>11467.5</v>
      </c>
      <c r="T267" s="13">
        <f t="shared" ref="T267:T330" si="18">+G267-R267</f>
        <v>52721.58</v>
      </c>
      <c r="U267" s="19"/>
      <c r="V267" s="20"/>
    </row>
    <row r="268" spans="1:22" s="9" customFormat="1" ht="53.25" customHeight="1" x14ac:dyDescent="0.2">
      <c r="A268" s="29">
        <v>257</v>
      </c>
      <c r="B268" s="12" t="s">
        <v>172</v>
      </c>
      <c r="C268" s="12" t="s">
        <v>70</v>
      </c>
      <c r="D268" s="15" t="s">
        <v>410</v>
      </c>
      <c r="E268" s="12" t="s">
        <v>355</v>
      </c>
      <c r="F268" s="12" t="s">
        <v>63</v>
      </c>
      <c r="G268" s="13">
        <v>75000</v>
      </c>
      <c r="H268" s="13">
        <v>2152.5</v>
      </c>
      <c r="I268" s="13">
        <v>5325</v>
      </c>
      <c r="J268" s="13">
        <v>825</v>
      </c>
      <c r="K268" s="13">
        <v>2280</v>
      </c>
      <c r="L268" s="13">
        <v>5317.5</v>
      </c>
      <c r="M268" s="16"/>
      <c r="N268" s="13">
        <v>6309.38</v>
      </c>
      <c r="O268" s="13">
        <v>6309.38</v>
      </c>
      <c r="P268" s="13">
        <v>25</v>
      </c>
      <c r="Q268" s="13">
        <v>9205.36</v>
      </c>
      <c r="R268" s="13">
        <f t="shared" si="17"/>
        <v>19972.240000000002</v>
      </c>
      <c r="S268" s="13">
        <f t="shared" ref="S268:S331" si="19">SUM(I268,J268,L268)</f>
        <v>11467.5</v>
      </c>
      <c r="T268" s="13">
        <f t="shared" si="18"/>
        <v>55027.759999999995</v>
      </c>
      <c r="U268" s="19"/>
      <c r="V268" s="20"/>
    </row>
    <row r="269" spans="1:22" s="9" customFormat="1" ht="53.25" customHeight="1" x14ac:dyDescent="0.2">
      <c r="A269" s="29">
        <v>258</v>
      </c>
      <c r="B269" s="15" t="s">
        <v>157</v>
      </c>
      <c r="C269" s="15" t="s">
        <v>69</v>
      </c>
      <c r="D269" s="12" t="s">
        <v>410</v>
      </c>
      <c r="E269" s="15" t="s">
        <v>355</v>
      </c>
      <c r="F269" s="15" t="s">
        <v>63</v>
      </c>
      <c r="G269" s="13">
        <v>75000</v>
      </c>
      <c r="H269" s="24">
        <v>2152.5</v>
      </c>
      <c r="I269" s="13">
        <v>5325</v>
      </c>
      <c r="J269" s="13">
        <v>825</v>
      </c>
      <c r="K269" s="24">
        <v>2280</v>
      </c>
      <c r="L269" s="13">
        <v>5317.5</v>
      </c>
      <c r="M269" s="32"/>
      <c r="N269" s="13">
        <v>6309.38</v>
      </c>
      <c r="O269" s="13">
        <v>6309.38</v>
      </c>
      <c r="P269" s="13">
        <v>25</v>
      </c>
      <c r="Q269" s="13">
        <v>1131.8800000000001</v>
      </c>
      <c r="R269" s="13">
        <f t="shared" ref="R269:R332" si="20">+H269+K269+M269+O269+P269+Q269</f>
        <v>11898.760000000002</v>
      </c>
      <c r="S269" s="13">
        <f t="shared" si="19"/>
        <v>11467.5</v>
      </c>
      <c r="T269" s="13">
        <f t="shared" si="18"/>
        <v>63101.24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155</v>
      </c>
      <c r="C270" s="15" t="s">
        <v>69</v>
      </c>
      <c r="D270" s="12" t="s">
        <v>410</v>
      </c>
      <c r="E270" s="15" t="s">
        <v>355</v>
      </c>
      <c r="F270" s="15" t="s">
        <v>63</v>
      </c>
      <c r="G270" s="13">
        <v>75000</v>
      </c>
      <c r="H270" s="24">
        <v>2152.5</v>
      </c>
      <c r="I270" s="13">
        <v>5325</v>
      </c>
      <c r="J270" s="13">
        <v>825</v>
      </c>
      <c r="K270" s="24">
        <v>2280</v>
      </c>
      <c r="L270" s="13">
        <v>5317.5</v>
      </c>
      <c r="M270" s="32"/>
      <c r="N270" s="13">
        <v>6309.38</v>
      </c>
      <c r="O270" s="13">
        <v>6309.38</v>
      </c>
      <c r="P270" s="13">
        <v>25</v>
      </c>
      <c r="Q270" s="13">
        <v>1586.8</v>
      </c>
      <c r="R270" s="13">
        <f t="shared" si="20"/>
        <v>12353.68</v>
      </c>
      <c r="S270" s="13">
        <f t="shared" si="19"/>
        <v>11467.5</v>
      </c>
      <c r="T270" s="13">
        <f t="shared" si="18"/>
        <v>62646.32</v>
      </c>
      <c r="U270" s="19"/>
      <c r="V270" s="20"/>
    </row>
    <row r="271" spans="1:22" s="2" customFormat="1" ht="53.25" customHeight="1" x14ac:dyDescent="0.2">
      <c r="A271" s="29">
        <v>260</v>
      </c>
      <c r="B271" s="12" t="s">
        <v>266</v>
      </c>
      <c r="C271" s="12" t="s">
        <v>70</v>
      </c>
      <c r="D271" s="15" t="s">
        <v>410</v>
      </c>
      <c r="E271" s="12" t="s">
        <v>355</v>
      </c>
      <c r="F271" s="12" t="s">
        <v>231</v>
      </c>
      <c r="G271" s="13">
        <v>75000</v>
      </c>
      <c r="H271" s="13">
        <v>2152.5</v>
      </c>
      <c r="I271" s="13">
        <v>5325</v>
      </c>
      <c r="J271" s="13">
        <v>825</v>
      </c>
      <c r="K271" s="13">
        <v>2280</v>
      </c>
      <c r="L271" s="13">
        <v>5317.5</v>
      </c>
      <c r="M271" s="16">
        <v>1715.46</v>
      </c>
      <c r="N271" s="13">
        <v>6309.38</v>
      </c>
      <c r="O271" s="13">
        <v>5966.28</v>
      </c>
      <c r="P271" s="13">
        <v>25</v>
      </c>
      <c r="Q271" s="13">
        <v>8430.92</v>
      </c>
      <c r="R271" s="13">
        <f t="shared" si="20"/>
        <v>20570.16</v>
      </c>
      <c r="S271" s="13">
        <f t="shared" si="19"/>
        <v>11467.5</v>
      </c>
      <c r="T271" s="13">
        <f t="shared" si="18"/>
        <v>54429.84</v>
      </c>
      <c r="U271" s="19"/>
      <c r="V271" s="20"/>
    </row>
    <row r="272" spans="1:22" s="9" customFormat="1" ht="53.25" customHeight="1" x14ac:dyDescent="0.2">
      <c r="A272" s="29">
        <v>261</v>
      </c>
      <c r="B272" s="12" t="s">
        <v>175</v>
      </c>
      <c r="C272" s="12" t="s">
        <v>70</v>
      </c>
      <c r="D272" s="15" t="s">
        <v>410</v>
      </c>
      <c r="E272" s="12" t="s">
        <v>56</v>
      </c>
      <c r="F272" s="12" t="s">
        <v>63</v>
      </c>
      <c r="G272" s="13">
        <v>60000</v>
      </c>
      <c r="H272" s="13">
        <v>1722</v>
      </c>
      <c r="I272" s="13">
        <v>4260</v>
      </c>
      <c r="J272" s="13">
        <v>660</v>
      </c>
      <c r="K272" s="13">
        <v>1824</v>
      </c>
      <c r="L272" s="13">
        <v>4254</v>
      </c>
      <c r="M272" s="16">
        <v>1715.46</v>
      </c>
      <c r="N272" s="13">
        <v>5966.28</v>
      </c>
      <c r="O272" s="13">
        <v>3143.58</v>
      </c>
      <c r="P272" s="13">
        <v>25</v>
      </c>
      <c r="Q272" s="13">
        <v>5030.92</v>
      </c>
      <c r="R272" s="13">
        <f t="shared" si="20"/>
        <v>13460.960000000001</v>
      </c>
      <c r="S272" s="13">
        <f t="shared" si="19"/>
        <v>9174</v>
      </c>
      <c r="T272" s="13">
        <f t="shared" si="18"/>
        <v>46539.040000000001</v>
      </c>
      <c r="U272" s="19"/>
      <c r="V272" s="20"/>
    </row>
    <row r="273" spans="1:22" s="9" customFormat="1" ht="53.25" customHeight="1" x14ac:dyDescent="0.2">
      <c r="A273" s="29">
        <v>262</v>
      </c>
      <c r="B273" s="15" t="s">
        <v>270</v>
      </c>
      <c r="C273" s="15" t="s">
        <v>70</v>
      </c>
      <c r="D273" s="12" t="s">
        <v>410</v>
      </c>
      <c r="E273" s="15" t="s">
        <v>244</v>
      </c>
      <c r="F273" s="15" t="s">
        <v>231</v>
      </c>
      <c r="G273" s="13">
        <v>60000</v>
      </c>
      <c r="H273" s="24">
        <v>1722</v>
      </c>
      <c r="I273" s="13">
        <v>4260</v>
      </c>
      <c r="J273" s="13">
        <v>660</v>
      </c>
      <c r="K273" s="24">
        <v>1824</v>
      </c>
      <c r="L273" s="13">
        <v>4254</v>
      </c>
      <c r="M273" s="32"/>
      <c r="N273" s="13">
        <v>3143.58</v>
      </c>
      <c r="O273" s="13">
        <v>3486.68</v>
      </c>
      <c r="P273" s="13">
        <v>25</v>
      </c>
      <c r="Q273" s="13">
        <v>2000</v>
      </c>
      <c r="R273" s="13">
        <f t="shared" si="20"/>
        <v>9057.68</v>
      </c>
      <c r="S273" s="13">
        <f t="shared" si="19"/>
        <v>9174</v>
      </c>
      <c r="T273" s="13">
        <f t="shared" si="18"/>
        <v>50942.32</v>
      </c>
      <c r="U273" s="19"/>
      <c r="V273" s="20"/>
    </row>
    <row r="274" spans="1:22" s="9" customFormat="1" ht="53.25" customHeight="1" x14ac:dyDescent="0.2">
      <c r="A274" s="29">
        <v>263</v>
      </c>
      <c r="B274" s="12" t="s">
        <v>179</v>
      </c>
      <c r="C274" s="12" t="s">
        <v>70</v>
      </c>
      <c r="D274" s="15" t="s">
        <v>411</v>
      </c>
      <c r="E274" s="12" t="s">
        <v>353</v>
      </c>
      <c r="F274" s="12" t="s">
        <v>63</v>
      </c>
      <c r="G274" s="13">
        <v>130000</v>
      </c>
      <c r="H274" s="13">
        <v>3731</v>
      </c>
      <c r="I274" s="13">
        <v>9230</v>
      </c>
      <c r="J274" s="13">
        <v>851.51</v>
      </c>
      <c r="K274" s="13">
        <v>3952</v>
      </c>
      <c r="L274" s="13">
        <v>9217</v>
      </c>
      <c r="M274" s="16">
        <v>1715.46</v>
      </c>
      <c r="N274" s="13">
        <v>3486.68</v>
      </c>
      <c r="O274" s="13">
        <v>18733.25</v>
      </c>
      <c r="P274" s="13">
        <v>25</v>
      </c>
      <c r="Q274" s="13">
        <v>4630.92</v>
      </c>
      <c r="R274" s="13">
        <f t="shared" si="20"/>
        <v>32787.629999999997</v>
      </c>
      <c r="S274" s="13">
        <f t="shared" si="19"/>
        <v>19298.510000000002</v>
      </c>
      <c r="T274" s="13">
        <f t="shared" si="18"/>
        <v>97212.37</v>
      </c>
      <c r="U274" s="19"/>
      <c r="V274" s="20"/>
    </row>
    <row r="275" spans="1:22" s="2" customFormat="1" ht="53.25" customHeight="1" x14ac:dyDescent="0.2">
      <c r="A275" s="29">
        <v>264</v>
      </c>
      <c r="B275" s="12" t="s">
        <v>183</v>
      </c>
      <c r="C275" s="12" t="s">
        <v>70</v>
      </c>
      <c r="D275" s="15" t="s">
        <v>411</v>
      </c>
      <c r="E275" s="12" t="s">
        <v>354</v>
      </c>
      <c r="F275" s="12" t="s">
        <v>63</v>
      </c>
      <c r="G275" s="13">
        <v>115000</v>
      </c>
      <c r="H275" s="13">
        <v>3300.5</v>
      </c>
      <c r="I275" s="13">
        <v>8165</v>
      </c>
      <c r="J275" s="13">
        <v>851.51</v>
      </c>
      <c r="K275" s="13">
        <v>3496</v>
      </c>
      <c r="L275" s="13">
        <v>8153.5</v>
      </c>
      <c r="M275" s="16"/>
      <c r="N275" s="13">
        <v>18733.25</v>
      </c>
      <c r="O275" s="13">
        <v>15633.74</v>
      </c>
      <c r="P275" s="13">
        <v>25</v>
      </c>
      <c r="Q275" s="13">
        <v>2378.88</v>
      </c>
      <c r="R275" s="13">
        <f t="shared" si="20"/>
        <v>24834.12</v>
      </c>
      <c r="S275" s="13">
        <f t="shared" si="19"/>
        <v>17170.010000000002</v>
      </c>
      <c r="T275" s="13">
        <f t="shared" si="18"/>
        <v>90165.88</v>
      </c>
      <c r="U275" s="19"/>
      <c r="V275" s="20"/>
    </row>
    <row r="276" spans="1:22" s="9" customFormat="1" ht="53.25" customHeight="1" x14ac:dyDescent="0.2">
      <c r="A276" s="29">
        <v>265</v>
      </c>
      <c r="B276" s="12" t="s">
        <v>274</v>
      </c>
      <c r="C276" s="12" t="s">
        <v>69</v>
      </c>
      <c r="D276" s="12" t="s">
        <v>411</v>
      </c>
      <c r="E276" s="12" t="s">
        <v>244</v>
      </c>
      <c r="F276" s="12" t="s">
        <v>231</v>
      </c>
      <c r="G276" s="13">
        <v>60000</v>
      </c>
      <c r="H276" s="24">
        <v>1722</v>
      </c>
      <c r="I276" s="13">
        <v>4260</v>
      </c>
      <c r="J276" s="13">
        <v>660</v>
      </c>
      <c r="K276" s="24">
        <v>1824</v>
      </c>
      <c r="L276" s="13">
        <v>4254</v>
      </c>
      <c r="M276" s="32"/>
      <c r="N276" s="13">
        <v>15633.74</v>
      </c>
      <c r="O276" s="13">
        <v>3486.68</v>
      </c>
      <c r="P276" s="13">
        <v>25</v>
      </c>
      <c r="Q276" s="13">
        <v>1992.08</v>
      </c>
      <c r="R276" s="13">
        <f t="shared" si="20"/>
        <v>9049.76</v>
      </c>
      <c r="S276" s="13">
        <f t="shared" si="19"/>
        <v>9174</v>
      </c>
      <c r="T276" s="13">
        <f t="shared" si="18"/>
        <v>50950.239999999998</v>
      </c>
      <c r="U276" s="19"/>
      <c r="V276" s="20"/>
    </row>
    <row r="277" spans="1:22" s="2" customFormat="1" ht="53.25" customHeight="1" x14ac:dyDescent="0.2">
      <c r="A277" s="29">
        <v>266</v>
      </c>
      <c r="B277" s="12" t="s">
        <v>453</v>
      </c>
      <c r="C277" s="12" t="s">
        <v>70</v>
      </c>
      <c r="D277" s="15" t="s">
        <v>411</v>
      </c>
      <c r="E277" s="12" t="s">
        <v>72</v>
      </c>
      <c r="F277" s="12" t="s">
        <v>74</v>
      </c>
      <c r="G277" s="13">
        <v>40000</v>
      </c>
      <c r="H277" s="13">
        <v>1148</v>
      </c>
      <c r="I277" s="13">
        <v>2840</v>
      </c>
      <c r="J277" s="13">
        <v>440</v>
      </c>
      <c r="K277" s="13">
        <v>1216</v>
      </c>
      <c r="L277" s="13">
        <v>2836</v>
      </c>
      <c r="M277" s="16"/>
      <c r="N277" s="13">
        <v>3486.68</v>
      </c>
      <c r="O277" s="13">
        <v>0</v>
      </c>
      <c r="P277" s="13">
        <v>25</v>
      </c>
      <c r="Q277" s="13">
        <v>299.12</v>
      </c>
      <c r="R277" s="13">
        <f t="shared" si="20"/>
        <v>2688.12</v>
      </c>
      <c r="S277" s="13">
        <f t="shared" si="19"/>
        <v>6116</v>
      </c>
      <c r="T277" s="13">
        <f t="shared" si="18"/>
        <v>37311.879999999997</v>
      </c>
      <c r="U277" s="19"/>
      <c r="V277" s="20"/>
    </row>
    <row r="278" spans="1:22" s="9" customFormat="1" ht="53.25" customHeight="1" x14ac:dyDescent="0.2">
      <c r="A278" s="29">
        <v>267</v>
      </c>
      <c r="B278" s="12" t="s">
        <v>210</v>
      </c>
      <c r="C278" s="12" t="s">
        <v>70</v>
      </c>
      <c r="D278" s="12" t="s">
        <v>411</v>
      </c>
      <c r="E278" s="12" t="s">
        <v>20</v>
      </c>
      <c r="F278" s="12" t="s">
        <v>74</v>
      </c>
      <c r="G278" s="13">
        <v>32000</v>
      </c>
      <c r="H278" s="24">
        <v>918.4</v>
      </c>
      <c r="I278" s="13">
        <v>2272</v>
      </c>
      <c r="J278" s="13">
        <v>352</v>
      </c>
      <c r="K278" s="24">
        <v>972.8</v>
      </c>
      <c r="L278" s="13">
        <v>2268.8000000000002</v>
      </c>
      <c r="M278" s="32"/>
      <c r="N278" s="13">
        <v>0</v>
      </c>
      <c r="O278" s="13">
        <v>0</v>
      </c>
      <c r="P278" s="13">
        <v>25</v>
      </c>
      <c r="Q278" s="13">
        <v>100</v>
      </c>
      <c r="R278" s="13">
        <f t="shared" si="20"/>
        <v>2016.1999999999998</v>
      </c>
      <c r="S278" s="13">
        <f t="shared" si="19"/>
        <v>4892.8</v>
      </c>
      <c r="T278" s="13">
        <f t="shared" si="18"/>
        <v>29983.8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187</v>
      </c>
      <c r="C279" s="12" t="s">
        <v>69</v>
      </c>
      <c r="D279" s="12" t="s">
        <v>412</v>
      </c>
      <c r="E279" s="12" t="s">
        <v>249</v>
      </c>
      <c r="F279" s="12" t="s">
        <v>63</v>
      </c>
      <c r="G279" s="13">
        <v>115000</v>
      </c>
      <c r="H279" s="24">
        <v>3300.5</v>
      </c>
      <c r="I279" s="13">
        <v>8165</v>
      </c>
      <c r="J279" s="13">
        <v>851.51</v>
      </c>
      <c r="K279" s="24">
        <v>3496</v>
      </c>
      <c r="L279" s="13">
        <v>8153.5</v>
      </c>
      <c r="M279" s="32"/>
      <c r="N279" s="13">
        <v>0</v>
      </c>
      <c r="O279" s="13">
        <v>15633.74</v>
      </c>
      <c r="P279" s="13">
        <v>25</v>
      </c>
      <c r="Q279" s="13">
        <v>2100</v>
      </c>
      <c r="R279" s="13">
        <f t="shared" si="20"/>
        <v>24555.239999999998</v>
      </c>
      <c r="S279" s="13">
        <f t="shared" si="19"/>
        <v>17170.010000000002</v>
      </c>
      <c r="T279" s="13">
        <f t="shared" si="18"/>
        <v>90444.760000000009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180</v>
      </c>
      <c r="C280" s="12" t="s">
        <v>70</v>
      </c>
      <c r="D280" s="12" t="s">
        <v>412</v>
      </c>
      <c r="E280" s="12" t="s">
        <v>73</v>
      </c>
      <c r="F280" s="12" t="s">
        <v>63</v>
      </c>
      <c r="G280" s="13">
        <v>80000</v>
      </c>
      <c r="H280" s="24">
        <v>2296</v>
      </c>
      <c r="I280" s="13">
        <v>5680</v>
      </c>
      <c r="J280" s="13">
        <v>851.51</v>
      </c>
      <c r="K280" s="24">
        <v>2432</v>
      </c>
      <c r="L280" s="13">
        <v>5672</v>
      </c>
      <c r="M280" s="32">
        <v>1715.46</v>
      </c>
      <c r="N280" s="13">
        <v>15633.74</v>
      </c>
      <c r="O280" s="13">
        <v>6972</v>
      </c>
      <c r="P280" s="13">
        <v>25</v>
      </c>
      <c r="Q280" s="13">
        <v>16329.759999999998</v>
      </c>
      <c r="R280" s="13">
        <f t="shared" si="20"/>
        <v>29770.219999999998</v>
      </c>
      <c r="S280" s="13">
        <f t="shared" si="19"/>
        <v>12203.51</v>
      </c>
      <c r="T280" s="13">
        <f t="shared" si="18"/>
        <v>50229.78</v>
      </c>
      <c r="U280" s="19"/>
      <c r="V280" s="20"/>
    </row>
    <row r="281" spans="1:22" s="2" customFormat="1" ht="53.25" customHeight="1" x14ac:dyDescent="0.2">
      <c r="A281" s="29">
        <v>270</v>
      </c>
      <c r="B281" s="12" t="s">
        <v>156</v>
      </c>
      <c r="C281" s="12" t="s">
        <v>69</v>
      </c>
      <c r="D281" s="12" t="s">
        <v>412</v>
      </c>
      <c r="E281" s="12" t="s">
        <v>73</v>
      </c>
      <c r="F281" s="12" t="s">
        <v>63</v>
      </c>
      <c r="G281" s="13">
        <v>90000</v>
      </c>
      <c r="H281" s="24">
        <v>2583</v>
      </c>
      <c r="I281" s="13">
        <v>6390</v>
      </c>
      <c r="J281" s="13">
        <v>851.51</v>
      </c>
      <c r="K281" s="24">
        <v>2736</v>
      </c>
      <c r="L281" s="13">
        <v>6381</v>
      </c>
      <c r="M281" s="32"/>
      <c r="N281" s="13">
        <v>6972</v>
      </c>
      <c r="O281" s="13">
        <v>9753.1200000000008</v>
      </c>
      <c r="P281" s="13">
        <v>25</v>
      </c>
      <c r="Q281" s="13">
        <v>21800.84</v>
      </c>
      <c r="R281" s="13">
        <f t="shared" si="20"/>
        <v>36897.96</v>
      </c>
      <c r="S281" s="13">
        <f t="shared" si="19"/>
        <v>13622.51</v>
      </c>
      <c r="T281" s="13">
        <f t="shared" si="18"/>
        <v>53102.04</v>
      </c>
      <c r="U281" s="19"/>
      <c r="V281" s="20"/>
    </row>
    <row r="282" spans="1:22" s="9" customFormat="1" ht="53.25" customHeight="1" x14ac:dyDescent="0.2">
      <c r="A282" s="29">
        <v>271</v>
      </c>
      <c r="B282" s="12" t="s">
        <v>176</v>
      </c>
      <c r="C282" s="12" t="s">
        <v>70</v>
      </c>
      <c r="D282" s="12" t="s">
        <v>412</v>
      </c>
      <c r="E282" s="12" t="s">
        <v>355</v>
      </c>
      <c r="F282" s="12" t="s">
        <v>63</v>
      </c>
      <c r="G282" s="13">
        <v>75000</v>
      </c>
      <c r="H282" s="13">
        <v>2152.5</v>
      </c>
      <c r="I282" s="13">
        <v>5325</v>
      </c>
      <c r="J282" s="13">
        <v>825</v>
      </c>
      <c r="K282" s="13">
        <v>2280</v>
      </c>
      <c r="L282" s="13">
        <v>5317.5</v>
      </c>
      <c r="M282" s="16"/>
      <c r="N282" s="13">
        <v>9753.1200000000008</v>
      </c>
      <c r="O282" s="13">
        <v>6309.38</v>
      </c>
      <c r="P282" s="13">
        <v>25</v>
      </c>
      <c r="Q282" s="13">
        <v>5983.17</v>
      </c>
      <c r="R282" s="13">
        <f t="shared" si="20"/>
        <v>16750.050000000003</v>
      </c>
      <c r="S282" s="13">
        <f t="shared" si="19"/>
        <v>11467.5</v>
      </c>
      <c r="T282" s="13">
        <f t="shared" si="18"/>
        <v>58249.95</v>
      </c>
      <c r="U282" s="19"/>
      <c r="V282" s="20"/>
    </row>
    <row r="283" spans="1:22" s="2" customFormat="1" ht="53.25" customHeight="1" x14ac:dyDescent="0.2">
      <c r="A283" s="29">
        <v>272</v>
      </c>
      <c r="B283" s="12" t="s">
        <v>271</v>
      </c>
      <c r="C283" s="12" t="s">
        <v>70</v>
      </c>
      <c r="D283" s="12" t="s">
        <v>412</v>
      </c>
      <c r="E283" s="12" t="s">
        <v>355</v>
      </c>
      <c r="F283" s="12" t="s">
        <v>231</v>
      </c>
      <c r="G283" s="13">
        <v>75000</v>
      </c>
      <c r="H283" s="24">
        <v>2152.5</v>
      </c>
      <c r="I283" s="13">
        <v>5325</v>
      </c>
      <c r="J283" s="13">
        <v>825</v>
      </c>
      <c r="K283" s="24">
        <v>2280</v>
      </c>
      <c r="L283" s="13">
        <v>5317.5</v>
      </c>
      <c r="M283" s="32"/>
      <c r="N283" s="13">
        <v>6309.38</v>
      </c>
      <c r="O283" s="13">
        <v>6309.38</v>
      </c>
      <c r="P283" s="13">
        <v>25</v>
      </c>
      <c r="Q283" s="13">
        <v>398.24</v>
      </c>
      <c r="R283" s="13">
        <f t="shared" si="20"/>
        <v>11165.12</v>
      </c>
      <c r="S283" s="13">
        <f t="shared" si="19"/>
        <v>11467.5</v>
      </c>
      <c r="T283" s="13">
        <f t="shared" si="18"/>
        <v>63834.879999999997</v>
      </c>
      <c r="U283" s="19"/>
      <c r="V283" s="20"/>
    </row>
    <row r="284" spans="1:22" s="9" customFormat="1" ht="53.25" customHeight="1" x14ac:dyDescent="0.2">
      <c r="A284" s="29">
        <v>273</v>
      </c>
      <c r="B284" s="12" t="s">
        <v>149</v>
      </c>
      <c r="C284" s="12" t="s">
        <v>70</v>
      </c>
      <c r="D284" s="14" t="s">
        <v>412</v>
      </c>
      <c r="E284" s="12" t="s">
        <v>355</v>
      </c>
      <c r="F284" s="12" t="s">
        <v>63</v>
      </c>
      <c r="G284" s="13">
        <v>75000</v>
      </c>
      <c r="H284" s="13">
        <v>2152.5</v>
      </c>
      <c r="I284" s="13">
        <v>5325</v>
      </c>
      <c r="J284" s="13">
        <v>825</v>
      </c>
      <c r="K284" s="13">
        <v>2280</v>
      </c>
      <c r="L284" s="13">
        <v>5317.5</v>
      </c>
      <c r="M284" s="16"/>
      <c r="N284" s="13">
        <v>6309.38</v>
      </c>
      <c r="O284" s="13">
        <v>6309.38</v>
      </c>
      <c r="P284" s="13">
        <v>25</v>
      </c>
      <c r="Q284" s="13">
        <v>792.96</v>
      </c>
      <c r="R284" s="13">
        <f t="shared" si="20"/>
        <v>11559.84</v>
      </c>
      <c r="S284" s="13">
        <f t="shared" si="19"/>
        <v>11467.5</v>
      </c>
      <c r="T284" s="13">
        <f t="shared" si="18"/>
        <v>63440.160000000003</v>
      </c>
      <c r="U284" s="19"/>
      <c r="V284" s="20"/>
    </row>
    <row r="285" spans="1:22" s="2" customFormat="1" ht="53.25" customHeight="1" x14ac:dyDescent="0.2">
      <c r="A285" s="29">
        <v>274</v>
      </c>
      <c r="B285" s="12" t="s">
        <v>181</v>
      </c>
      <c r="C285" s="12" t="s">
        <v>70</v>
      </c>
      <c r="D285" s="14" t="s">
        <v>412</v>
      </c>
      <c r="E285" s="12" t="s">
        <v>355</v>
      </c>
      <c r="F285" s="12" t="s">
        <v>42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v>6309.38</v>
      </c>
      <c r="O285" s="13">
        <v>6309.38</v>
      </c>
      <c r="P285" s="13">
        <v>25</v>
      </c>
      <c r="Q285" s="13">
        <v>4399.12</v>
      </c>
      <c r="R285" s="13">
        <f t="shared" si="20"/>
        <v>15166</v>
      </c>
      <c r="S285" s="13">
        <f t="shared" si="19"/>
        <v>11467.5</v>
      </c>
      <c r="T285" s="13">
        <f t="shared" si="18"/>
        <v>59834</v>
      </c>
      <c r="U285" s="19"/>
      <c r="V285" s="20"/>
    </row>
    <row r="286" spans="1:22" s="9" customFormat="1" ht="53.25" customHeight="1" x14ac:dyDescent="0.2">
      <c r="A286" s="29">
        <v>275</v>
      </c>
      <c r="B286" s="12" t="s">
        <v>272</v>
      </c>
      <c r="C286" s="12" t="s">
        <v>70</v>
      </c>
      <c r="D286" s="12" t="s">
        <v>412</v>
      </c>
      <c r="E286" s="12" t="s">
        <v>355</v>
      </c>
      <c r="F286" s="12" t="s">
        <v>231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v>6309.38</v>
      </c>
      <c r="O286" s="13">
        <v>6309.38</v>
      </c>
      <c r="P286" s="13">
        <v>25</v>
      </c>
      <c r="Q286" s="13">
        <v>2854.54</v>
      </c>
      <c r="R286" s="13">
        <f t="shared" si="20"/>
        <v>13621.420000000002</v>
      </c>
      <c r="S286" s="13">
        <f t="shared" si="19"/>
        <v>11467.5</v>
      </c>
      <c r="T286" s="13">
        <f t="shared" si="18"/>
        <v>61378.58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358</v>
      </c>
      <c r="C287" s="12" t="s">
        <v>70</v>
      </c>
      <c r="D287" s="14" t="s">
        <v>412</v>
      </c>
      <c r="E287" s="12" t="s">
        <v>355</v>
      </c>
      <c r="F287" s="12" t="s">
        <v>231</v>
      </c>
      <c r="G287" s="13">
        <v>60000</v>
      </c>
      <c r="H287" s="13">
        <v>1722</v>
      </c>
      <c r="I287" s="13">
        <v>4260</v>
      </c>
      <c r="J287" s="13">
        <v>660</v>
      </c>
      <c r="K287" s="13">
        <v>1824</v>
      </c>
      <c r="L287" s="13">
        <v>4254</v>
      </c>
      <c r="M287" s="16"/>
      <c r="N287" s="13">
        <v>6309.38</v>
      </c>
      <c r="O287" s="13">
        <v>3486.68</v>
      </c>
      <c r="P287" s="13">
        <v>25</v>
      </c>
      <c r="Q287" s="13">
        <v>5705.69</v>
      </c>
      <c r="R287" s="13">
        <f t="shared" si="20"/>
        <v>12763.369999999999</v>
      </c>
      <c r="S287" s="13">
        <f t="shared" si="19"/>
        <v>9174</v>
      </c>
      <c r="T287" s="13">
        <f t="shared" si="18"/>
        <v>47236.630000000005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243</v>
      </c>
      <c r="C288" s="12" t="s">
        <v>70</v>
      </c>
      <c r="D288" s="14" t="s">
        <v>412</v>
      </c>
      <c r="E288" s="12" t="s">
        <v>355</v>
      </c>
      <c r="F288" s="12" t="s">
        <v>231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>
        <v>1715.46</v>
      </c>
      <c r="N288" s="13">
        <v>3486.68</v>
      </c>
      <c r="O288" s="13">
        <v>5966.28</v>
      </c>
      <c r="P288" s="13">
        <v>25</v>
      </c>
      <c r="Q288" s="13">
        <v>8530.92</v>
      </c>
      <c r="R288" s="13">
        <f t="shared" si="20"/>
        <v>20670.16</v>
      </c>
      <c r="S288" s="13">
        <f t="shared" si="19"/>
        <v>11467.5</v>
      </c>
      <c r="T288" s="13">
        <f t="shared" si="18"/>
        <v>54329.84</v>
      </c>
      <c r="U288" s="19"/>
      <c r="V288" s="20"/>
    </row>
    <row r="289" spans="1:22" s="2" customFormat="1" ht="53.25" customHeight="1" x14ac:dyDescent="0.2">
      <c r="A289" s="29">
        <v>278</v>
      </c>
      <c r="B289" s="12" t="s">
        <v>223</v>
      </c>
      <c r="C289" s="12" t="s">
        <v>69</v>
      </c>
      <c r="D289" s="14" t="s">
        <v>413</v>
      </c>
      <c r="E289" s="12" t="s">
        <v>355</v>
      </c>
      <c r="F289" s="12" t="s">
        <v>63</v>
      </c>
      <c r="G289" s="13">
        <v>80000</v>
      </c>
      <c r="H289" s="13">
        <v>2296</v>
      </c>
      <c r="I289" s="13">
        <v>5680</v>
      </c>
      <c r="J289" s="13">
        <v>851.51</v>
      </c>
      <c r="K289" s="13">
        <v>2432</v>
      </c>
      <c r="L289" s="13">
        <v>5672</v>
      </c>
      <c r="M289" s="16"/>
      <c r="N289" s="13">
        <v>5966.28</v>
      </c>
      <c r="O289" s="13">
        <v>7400.87</v>
      </c>
      <c r="P289" s="13">
        <v>25</v>
      </c>
      <c r="Q289" s="13">
        <v>3709.5</v>
      </c>
      <c r="R289" s="13">
        <f t="shared" si="20"/>
        <v>15863.369999999999</v>
      </c>
      <c r="S289" s="13">
        <f t="shared" si="19"/>
        <v>12203.51</v>
      </c>
      <c r="T289" s="13">
        <f t="shared" si="18"/>
        <v>64136.630000000005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214</v>
      </c>
      <c r="C290" s="12" t="s">
        <v>69</v>
      </c>
      <c r="D290" s="14" t="s">
        <v>413</v>
      </c>
      <c r="E290" s="12" t="s">
        <v>355</v>
      </c>
      <c r="F290" s="12" t="s">
        <v>42</v>
      </c>
      <c r="G290" s="13">
        <v>75000</v>
      </c>
      <c r="H290" s="13">
        <v>2152.5</v>
      </c>
      <c r="I290" s="13">
        <v>5325</v>
      </c>
      <c r="J290" s="13">
        <v>825</v>
      </c>
      <c r="K290" s="13">
        <v>2280</v>
      </c>
      <c r="L290" s="13">
        <v>5317.5</v>
      </c>
      <c r="M290" s="16">
        <v>5146.38</v>
      </c>
      <c r="N290" s="13">
        <v>7400.87</v>
      </c>
      <c r="O290" s="13">
        <v>5280.1</v>
      </c>
      <c r="P290" s="13">
        <v>25</v>
      </c>
      <c r="Q290" s="13">
        <v>10392.76</v>
      </c>
      <c r="R290" s="13">
        <f t="shared" si="20"/>
        <v>25276.74</v>
      </c>
      <c r="S290" s="13">
        <f t="shared" si="19"/>
        <v>11467.5</v>
      </c>
      <c r="T290" s="13">
        <f t="shared" si="18"/>
        <v>49723.259999999995</v>
      </c>
      <c r="U290" s="19"/>
      <c r="V290" s="20"/>
    </row>
    <row r="291" spans="1:22" s="9" customFormat="1" ht="53.25" customHeight="1" x14ac:dyDescent="0.2">
      <c r="A291" s="29">
        <v>280</v>
      </c>
      <c r="B291" s="12" t="s">
        <v>276</v>
      </c>
      <c r="C291" s="12" t="s">
        <v>70</v>
      </c>
      <c r="D291" s="14" t="s">
        <v>413</v>
      </c>
      <c r="E291" s="12" t="s">
        <v>511</v>
      </c>
      <c r="F291" s="12" t="s">
        <v>231</v>
      </c>
      <c r="G291" s="13">
        <v>100000</v>
      </c>
      <c r="H291" s="13">
        <v>2870</v>
      </c>
      <c r="I291" s="13">
        <v>7100</v>
      </c>
      <c r="J291" s="13">
        <v>851.51</v>
      </c>
      <c r="K291" s="13">
        <v>3040</v>
      </c>
      <c r="L291" s="13">
        <v>7090</v>
      </c>
      <c r="M291" s="16"/>
      <c r="N291" s="13">
        <v>5966.28</v>
      </c>
      <c r="O291" s="13">
        <v>12105.37</v>
      </c>
      <c r="P291" s="13">
        <v>25</v>
      </c>
      <c r="Q291" s="13">
        <v>223.9</v>
      </c>
      <c r="R291" s="13">
        <f t="shared" si="20"/>
        <v>18264.270000000004</v>
      </c>
      <c r="S291" s="13">
        <f t="shared" si="19"/>
        <v>15041.51</v>
      </c>
      <c r="T291" s="13">
        <f t="shared" si="18"/>
        <v>81735.73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277</v>
      </c>
      <c r="C292" s="12" t="s">
        <v>70</v>
      </c>
      <c r="D292" s="14" t="s">
        <v>413</v>
      </c>
      <c r="E292" s="12" t="s">
        <v>355</v>
      </c>
      <c r="F292" s="12" t="s">
        <v>231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/>
      <c r="N292" s="13">
        <v>12105.37</v>
      </c>
      <c r="O292" s="13">
        <v>6309.38</v>
      </c>
      <c r="P292" s="13">
        <v>25</v>
      </c>
      <c r="Q292" s="13">
        <v>100</v>
      </c>
      <c r="R292" s="13">
        <f t="shared" si="20"/>
        <v>10866.880000000001</v>
      </c>
      <c r="S292" s="13">
        <f t="shared" si="19"/>
        <v>11467.5</v>
      </c>
      <c r="T292" s="13">
        <f t="shared" si="18"/>
        <v>64133.119999999995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278</v>
      </c>
      <c r="C293" s="12" t="s">
        <v>69</v>
      </c>
      <c r="D293" s="14" t="s">
        <v>413</v>
      </c>
      <c r="E293" s="12" t="s">
        <v>355</v>
      </c>
      <c r="F293" s="12" t="s">
        <v>231</v>
      </c>
      <c r="G293" s="13">
        <v>75000</v>
      </c>
      <c r="H293" s="13">
        <v>2152.5</v>
      </c>
      <c r="I293" s="13">
        <v>5325</v>
      </c>
      <c r="J293" s="13">
        <v>825</v>
      </c>
      <c r="K293" s="13">
        <v>2280</v>
      </c>
      <c r="L293" s="13">
        <v>5317.5</v>
      </c>
      <c r="M293" s="16">
        <v>1715.46</v>
      </c>
      <c r="N293" s="13">
        <v>6309.38</v>
      </c>
      <c r="O293" s="13">
        <v>5966.28</v>
      </c>
      <c r="P293" s="13">
        <v>25</v>
      </c>
      <c r="Q293" s="13">
        <v>3530.92</v>
      </c>
      <c r="R293" s="13">
        <f t="shared" si="20"/>
        <v>15670.16</v>
      </c>
      <c r="S293" s="13">
        <f t="shared" si="19"/>
        <v>11467.5</v>
      </c>
      <c r="T293" s="13">
        <f t="shared" si="18"/>
        <v>59329.84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279</v>
      </c>
      <c r="C294" s="12" t="s">
        <v>70</v>
      </c>
      <c r="D294" s="14" t="s">
        <v>413</v>
      </c>
      <c r="E294" s="12" t="s">
        <v>355</v>
      </c>
      <c r="F294" s="12" t="s">
        <v>231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/>
      <c r="N294" s="13">
        <v>5966.28</v>
      </c>
      <c r="O294" s="13">
        <v>6309.38</v>
      </c>
      <c r="P294" s="13">
        <v>25</v>
      </c>
      <c r="Q294" s="13">
        <v>3793.84</v>
      </c>
      <c r="R294" s="13">
        <f t="shared" si="20"/>
        <v>14560.720000000001</v>
      </c>
      <c r="S294" s="13">
        <f t="shared" si="19"/>
        <v>11467.5</v>
      </c>
      <c r="T294" s="13">
        <f t="shared" si="18"/>
        <v>60439.28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280</v>
      </c>
      <c r="C295" s="12" t="s">
        <v>70</v>
      </c>
      <c r="D295" s="15" t="s">
        <v>413</v>
      </c>
      <c r="E295" s="12" t="s">
        <v>355</v>
      </c>
      <c r="F295" s="12" t="s">
        <v>231</v>
      </c>
      <c r="G295" s="13">
        <v>75000</v>
      </c>
      <c r="H295" s="13">
        <v>2152.5</v>
      </c>
      <c r="I295" s="13">
        <v>5325</v>
      </c>
      <c r="J295" s="13">
        <v>825</v>
      </c>
      <c r="K295" s="13">
        <v>2280</v>
      </c>
      <c r="L295" s="13">
        <v>5317.5</v>
      </c>
      <c r="M295" s="16"/>
      <c r="N295" s="13">
        <v>6309.38</v>
      </c>
      <c r="O295" s="13">
        <v>6309.38</v>
      </c>
      <c r="P295" s="13">
        <v>25</v>
      </c>
      <c r="Q295" s="13">
        <v>100</v>
      </c>
      <c r="R295" s="13">
        <f t="shared" si="20"/>
        <v>10866.880000000001</v>
      </c>
      <c r="S295" s="13">
        <f t="shared" si="19"/>
        <v>11467.5</v>
      </c>
      <c r="T295" s="13">
        <f t="shared" si="18"/>
        <v>64133.119999999995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185</v>
      </c>
      <c r="C296" s="12" t="s">
        <v>70</v>
      </c>
      <c r="D296" s="14" t="s">
        <v>413</v>
      </c>
      <c r="E296" s="12" t="s">
        <v>355</v>
      </c>
      <c r="F296" s="12" t="s">
        <v>42</v>
      </c>
      <c r="G296" s="13">
        <v>75000</v>
      </c>
      <c r="H296" s="13">
        <v>2152.5</v>
      </c>
      <c r="I296" s="13">
        <v>5325</v>
      </c>
      <c r="J296" s="13">
        <v>825</v>
      </c>
      <c r="K296" s="13">
        <v>2280</v>
      </c>
      <c r="L296" s="13">
        <v>5317.5</v>
      </c>
      <c r="M296" s="16">
        <v>1715.46</v>
      </c>
      <c r="N296" s="13">
        <v>6309.38</v>
      </c>
      <c r="O296" s="13">
        <v>5966.28</v>
      </c>
      <c r="P296" s="13">
        <v>25</v>
      </c>
      <c r="Q296" s="13">
        <v>3530.92</v>
      </c>
      <c r="R296" s="13">
        <f t="shared" si="20"/>
        <v>15670.16</v>
      </c>
      <c r="S296" s="13">
        <f t="shared" si="19"/>
        <v>11467.5</v>
      </c>
      <c r="T296" s="13">
        <f t="shared" si="18"/>
        <v>59329.84</v>
      </c>
      <c r="U296" s="19"/>
      <c r="V296" s="20"/>
    </row>
    <row r="297" spans="1:22" s="2" customFormat="1" ht="53.25" customHeight="1" x14ac:dyDescent="0.2">
      <c r="A297" s="29">
        <v>286</v>
      </c>
      <c r="B297" s="12" t="s">
        <v>186</v>
      </c>
      <c r="C297" s="12" t="s">
        <v>70</v>
      </c>
      <c r="D297" s="14" t="s">
        <v>413</v>
      </c>
      <c r="E297" s="12" t="s">
        <v>355</v>
      </c>
      <c r="F297" s="12" t="s">
        <v>42</v>
      </c>
      <c r="G297" s="13">
        <v>75000</v>
      </c>
      <c r="H297" s="13">
        <v>2152.5</v>
      </c>
      <c r="I297" s="13">
        <v>5325</v>
      </c>
      <c r="J297" s="13">
        <v>825</v>
      </c>
      <c r="K297" s="13">
        <v>2280</v>
      </c>
      <c r="L297" s="13">
        <v>5317.5</v>
      </c>
      <c r="M297" s="16">
        <v>3430.92</v>
      </c>
      <c r="N297" s="13">
        <v>5966.28</v>
      </c>
      <c r="O297" s="13">
        <v>5623.19</v>
      </c>
      <c r="P297" s="13">
        <v>25</v>
      </c>
      <c r="Q297" s="13">
        <v>6961.84</v>
      </c>
      <c r="R297" s="13">
        <f t="shared" si="20"/>
        <v>20473.45</v>
      </c>
      <c r="S297" s="13">
        <f t="shared" si="19"/>
        <v>11467.5</v>
      </c>
      <c r="T297" s="13">
        <f t="shared" si="18"/>
        <v>54526.55</v>
      </c>
      <c r="U297" s="19"/>
      <c r="V297" s="20"/>
    </row>
    <row r="298" spans="1:22" s="9" customFormat="1" ht="53.25" customHeight="1" x14ac:dyDescent="0.2">
      <c r="A298" s="29">
        <v>287</v>
      </c>
      <c r="B298" s="15" t="s">
        <v>283</v>
      </c>
      <c r="C298" s="15" t="s">
        <v>70</v>
      </c>
      <c r="D298" s="15" t="s">
        <v>413</v>
      </c>
      <c r="E298" s="15" t="s">
        <v>355</v>
      </c>
      <c r="F298" s="12" t="s">
        <v>231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>
        <v>1715.46</v>
      </c>
      <c r="N298" s="13">
        <v>5623.19</v>
      </c>
      <c r="O298" s="13">
        <v>5966.28</v>
      </c>
      <c r="P298" s="13">
        <v>25</v>
      </c>
      <c r="Q298" s="13">
        <v>3729.16</v>
      </c>
      <c r="R298" s="13">
        <f t="shared" si="20"/>
        <v>15868.4</v>
      </c>
      <c r="S298" s="13">
        <f t="shared" si="19"/>
        <v>11467.5</v>
      </c>
      <c r="T298" s="13">
        <f t="shared" si="18"/>
        <v>59131.6</v>
      </c>
      <c r="U298" s="19"/>
      <c r="V298" s="20"/>
    </row>
    <row r="299" spans="1:22" s="2" customFormat="1" ht="53.25" customHeight="1" x14ac:dyDescent="0.2">
      <c r="A299" s="29">
        <v>288</v>
      </c>
      <c r="B299" s="12" t="s">
        <v>257</v>
      </c>
      <c r="C299" s="12" t="s">
        <v>70</v>
      </c>
      <c r="D299" s="15" t="s">
        <v>413</v>
      </c>
      <c r="E299" s="12" t="s">
        <v>355</v>
      </c>
      <c r="F299" s="12" t="s">
        <v>231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/>
      <c r="N299" s="13">
        <v>5966.28</v>
      </c>
      <c r="O299" s="13">
        <v>6309.38</v>
      </c>
      <c r="P299" s="13">
        <v>25</v>
      </c>
      <c r="Q299" s="13">
        <v>2182.4</v>
      </c>
      <c r="R299" s="13">
        <f t="shared" si="20"/>
        <v>12949.28</v>
      </c>
      <c r="S299" s="13">
        <f t="shared" si="19"/>
        <v>11467.5</v>
      </c>
      <c r="T299" s="13">
        <f t="shared" si="18"/>
        <v>62050.720000000001</v>
      </c>
      <c r="U299" s="19"/>
      <c r="V299" s="20"/>
    </row>
    <row r="300" spans="1:22" s="9" customFormat="1" ht="53.25" customHeight="1" x14ac:dyDescent="0.2">
      <c r="A300" s="29">
        <v>289</v>
      </c>
      <c r="B300" s="15" t="s">
        <v>421</v>
      </c>
      <c r="C300" s="15" t="s">
        <v>69</v>
      </c>
      <c r="D300" s="15" t="s">
        <v>413</v>
      </c>
      <c r="E300" s="15" t="s">
        <v>355</v>
      </c>
      <c r="F300" s="15" t="s">
        <v>231</v>
      </c>
      <c r="G300" s="13">
        <v>60000</v>
      </c>
      <c r="H300" s="13">
        <v>1722</v>
      </c>
      <c r="I300" s="13">
        <v>4260</v>
      </c>
      <c r="J300" s="13">
        <v>660</v>
      </c>
      <c r="K300" s="13">
        <v>1824</v>
      </c>
      <c r="L300" s="13">
        <v>4254</v>
      </c>
      <c r="M300" s="16"/>
      <c r="N300" s="13">
        <v>6309.38</v>
      </c>
      <c r="O300" s="13">
        <v>3486.68</v>
      </c>
      <c r="P300" s="13">
        <v>25</v>
      </c>
      <c r="Q300" s="13">
        <v>5140.76</v>
      </c>
      <c r="R300" s="13">
        <f t="shared" si="20"/>
        <v>12198.44</v>
      </c>
      <c r="S300" s="13">
        <f t="shared" si="19"/>
        <v>9174</v>
      </c>
      <c r="T300" s="13">
        <f t="shared" si="18"/>
        <v>47801.56</v>
      </c>
      <c r="U300" s="19"/>
      <c r="V300" s="20"/>
    </row>
    <row r="301" spans="1:22" s="9" customFormat="1" ht="53.25" customHeight="1" x14ac:dyDescent="0.2">
      <c r="A301" s="29">
        <v>290</v>
      </c>
      <c r="B301" s="12" t="s">
        <v>282</v>
      </c>
      <c r="C301" s="12" t="s">
        <v>70</v>
      </c>
      <c r="D301" s="15" t="s">
        <v>413</v>
      </c>
      <c r="E301" s="12" t="s">
        <v>355</v>
      </c>
      <c r="F301" s="12" t="s">
        <v>231</v>
      </c>
      <c r="G301" s="13">
        <v>60000</v>
      </c>
      <c r="H301" s="13">
        <v>1722</v>
      </c>
      <c r="I301" s="13">
        <v>4260</v>
      </c>
      <c r="J301" s="13">
        <v>660</v>
      </c>
      <c r="K301" s="13">
        <v>1824</v>
      </c>
      <c r="L301" s="13">
        <v>4254</v>
      </c>
      <c r="M301" s="16"/>
      <c r="N301" s="13">
        <v>3486.68</v>
      </c>
      <c r="O301" s="13">
        <v>3486.68</v>
      </c>
      <c r="P301" s="13">
        <v>25</v>
      </c>
      <c r="Q301" s="13">
        <v>274.33999999999997</v>
      </c>
      <c r="R301" s="13">
        <f t="shared" si="20"/>
        <v>7332.02</v>
      </c>
      <c r="S301" s="13">
        <f t="shared" si="19"/>
        <v>9174</v>
      </c>
      <c r="T301" s="13">
        <f t="shared" si="18"/>
        <v>52667.979999999996</v>
      </c>
      <c r="U301" s="19"/>
      <c r="V301" s="20"/>
    </row>
    <row r="302" spans="1:22" s="2" customFormat="1" ht="53.25" customHeight="1" x14ac:dyDescent="0.2">
      <c r="A302" s="29">
        <v>291</v>
      </c>
      <c r="B302" s="12" t="s">
        <v>258</v>
      </c>
      <c r="C302" s="12" t="s">
        <v>70</v>
      </c>
      <c r="D302" s="15" t="s">
        <v>413</v>
      </c>
      <c r="E302" s="12" t="s">
        <v>355</v>
      </c>
      <c r="F302" s="12" t="s">
        <v>231</v>
      </c>
      <c r="G302" s="13">
        <v>60000</v>
      </c>
      <c r="H302" s="13">
        <v>1722</v>
      </c>
      <c r="I302" s="13">
        <v>4260</v>
      </c>
      <c r="J302" s="13">
        <v>660</v>
      </c>
      <c r="K302" s="13">
        <v>1824</v>
      </c>
      <c r="L302" s="13">
        <v>4254</v>
      </c>
      <c r="M302" s="16"/>
      <c r="N302" s="13">
        <v>3486.68</v>
      </c>
      <c r="O302" s="13">
        <v>3486.68</v>
      </c>
      <c r="P302" s="13">
        <v>25</v>
      </c>
      <c r="Q302" s="13">
        <v>100</v>
      </c>
      <c r="R302" s="13">
        <f t="shared" si="20"/>
        <v>7157.68</v>
      </c>
      <c r="S302" s="13">
        <f t="shared" si="19"/>
        <v>9174</v>
      </c>
      <c r="T302" s="13">
        <f t="shared" si="18"/>
        <v>52842.32</v>
      </c>
      <c r="U302" s="19"/>
      <c r="V302" s="20"/>
    </row>
    <row r="303" spans="1:22" s="9" customFormat="1" ht="53.25" customHeight="1" x14ac:dyDescent="0.2">
      <c r="A303" s="29">
        <v>292</v>
      </c>
      <c r="B303" s="12" t="s">
        <v>357</v>
      </c>
      <c r="C303" s="12" t="s">
        <v>70</v>
      </c>
      <c r="D303" s="15" t="s">
        <v>413</v>
      </c>
      <c r="E303" s="12" t="s">
        <v>355</v>
      </c>
      <c r="F303" s="12" t="s">
        <v>231</v>
      </c>
      <c r="G303" s="13">
        <v>60000</v>
      </c>
      <c r="H303" s="13">
        <v>1722</v>
      </c>
      <c r="I303" s="13">
        <v>4260</v>
      </c>
      <c r="J303" s="13">
        <v>660</v>
      </c>
      <c r="K303" s="13">
        <v>1824</v>
      </c>
      <c r="L303" s="13">
        <v>4254</v>
      </c>
      <c r="M303" s="16"/>
      <c r="N303" s="13">
        <v>3486.68</v>
      </c>
      <c r="O303" s="13">
        <v>3486.68</v>
      </c>
      <c r="P303" s="13">
        <v>25</v>
      </c>
      <c r="Q303" s="13">
        <v>4424.79</v>
      </c>
      <c r="R303" s="13">
        <f t="shared" si="20"/>
        <v>11482.470000000001</v>
      </c>
      <c r="S303" s="13">
        <f t="shared" si="19"/>
        <v>9174</v>
      </c>
      <c r="T303" s="13">
        <f t="shared" si="18"/>
        <v>48517.53</v>
      </c>
      <c r="U303" s="19"/>
      <c r="V303" s="20"/>
    </row>
    <row r="304" spans="1:22" s="9" customFormat="1" ht="53.25" customHeight="1" x14ac:dyDescent="0.2">
      <c r="A304" s="29">
        <v>293</v>
      </c>
      <c r="B304" s="15" t="s">
        <v>513</v>
      </c>
      <c r="C304" s="15" t="s">
        <v>69</v>
      </c>
      <c r="D304" s="15" t="s">
        <v>413</v>
      </c>
      <c r="E304" s="15" t="s">
        <v>355</v>
      </c>
      <c r="F304" s="12" t="s">
        <v>231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v>3486.68</v>
      </c>
      <c r="O304" s="13">
        <v>3486.68</v>
      </c>
      <c r="P304" s="13">
        <v>25</v>
      </c>
      <c r="Q304" s="13">
        <v>4438.12</v>
      </c>
      <c r="R304" s="13">
        <f t="shared" si="20"/>
        <v>11495.8</v>
      </c>
      <c r="S304" s="13">
        <f t="shared" si="19"/>
        <v>9174</v>
      </c>
      <c r="T304" s="13">
        <f t="shared" si="18"/>
        <v>48504.2</v>
      </c>
      <c r="U304" s="19"/>
      <c r="V304" s="20"/>
    </row>
    <row r="305" spans="1:22" s="9" customFormat="1" ht="53.25" customHeight="1" x14ac:dyDescent="0.2">
      <c r="A305" s="29">
        <v>294</v>
      </c>
      <c r="B305" s="12" t="s">
        <v>285</v>
      </c>
      <c r="C305" s="12" t="s">
        <v>70</v>
      </c>
      <c r="D305" s="15" t="s">
        <v>413</v>
      </c>
      <c r="E305" s="12" t="s">
        <v>244</v>
      </c>
      <c r="F305" s="12" t="s">
        <v>231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v>3486.68</v>
      </c>
      <c r="O305" s="13">
        <v>3486.68</v>
      </c>
      <c r="P305" s="13">
        <v>25</v>
      </c>
      <c r="Q305" s="13">
        <v>100</v>
      </c>
      <c r="R305" s="13">
        <f t="shared" si="20"/>
        <v>7157.68</v>
      </c>
      <c r="S305" s="13">
        <f t="shared" si="19"/>
        <v>9174</v>
      </c>
      <c r="T305" s="13">
        <f t="shared" si="18"/>
        <v>52842.32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423</v>
      </c>
      <c r="C306" s="12" t="s">
        <v>70</v>
      </c>
      <c r="D306" s="15" t="s">
        <v>413</v>
      </c>
      <c r="E306" s="12" t="s">
        <v>72</v>
      </c>
      <c r="F306" s="12" t="s">
        <v>74</v>
      </c>
      <c r="G306" s="13">
        <v>35000</v>
      </c>
      <c r="H306" s="13">
        <v>1004.5</v>
      </c>
      <c r="I306" s="13">
        <v>2485</v>
      </c>
      <c r="J306" s="13">
        <v>385</v>
      </c>
      <c r="K306" s="13">
        <v>1064</v>
      </c>
      <c r="L306" s="13">
        <v>2481.5</v>
      </c>
      <c r="M306" s="16"/>
      <c r="N306" s="13">
        <v>3486.68</v>
      </c>
      <c r="O306" s="13">
        <v>0</v>
      </c>
      <c r="P306" s="13">
        <v>25</v>
      </c>
      <c r="Q306" s="13">
        <v>397.36</v>
      </c>
      <c r="R306" s="13">
        <f t="shared" si="20"/>
        <v>2490.86</v>
      </c>
      <c r="S306" s="13">
        <f t="shared" si="19"/>
        <v>5351.5</v>
      </c>
      <c r="T306" s="13">
        <f t="shared" si="18"/>
        <v>32509.14</v>
      </c>
      <c r="U306" s="19"/>
      <c r="V306" s="20"/>
    </row>
    <row r="307" spans="1:22" s="9" customFormat="1" ht="53.25" customHeight="1" x14ac:dyDescent="0.2">
      <c r="A307" s="29">
        <v>296</v>
      </c>
      <c r="B307" s="15" t="s">
        <v>188</v>
      </c>
      <c r="C307" s="15" t="s">
        <v>70</v>
      </c>
      <c r="D307" s="15" t="s">
        <v>414</v>
      </c>
      <c r="E307" s="15" t="s">
        <v>511</v>
      </c>
      <c r="F307" s="12" t="s">
        <v>63</v>
      </c>
      <c r="G307" s="13">
        <v>100000</v>
      </c>
      <c r="H307" s="13">
        <v>2870</v>
      </c>
      <c r="I307" s="13">
        <v>7100</v>
      </c>
      <c r="J307" s="13">
        <v>851.51</v>
      </c>
      <c r="K307" s="13">
        <v>3040</v>
      </c>
      <c r="L307" s="13">
        <v>7090</v>
      </c>
      <c r="M307" s="16"/>
      <c r="N307" s="13">
        <v>0</v>
      </c>
      <c r="O307" s="13">
        <v>12105.37</v>
      </c>
      <c r="P307" s="13">
        <v>25</v>
      </c>
      <c r="Q307" s="13">
        <v>11300</v>
      </c>
      <c r="R307" s="13">
        <f t="shared" si="20"/>
        <v>29340.370000000003</v>
      </c>
      <c r="S307" s="13">
        <f t="shared" si="19"/>
        <v>15041.51</v>
      </c>
      <c r="T307" s="13">
        <f t="shared" si="18"/>
        <v>70659.63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177</v>
      </c>
      <c r="C308" s="15" t="s">
        <v>70</v>
      </c>
      <c r="D308" s="15" t="s">
        <v>414</v>
      </c>
      <c r="E308" s="15" t="s">
        <v>355</v>
      </c>
      <c r="F308" s="12" t="s">
        <v>63</v>
      </c>
      <c r="G308" s="13">
        <v>75000</v>
      </c>
      <c r="H308" s="13">
        <v>2152.5</v>
      </c>
      <c r="I308" s="13">
        <v>5325</v>
      </c>
      <c r="J308" s="13">
        <v>825</v>
      </c>
      <c r="K308" s="13">
        <v>2280</v>
      </c>
      <c r="L308" s="13">
        <v>5317.5</v>
      </c>
      <c r="M308" s="16"/>
      <c r="N308" s="13">
        <v>12105.37</v>
      </c>
      <c r="O308" s="13">
        <v>6309.38</v>
      </c>
      <c r="P308" s="13">
        <v>25</v>
      </c>
      <c r="Q308" s="13">
        <v>14723.42</v>
      </c>
      <c r="R308" s="13">
        <f t="shared" si="20"/>
        <v>25490.300000000003</v>
      </c>
      <c r="S308" s="13">
        <f t="shared" si="19"/>
        <v>11467.5</v>
      </c>
      <c r="T308" s="13">
        <f t="shared" si="18"/>
        <v>49509.7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281</v>
      </c>
      <c r="C309" s="15" t="s">
        <v>70</v>
      </c>
      <c r="D309" s="15" t="s">
        <v>414</v>
      </c>
      <c r="E309" s="15" t="s">
        <v>355</v>
      </c>
      <c r="F309" s="12" t="s">
        <v>231</v>
      </c>
      <c r="G309" s="13">
        <v>75000</v>
      </c>
      <c r="H309" s="13">
        <v>2152.5</v>
      </c>
      <c r="I309" s="13">
        <v>5325</v>
      </c>
      <c r="J309" s="13">
        <v>825</v>
      </c>
      <c r="K309" s="13">
        <v>2280</v>
      </c>
      <c r="L309" s="13">
        <v>5317.5</v>
      </c>
      <c r="M309" s="16"/>
      <c r="N309" s="13">
        <v>6309.38</v>
      </c>
      <c r="O309" s="13">
        <v>6309.38</v>
      </c>
      <c r="P309" s="13">
        <v>25</v>
      </c>
      <c r="Q309" s="13">
        <v>397.36</v>
      </c>
      <c r="R309" s="13">
        <f t="shared" si="20"/>
        <v>11164.240000000002</v>
      </c>
      <c r="S309" s="13">
        <f t="shared" si="19"/>
        <v>11467.5</v>
      </c>
      <c r="T309" s="13">
        <f t="shared" si="18"/>
        <v>63835.759999999995</v>
      </c>
      <c r="U309" s="19"/>
      <c r="V309" s="20"/>
    </row>
    <row r="310" spans="1:22" s="2" customFormat="1" ht="53.25" customHeight="1" x14ac:dyDescent="0.2">
      <c r="A310" s="29">
        <v>299</v>
      </c>
      <c r="B310" s="12" t="s">
        <v>456</v>
      </c>
      <c r="C310" s="12" t="s">
        <v>69</v>
      </c>
      <c r="D310" s="15" t="s">
        <v>414</v>
      </c>
      <c r="E310" s="15" t="s">
        <v>244</v>
      </c>
      <c r="F310" s="12" t="s">
        <v>231</v>
      </c>
      <c r="G310" s="13">
        <v>55000</v>
      </c>
      <c r="H310" s="24">
        <v>1578.5</v>
      </c>
      <c r="I310" s="13">
        <v>3905</v>
      </c>
      <c r="J310" s="13">
        <v>605</v>
      </c>
      <c r="K310" s="24">
        <v>1672</v>
      </c>
      <c r="L310" s="13">
        <v>3899.5</v>
      </c>
      <c r="M310" s="32"/>
      <c r="N310" s="13">
        <v>6309.38</v>
      </c>
      <c r="O310" s="13">
        <v>2559.6799999999998</v>
      </c>
      <c r="P310" s="13">
        <v>25</v>
      </c>
      <c r="Q310" s="13">
        <v>3686.8</v>
      </c>
      <c r="R310" s="13">
        <f t="shared" si="20"/>
        <v>9521.98</v>
      </c>
      <c r="S310" s="13">
        <f t="shared" si="19"/>
        <v>8409.5</v>
      </c>
      <c r="T310" s="13">
        <f t="shared" si="18"/>
        <v>45478.020000000004</v>
      </c>
      <c r="U310" s="19"/>
      <c r="V310" s="20"/>
    </row>
    <row r="311" spans="1:22" s="9" customFormat="1" ht="53.25" customHeight="1" x14ac:dyDescent="0.2">
      <c r="A311" s="29">
        <v>300</v>
      </c>
      <c r="B311" s="15" t="s">
        <v>192</v>
      </c>
      <c r="C311" s="15" t="s">
        <v>70</v>
      </c>
      <c r="D311" s="15" t="s">
        <v>416</v>
      </c>
      <c r="E311" s="15" t="s">
        <v>35</v>
      </c>
      <c r="F311" s="12" t="s">
        <v>63</v>
      </c>
      <c r="G311" s="13">
        <v>130000</v>
      </c>
      <c r="H311" s="13">
        <v>3731</v>
      </c>
      <c r="I311" s="13">
        <v>9230</v>
      </c>
      <c r="J311" s="13">
        <v>851.51</v>
      </c>
      <c r="K311" s="13">
        <v>3952</v>
      </c>
      <c r="L311" s="13">
        <v>9217</v>
      </c>
      <c r="M311" s="16"/>
      <c r="N311" s="13">
        <v>2559.6799999999998</v>
      </c>
      <c r="O311" s="13">
        <v>19162.12</v>
      </c>
      <c r="P311" s="13">
        <v>25</v>
      </c>
      <c r="Q311" s="13">
        <v>4907.5</v>
      </c>
      <c r="R311" s="13">
        <f t="shared" si="20"/>
        <v>31777.62</v>
      </c>
      <c r="S311" s="13">
        <f t="shared" si="19"/>
        <v>19298.510000000002</v>
      </c>
      <c r="T311" s="13">
        <f t="shared" si="18"/>
        <v>98222.38</v>
      </c>
      <c r="U311" s="19"/>
      <c r="V311" s="20"/>
    </row>
    <row r="312" spans="1:22" s="2" customFormat="1" ht="53.25" customHeight="1" x14ac:dyDescent="0.2">
      <c r="A312" s="29">
        <v>301</v>
      </c>
      <c r="B312" s="12" t="s">
        <v>361</v>
      </c>
      <c r="C312" s="12" t="s">
        <v>69</v>
      </c>
      <c r="D312" s="15" t="s">
        <v>416</v>
      </c>
      <c r="E312" s="15" t="s">
        <v>362</v>
      </c>
      <c r="F312" s="12" t="s">
        <v>41</v>
      </c>
      <c r="G312" s="13">
        <v>130000</v>
      </c>
      <c r="H312" s="13">
        <v>3731</v>
      </c>
      <c r="I312" s="13">
        <v>9230</v>
      </c>
      <c r="J312" s="13">
        <v>851.51</v>
      </c>
      <c r="K312" s="13">
        <v>3952</v>
      </c>
      <c r="L312" s="13">
        <v>9217</v>
      </c>
      <c r="M312" s="16"/>
      <c r="N312" s="13">
        <v>19162.12</v>
      </c>
      <c r="O312" s="13">
        <v>19162.12</v>
      </c>
      <c r="P312" s="13">
        <v>25</v>
      </c>
      <c r="Q312" s="13">
        <v>200</v>
      </c>
      <c r="R312" s="13">
        <f t="shared" si="20"/>
        <v>27070.12</v>
      </c>
      <c r="S312" s="13">
        <f t="shared" si="19"/>
        <v>19298.510000000002</v>
      </c>
      <c r="T312" s="13">
        <f t="shared" si="18"/>
        <v>102929.88</v>
      </c>
      <c r="U312" s="19"/>
      <c r="V312" s="20"/>
    </row>
    <row r="313" spans="1:22" s="9" customFormat="1" ht="53.25" customHeight="1" x14ac:dyDescent="0.2">
      <c r="A313" s="29">
        <v>302</v>
      </c>
      <c r="B313" s="15" t="s">
        <v>530</v>
      </c>
      <c r="C313" s="15" t="s">
        <v>70</v>
      </c>
      <c r="D313" s="15" t="s">
        <v>416</v>
      </c>
      <c r="E313" s="15" t="s">
        <v>28</v>
      </c>
      <c r="F313" s="12" t="s">
        <v>231</v>
      </c>
      <c r="G313" s="13">
        <v>60000</v>
      </c>
      <c r="H313" s="13">
        <v>1722</v>
      </c>
      <c r="I313" s="13">
        <v>4260</v>
      </c>
      <c r="J313" s="13">
        <v>660</v>
      </c>
      <c r="K313" s="13">
        <v>1824</v>
      </c>
      <c r="L313" s="13">
        <v>4254</v>
      </c>
      <c r="M313" s="16"/>
      <c r="N313" s="13">
        <v>23866.62</v>
      </c>
      <c r="O313" s="13">
        <v>3486.68</v>
      </c>
      <c r="P313" s="13">
        <v>25</v>
      </c>
      <c r="Q313" s="13">
        <v>0</v>
      </c>
      <c r="R313" s="13">
        <f t="shared" si="20"/>
        <v>7057.68</v>
      </c>
      <c r="S313" s="13">
        <f t="shared" si="19"/>
        <v>9174</v>
      </c>
      <c r="T313" s="13">
        <f t="shared" si="18"/>
        <v>52942.32</v>
      </c>
      <c r="U313" s="19"/>
      <c r="V313" s="20"/>
    </row>
    <row r="314" spans="1:22" s="2" customFormat="1" ht="53.25" customHeight="1" x14ac:dyDescent="0.2">
      <c r="A314" s="29">
        <v>303</v>
      </c>
      <c r="B314" s="12" t="s">
        <v>425</v>
      </c>
      <c r="C314" s="12" t="s">
        <v>70</v>
      </c>
      <c r="D314" s="15" t="s">
        <v>416</v>
      </c>
      <c r="E314" s="12" t="s">
        <v>72</v>
      </c>
      <c r="F314" s="12" t="s">
        <v>74</v>
      </c>
      <c r="G314" s="13">
        <v>35000</v>
      </c>
      <c r="H314" s="13">
        <v>1004.5</v>
      </c>
      <c r="I314" s="13">
        <v>2485</v>
      </c>
      <c r="J314" s="13">
        <v>385</v>
      </c>
      <c r="K314" s="13">
        <v>1064</v>
      </c>
      <c r="L314" s="13">
        <v>2481.5</v>
      </c>
      <c r="M314" s="16"/>
      <c r="N314" s="13">
        <v>19162.12</v>
      </c>
      <c r="O314" s="13">
        <v>0</v>
      </c>
      <c r="P314" s="13">
        <v>25</v>
      </c>
      <c r="Q314" s="13">
        <v>1240</v>
      </c>
      <c r="R314" s="13">
        <f t="shared" si="20"/>
        <v>3333.5</v>
      </c>
      <c r="S314" s="13">
        <f t="shared" si="19"/>
        <v>5351.5</v>
      </c>
      <c r="T314" s="13">
        <f t="shared" si="18"/>
        <v>31666.5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202</v>
      </c>
      <c r="C315" s="12" t="s">
        <v>70</v>
      </c>
      <c r="D315" s="15" t="s">
        <v>417</v>
      </c>
      <c r="E315" s="12" t="s">
        <v>389</v>
      </c>
      <c r="F315" s="12" t="s">
        <v>63</v>
      </c>
      <c r="G315" s="13">
        <v>125000</v>
      </c>
      <c r="H315" s="13">
        <v>3587.5</v>
      </c>
      <c r="I315" s="13">
        <v>8875</v>
      </c>
      <c r="J315" s="13">
        <v>851.51</v>
      </c>
      <c r="K315" s="13">
        <v>3800</v>
      </c>
      <c r="L315" s="13">
        <v>8862.5</v>
      </c>
      <c r="M315" s="16">
        <v>1715.46</v>
      </c>
      <c r="N315" s="13">
        <v>0</v>
      </c>
      <c r="O315" s="13">
        <v>17557.13</v>
      </c>
      <c r="P315" s="13">
        <v>25</v>
      </c>
      <c r="Q315" s="13">
        <v>27907.17</v>
      </c>
      <c r="R315" s="13">
        <f t="shared" si="20"/>
        <v>54592.259999999995</v>
      </c>
      <c r="S315" s="13">
        <f t="shared" si="19"/>
        <v>18589.010000000002</v>
      </c>
      <c r="T315" s="13">
        <f t="shared" si="18"/>
        <v>70407.740000000005</v>
      </c>
      <c r="U315" s="19"/>
      <c r="V315" s="20"/>
    </row>
    <row r="316" spans="1:22" s="2" customFormat="1" ht="53.25" customHeight="1" x14ac:dyDescent="0.2">
      <c r="A316" s="29">
        <v>305</v>
      </c>
      <c r="B316" s="15" t="s">
        <v>182</v>
      </c>
      <c r="C316" s="15" t="s">
        <v>69</v>
      </c>
      <c r="D316" s="15" t="s">
        <v>417</v>
      </c>
      <c r="E316" s="15" t="s">
        <v>30</v>
      </c>
      <c r="F316" s="12" t="s">
        <v>63</v>
      </c>
      <c r="G316" s="13">
        <v>90000</v>
      </c>
      <c r="H316" s="13">
        <v>2583</v>
      </c>
      <c r="I316" s="13">
        <v>6390</v>
      </c>
      <c r="J316" s="13">
        <v>851.51</v>
      </c>
      <c r="K316" s="13">
        <v>2736</v>
      </c>
      <c r="L316" s="13">
        <v>6381</v>
      </c>
      <c r="M316" s="16"/>
      <c r="N316" s="13">
        <v>17557.13</v>
      </c>
      <c r="O316" s="13">
        <v>9753.1200000000008</v>
      </c>
      <c r="P316" s="13">
        <v>25</v>
      </c>
      <c r="Q316" s="13">
        <v>16409.87</v>
      </c>
      <c r="R316" s="13">
        <f t="shared" si="20"/>
        <v>31506.989999999998</v>
      </c>
      <c r="S316" s="13">
        <f t="shared" si="19"/>
        <v>13622.51</v>
      </c>
      <c r="T316" s="13">
        <f t="shared" si="18"/>
        <v>58493.01</v>
      </c>
      <c r="U316" s="19"/>
      <c r="V316" s="20"/>
    </row>
    <row r="317" spans="1:22" s="2" customFormat="1" ht="53.25" customHeight="1" x14ac:dyDescent="0.2">
      <c r="A317" s="29">
        <v>306</v>
      </c>
      <c r="B317" s="12" t="s">
        <v>198</v>
      </c>
      <c r="C317" s="12" t="s">
        <v>70</v>
      </c>
      <c r="D317" s="15" t="s">
        <v>417</v>
      </c>
      <c r="E317" s="12" t="s">
        <v>73</v>
      </c>
      <c r="F317" s="12" t="s">
        <v>42</v>
      </c>
      <c r="G317" s="13">
        <v>80000</v>
      </c>
      <c r="H317" s="13">
        <v>2296</v>
      </c>
      <c r="I317" s="13">
        <v>5680</v>
      </c>
      <c r="J317" s="13">
        <v>851.51</v>
      </c>
      <c r="K317" s="13">
        <v>2432</v>
      </c>
      <c r="L317" s="13">
        <v>5672</v>
      </c>
      <c r="M317" s="16"/>
      <c r="N317" s="13">
        <v>9753.1200000000008</v>
      </c>
      <c r="O317" s="13">
        <v>7400.87</v>
      </c>
      <c r="P317" s="13">
        <v>25</v>
      </c>
      <c r="Q317" s="13">
        <v>17624.52</v>
      </c>
      <c r="R317" s="13">
        <f t="shared" si="20"/>
        <v>29778.39</v>
      </c>
      <c r="S317" s="13">
        <f t="shared" si="19"/>
        <v>12203.51</v>
      </c>
      <c r="T317" s="13">
        <f t="shared" si="18"/>
        <v>50221.61</v>
      </c>
      <c r="U317" s="19"/>
      <c r="V317" s="20"/>
    </row>
    <row r="318" spans="1:22" s="2" customFormat="1" ht="53.25" customHeight="1" x14ac:dyDescent="0.2">
      <c r="A318" s="29">
        <v>307</v>
      </c>
      <c r="B318" s="15" t="s">
        <v>302</v>
      </c>
      <c r="C318" s="15" t="s">
        <v>70</v>
      </c>
      <c r="D318" s="15" t="s">
        <v>417</v>
      </c>
      <c r="E318" s="15" t="s">
        <v>73</v>
      </c>
      <c r="F318" s="12" t="s">
        <v>231</v>
      </c>
      <c r="G318" s="13">
        <v>80000</v>
      </c>
      <c r="H318" s="13">
        <v>2296</v>
      </c>
      <c r="I318" s="13">
        <v>5680</v>
      </c>
      <c r="J318" s="13">
        <v>851.51</v>
      </c>
      <c r="K318" s="13">
        <v>2432</v>
      </c>
      <c r="L318" s="13">
        <v>5672</v>
      </c>
      <c r="M318" s="16"/>
      <c r="N318" s="13">
        <v>7400.87</v>
      </c>
      <c r="O318" s="13">
        <v>7400.87</v>
      </c>
      <c r="P318" s="13">
        <v>25</v>
      </c>
      <c r="Q318" s="13">
        <v>3618.68</v>
      </c>
      <c r="R318" s="13">
        <f t="shared" si="20"/>
        <v>15772.55</v>
      </c>
      <c r="S318" s="13">
        <f t="shared" si="19"/>
        <v>12203.51</v>
      </c>
      <c r="T318" s="13">
        <f t="shared" si="18"/>
        <v>64227.45</v>
      </c>
      <c r="U318" s="19"/>
      <c r="V318" s="20"/>
    </row>
    <row r="319" spans="1:22" s="2" customFormat="1" ht="53.25" customHeight="1" x14ac:dyDescent="0.2">
      <c r="A319" s="29">
        <v>308</v>
      </c>
      <c r="B319" s="12" t="s">
        <v>307</v>
      </c>
      <c r="C319" s="12" t="s">
        <v>69</v>
      </c>
      <c r="D319" s="15" t="s">
        <v>417</v>
      </c>
      <c r="E319" s="12" t="s">
        <v>73</v>
      </c>
      <c r="F319" s="12" t="s">
        <v>231</v>
      </c>
      <c r="G319" s="13">
        <v>80000</v>
      </c>
      <c r="H319" s="13">
        <v>2296</v>
      </c>
      <c r="I319" s="13">
        <v>5680</v>
      </c>
      <c r="J319" s="13">
        <v>851.51</v>
      </c>
      <c r="K319" s="13">
        <v>2432</v>
      </c>
      <c r="L319" s="13">
        <v>5672</v>
      </c>
      <c r="M319" s="16"/>
      <c r="N319" s="13">
        <v>7400.87</v>
      </c>
      <c r="O319" s="13">
        <v>7400.87</v>
      </c>
      <c r="P319" s="13">
        <v>25</v>
      </c>
      <c r="Q319" s="13">
        <v>3081.26</v>
      </c>
      <c r="R319" s="13">
        <f t="shared" si="20"/>
        <v>15235.13</v>
      </c>
      <c r="S319" s="13">
        <f t="shared" si="19"/>
        <v>12203.51</v>
      </c>
      <c r="T319" s="13">
        <f t="shared" si="18"/>
        <v>64764.87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136</v>
      </c>
      <c r="C320" s="12" t="s">
        <v>69</v>
      </c>
      <c r="D320" s="15" t="s">
        <v>417</v>
      </c>
      <c r="E320" s="12" t="s">
        <v>28</v>
      </c>
      <c r="F320" s="12" t="s">
        <v>63</v>
      </c>
      <c r="G320" s="13">
        <v>70000</v>
      </c>
      <c r="H320" s="13">
        <v>2009</v>
      </c>
      <c r="I320" s="13">
        <v>4970</v>
      </c>
      <c r="J320" s="13">
        <v>770</v>
      </c>
      <c r="K320" s="13">
        <v>2128</v>
      </c>
      <c r="L320" s="13">
        <v>4963</v>
      </c>
      <c r="M320" s="16"/>
      <c r="N320" s="13">
        <v>7400.87</v>
      </c>
      <c r="O320" s="13">
        <v>5368.48</v>
      </c>
      <c r="P320" s="13">
        <v>25</v>
      </c>
      <c r="Q320" s="13">
        <v>16577.11</v>
      </c>
      <c r="R320" s="13">
        <f t="shared" si="20"/>
        <v>26107.59</v>
      </c>
      <c r="S320" s="13">
        <f t="shared" si="19"/>
        <v>10703</v>
      </c>
      <c r="T320" s="13">
        <f t="shared" si="18"/>
        <v>43892.41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303</v>
      </c>
      <c r="C321" s="12" t="s">
        <v>70</v>
      </c>
      <c r="D321" s="15" t="s">
        <v>417</v>
      </c>
      <c r="E321" s="12" t="s">
        <v>28</v>
      </c>
      <c r="F321" s="12" t="s">
        <v>231</v>
      </c>
      <c r="G321" s="13">
        <v>70000</v>
      </c>
      <c r="H321" s="13">
        <v>2009</v>
      </c>
      <c r="I321" s="13">
        <v>4970</v>
      </c>
      <c r="J321" s="13">
        <v>770</v>
      </c>
      <c r="K321" s="13">
        <v>2128</v>
      </c>
      <c r="L321" s="13">
        <v>4963</v>
      </c>
      <c r="M321" s="16"/>
      <c r="N321" s="13">
        <v>5368.48</v>
      </c>
      <c r="O321" s="13">
        <v>5368.48</v>
      </c>
      <c r="P321" s="13">
        <v>25</v>
      </c>
      <c r="Q321" s="13">
        <v>9334.77</v>
      </c>
      <c r="R321" s="13">
        <f t="shared" si="20"/>
        <v>18865.25</v>
      </c>
      <c r="S321" s="13">
        <f t="shared" si="19"/>
        <v>10703</v>
      </c>
      <c r="T321" s="13">
        <f t="shared" si="18"/>
        <v>51134.75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304</v>
      </c>
      <c r="C322" s="12" t="s">
        <v>69</v>
      </c>
      <c r="D322" s="15" t="s">
        <v>417</v>
      </c>
      <c r="E322" s="12" t="s">
        <v>28</v>
      </c>
      <c r="F322" s="12" t="s">
        <v>231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v>5368.48</v>
      </c>
      <c r="O322" s="13">
        <v>5368.48</v>
      </c>
      <c r="P322" s="13">
        <v>25</v>
      </c>
      <c r="Q322" s="13">
        <v>6593.82</v>
      </c>
      <c r="R322" s="13">
        <f t="shared" si="20"/>
        <v>16124.3</v>
      </c>
      <c r="S322" s="13">
        <f t="shared" si="19"/>
        <v>10703</v>
      </c>
      <c r="T322" s="13">
        <f t="shared" si="18"/>
        <v>53875.7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305</v>
      </c>
      <c r="C323" s="12" t="s">
        <v>69</v>
      </c>
      <c r="D323" s="15" t="s">
        <v>417</v>
      </c>
      <c r="E323" s="12" t="s">
        <v>28</v>
      </c>
      <c r="F323" s="12" t="s">
        <v>231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v>5368.48</v>
      </c>
      <c r="O323" s="13">
        <v>5368.48</v>
      </c>
      <c r="P323" s="13">
        <v>25</v>
      </c>
      <c r="Q323" s="13">
        <v>100</v>
      </c>
      <c r="R323" s="13">
        <f t="shared" si="20"/>
        <v>9630.48</v>
      </c>
      <c r="S323" s="13">
        <f t="shared" si="19"/>
        <v>10703</v>
      </c>
      <c r="T323" s="13">
        <f t="shared" si="18"/>
        <v>60369.520000000004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306</v>
      </c>
      <c r="C324" s="12" t="s">
        <v>70</v>
      </c>
      <c r="D324" s="15" t="s">
        <v>417</v>
      </c>
      <c r="E324" s="12" t="s">
        <v>28</v>
      </c>
      <c r="F324" s="12" t="s">
        <v>231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v>5368.48</v>
      </c>
      <c r="O324" s="13">
        <v>5368.48</v>
      </c>
      <c r="P324" s="13">
        <v>25</v>
      </c>
      <c r="Q324" s="13">
        <v>6600</v>
      </c>
      <c r="R324" s="13">
        <f t="shared" si="20"/>
        <v>16130.48</v>
      </c>
      <c r="S324" s="13">
        <f t="shared" si="19"/>
        <v>10703</v>
      </c>
      <c r="T324" s="13">
        <f t="shared" si="18"/>
        <v>53869.520000000004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287</v>
      </c>
      <c r="C325" s="12" t="s">
        <v>70</v>
      </c>
      <c r="D325" s="15" t="s">
        <v>417</v>
      </c>
      <c r="E325" s="12" t="s">
        <v>309</v>
      </c>
      <c r="F325" s="12" t="s">
        <v>231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v>5368.48</v>
      </c>
      <c r="O325" s="13">
        <v>5368.48</v>
      </c>
      <c r="P325" s="13">
        <v>25</v>
      </c>
      <c r="Q325" s="13">
        <v>100</v>
      </c>
      <c r="R325" s="13">
        <f t="shared" si="20"/>
        <v>9630.48</v>
      </c>
      <c r="S325" s="13">
        <f t="shared" si="19"/>
        <v>10703</v>
      </c>
      <c r="T325" s="13">
        <f t="shared" si="18"/>
        <v>60369.520000000004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363</v>
      </c>
      <c r="C326" s="12" t="s">
        <v>69</v>
      </c>
      <c r="D326" s="15" t="s">
        <v>417</v>
      </c>
      <c r="E326" s="12" t="s">
        <v>28</v>
      </c>
      <c r="F326" s="12" t="s">
        <v>231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v>5368.48</v>
      </c>
      <c r="O326" s="13">
        <v>5368.48</v>
      </c>
      <c r="P326" s="13">
        <v>25</v>
      </c>
      <c r="Q326" s="13">
        <v>100</v>
      </c>
      <c r="R326" s="13">
        <f t="shared" si="20"/>
        <v>9630.48</v>
      </c>
      <c r="S326" s="13">
        <f t="shared" si="19"/>
        <v>10703</v>
      </c>
      <c r="T326" s="13">
        <f t="shared" si="18"/>
        <v>60369.520000000004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364</v>
      </c>
      <c r="C327" s="12" t="s">
        <v>69</v>
      </c>
      <c r="D327" s="15" t="s">
        <v>417</v>
      </c>
      <c r="E327" s="12" t="s">
        <v>28</v>
      </c>
      <c r="F327" s="12" t="s">
        <v>231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v>5368.48</v>
      </c>
      <c r="O327" s="13">
        <v>5368.48</v>
      </c>
      <c r="P327" s="13">
        <v>25</v>
      </c>
      <c r="Q327" s="13">
        <v>298.24</v>
      </c>
      <c r="R327" s="13">
        <f t="shared" si="20"/>
        <v>9828.7199999999993</v>
      </c>
      <c r="S327" s="13">
        <f t="shared" si="19"/>
        <v>10703</v>
      </c>
      <c r="T327" s="13">
        <f t="shared" si="18"/>
        <v>60171.28</v>
      </c>
      <c r="U327" s="19"/>
      <c r="V327" s="20"/>
    </row>
    <row r="328" spans="1:22" s="2" customFormat="1" ht="53.25" customHeight="1" x14ac:dyDescent="0.2">
      <c r="A328" s="29">
        <v>317</v>
      </c>
      <c r="B328" s="15" t="s">
        <v>365</v>
      </c>
      <c r="C328" s="15" t="s">
        <v>69</v>
      </c>
      <c r="D328" s="15" t="s">
        <v>417</v>
      </c>
      <c r="E328" s="15" t="s">
        <v>28</v>
      </c>
      <c r="F328" s="15" t="s">
        <v>231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v>5368.48</v>
      </c>
      <c r="O328" s="13">
        <v>5368.48</v>
      </c>
      <c r="P328" s="13">
        <v>25</v>
      </c>
      <c r="Q328" s="13">
        <v>1091.2</v>
      </c>
      <c r="R328" s="13">
        <f t="shared" si="20"/>
        <v>10621.68</v>
      </c>
      <c r="S328" s="13">
        <f t="shared" si="19"/>
        <v>10703</v>
      </c>
      <c r="T328" s="13">
        <f t="shared" si="18"/>
        <v>59378.32</v>
      </c>
      <c r="U328" s="19"/>
      <c r="V328" s="20"/>
    </row>
    <row r="329" spans="1:22" s="2" customFormat="1" ht="53.25" customHeight="1" x14ac:dyDescent="0.2">
      <c r="A329" s="29">
        <v>318</v>
      </c>
      <c r="B329" s="12" t="s">
        <v>366</v>
      </c>
      <c r="C329" s="12" t="s">
        <v>70</v>
      </c>
      <c r="D329" s="15" t="s">
        <v>417</v>
      </c>
      <c r="E329" s="12" t="s">
        <v>28</v>
      </c>
      <c r="F329" s="12" t="s">
        <v>231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v>5368.48</v>
      </c>
      <c r="O329" s="13">
        <v>5368.48</v>
      </c>
      <c r="P329" s="13">
        <v>25</v>
      </c>
      <c r="Q329" s="13">
        <v>100</v>
      </c>
      <c r="R329" s="13">
        <f t="shared" si="20"/>
        <v>9630.48</v>
      </c>
      <c r="S329" s="13">
        <f t="shared" si="19"/>
        <v>10703</v>
      </c>
      <c r="T329" s="13">
        <f t="shared" si="18"/>
        <v>60369.520000000004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299</v>
      </c>
      <c r="C330" s="12" t="s">
        <v>70</v>
      </c>
      <c r="D330" s="15" t="s">
        <v>418</v>
      </c>
      <c r="E330" s="12" t="s">
        <v>374</v>
      </c>
      <c r="F330" s="12" t="s">
        <v>231</v>
      </c>
      <c r="G330" s="13">
        <v>110000</v>
      </c>
      <c r="H330" s="13">
        <v>3157</v>
      </c>
      <c r="I330" s="13">
        <v>7810</v>
      </c>
      <c r="J330" s="13">
        <v>851.51</v>
      </c>
      <c r="K330" s="13">
        <v>3344</v>
      </c>
      <c r="L330" s="13">
        <v>7799</v>
      </c>
      <c r="M330" s="16">
        <v>3430.92</v>
      </c>
      <c r="N330" s="13">
        <v>5368.48</v>
      </c>
      <c r="O330" s="13">
        <v>13599.89</v>
      </c>
      <c r="P330" s="13">
        <v>25</v>
      </c>
      <c r="Q330" s="13">
        <v>6961.84</v>
      </c>
      <c r="R330" s="13">
        <f t="shared" si="20"/>
        <v>30518.649999999998</v>
      </c>
      <c r="S330" s="13">
        <f t="shared" si="19"/>
        <v>16460.510000000002</v>
      </c>
      <c r="T330" s="13">
        <f t="shared" si="18"/>
        <v>79481.350000000006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204</v>
      </c>
      <c r="C331" s="12" t="s">
        <v>69</v>
      </c>
      <c r="D331" s="15" t="s">
        <v>418</v>
      </c>
      <c r="E331" s="12" t="s">
        <v>73</v>
      </c>
      <c r="F331" s="12" t="s">
        <v>63</v>
      </c>
      <c r="G331" s="13">
        <v>80000</v>
      </c>
      <c r="H331" s="13">
        <v>2296</v>
      </c>
      <c r="I331" s="13">
        <v>5680</v>
      </c>
      <c r="J331" s="13">
        <v>851.51</v>
      </c>
      <c r="K331" s="13">
        <v>2432</v>
      </c>
      <c r="L331" s="13">
        <v>5672</v>
      </c>
      <c r="M331" s="16"/>
      <c r="N331" s="13">
        <v>13599.89</v>
      </c>
      <c r="O331" s="13">
        <v>7400.87</v>
      </c>
      <c r="P331" s="13">
        <v>25</v>
      </c>
      <c r="Q331" s="13">
        <v>100</v>
      </c>
      <c r="R331" s="13">
        <f t="shared" si="20"/>
        <v>12253.869999999999</v>
      </c>
      <c r="S331" s="13">
        <f t="shared" si="19"/>
        <v>12203.51</v>
      </c>
      <c r="T331" s="13">
        <f t="shared" ref="T331:T371" si="21">+G331-R331</f>
        <v>67746.13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205</v>
      </c>
      <c r="C332" s="12" t="s">
        <v>70</v>
      </c>
      <c r="D332" s="15" t="s">
        <v>418</v>
      </c>
      <c r="E332" s="12" t="s">
        <v>73</v>
      </c>
      <c r="F332" s="12" t="s">
        <v>63</v>
      </c>
      <c r="G332" s="13">
        <v>80000</v>
      </c>
      <c r="H332" s="13">
        <v>2296</v>
      </c>
      <c r="I332" s="13">
        <v>5680</v>
      </c>
      <c r="J332" s="13">
        <v>851.51</v>
      </c>
      <c r="K332" s="13">
        <v>2432</v>
      </c>
      <c r="L332" s="13">
        <v>5672</v>
      </c>
      <c r="M332" s="16">
        <v>1715.46</v>
      </c>
      <c r="N332" s="13">
        <v>7400.87</v>
      </c>
      <c r="O332" s="13">
        <v>6972</v>
      </c>
      <c r="P332" s="13">
        <v>25</v>
      </c>
      <c r="Q332" s="13">
        <v>18787.419999999998</v>
      </c>
      <c r="R332" s="13">
        <f t="shared" si="20"/>
        <v>32227.879999999997</v>
      </c>
      <c r="S332" s="13">
        <f t="shared" ref="S332:S371" si="22">SUM(I332,J332,L332)</f>
        <v>12203.51</v>
      </c>
      <c r="T332" s="13">
        <f t="shared" si="21"/>
        <v>47772.12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206</v>
      </c>
      <c r="C333" s="12" t="s">
        <v>70</v>
      </c>
      <c r="D333" s="15" t="s">
        <v>418</v>
      </c>
      <c r="E333" s="12" t="s">
        <v>73</v>
      </c>
      <c r="F333" s="12" t="s">
        <v>63</v>
      </c>
      <c r="G333" s="13">
        <v>80000</v>
      </c>
      <c r="H333" s="13">
        <v>2296</v>
      </c>
      <c r="I333" s="13">
        <v>5680</v>
      </c>
      <c r="J333" s="13">
        <v>851.51</v>
      </c>
      <c r="K333" s="13">
        <v>2432</v>
      </c>
      <c r="L333" s="13">
        <v>5672</v>
      </c>
      <c r="M333" s="16"/>
      <c r="N333" s="13">
        <v>6972</v>
      </c>
      <c r="O333" s="13">
        <v>7400.87</v>
      </c>
      <c r="P333" s="13">
        <v>25</v>
      </c>
      <c r="Q333" s="13">
        <v>18987.560000000001</v>
      </c>
      <c r="R333" s="13">
        <f t="shared" ref="R333:R371" si="23">+H333+K333+M333+O333+P333+Q333</f>
        <v>31141.43</v>
      </c>
      <c r="S333" s="13">
        <f t="shared" si="22"/>
        <v>12203.51</v>
      </c>
      <c r="T333" s="13">
        <f t="shared" si="21"/>
        <v>48858.57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207</v>
      </c>
      <c r="C334" s="12" t="s">
        <v>70</v>
      </c>
      <c r="D334" s="15" t="s">
        <v>418</v>
      </c>
      <c r="E334" s="12" t="s">
        <v>73</v>
      </c>
      <c r="F334" s="12" t="s">
        <v>63</v>
      </c>
      <c r="G334" s="13">
        <v>80000</v>
      </c>
      <c r="H334" s="13">
        <v>2296</v>
      </c>
      <c r="I334" s="13">
        <v>5680</v>
      </c>
      <c r="J334" s="13">
        <v>851.51</v>
      </c>
      <c r="K334" s="13">
        <v>2432</v>
      </c>
      <c r="L334" s="13">
        <v>5672</v>
      </c>
      <c r="M334" s="16"/>
      <c r="N334" s="13">
        <v>7400.87</v>
      </c>
      <c r="O334" s="13">
        <v>7400.87</v>
      </c>
      <c r="P334" s="13">
        <v>25</v>
      </c>
      <c r="Q334" s="13">
        <v>14082.93</v>
      </c>
      <c r="R334" s="13">
        <f t="shared" si="23"/>
        <v>26236.799999999999</v>
      </c>
      <c r="S334" s="13">
        <f t="shared" si="22"/>
        <v>12203.51</v>
      </c>
      <c r="T334" s="13">
        <f t="shared" si="21"/>
        <v>53763.199999999997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148</v>
      </c>
      <c r="C335" s="12" t="s">
        <v>69</v>
      </c>
      <c r="D335" s="15" t="s">
        <v>418</v>
      </c>
      <c r="E335" s="12" t="s">
        <v>73</v>
      </c>
      <c r="F335" s="12" t="s">
        <v>63</v>
      </c>
      <c r="G335" s="13">
        <v>80000</v>
      </c>
      <c r="H335" s="13">
        <v>2296</v>
      </c>
      <c r="I335" s="13">
        <v>5680</v>
      </c>
      <c r="J335" s="13">
        <v>851.51</v>
      </c>
      <c r="K335" s="13">
        <v>2432</v>
      </c>
      <c r="L335" s="13">
        <v>5672</v>
      </c>
      <c r="M335" s="16">
        <v>1715.46</v>
      </c>
      <c r="N335" s="13">
        <v>7400.87</v>
      </c>
      <c r="O335" s="13">
        <v>6972</v>
      </c>
      <c r="P335" s="13">
        <v>25</v>
      </c>
      <c r="Q335" s="13">
        <v>17834.72</v>
      </c>
      <c r="R335" s="13">
        <f t="shared" si="23"/>
        <v>31275.18</v>
      </c>
      <c r="S335" s="13">
        <f t="shared" si="22"/>
        <v>12203.51</v>
      </c>
      <c r="T335" s="13">
        <f t="shared" si="21"/>
        <v>48724.82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297</v>
      </c>
      <c r="C336" s="12" t="s">
        <v>69</v>
      </c>
      <c r="D336" s="15" t="s">
        <v>418</v>
      </c>
      <c r="E336" s="12" t="s">
        <v>62</v>
      </c>
      <c r="F336" s="12" t="s">
        <v>231</v>
      </c>
      <c r="G336" s="13">
        <v>70000</v>
      </c>
      <c r="H336" s="13">
        <v>2009</v>
      </c>
      <c r="I336" s="13">
        <v>4970</v>
      </c>
      <c r="J336" s="13">
        <v>770</v>
      </c>
      <c r="K336" s="13">
        <v>2128</v>
      </c>
      <c r="L336" s="13">
        <v>4963</v>
      </c>
      <c r="M336" s="16"/>
      <c r="N336" s="13">
        <v>6972</v>
      </c>
      <c r="O336" s="13">
        <v>5368.48</v>
      </c>
      <c r="P336" s="13">
        <v>25</v>
      </c>
      <c r="Q336" s="13">
        <v>100</v>
      </c>
      <c r="R336" s="13">
        <f t="shared" si="23"/>
        <v>9630.48</v>
      </c>
      <c r="S336" s="13">
        <f t="shared" si="22"/>
        <v>10703</v>
      </c>
      <c r="T336" s="13">
        <f t="shared" si="21"/>
        <v>60369.520000000004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200</v>
      </c>
      <c r="C337" s="12" t="s">
        <v>70</v>
      </c>
      <c r="D337" s="15" t="s">
        <v>418</v>
      </c>
      <c r="E337" s="12" t="s">
        <v>62</v>
      </c>
      <c r="F337" s="12" t="s">
        <v>63</v>
      </c>
      <c r="G337" s="13">
        <v>70000</v>
      </c>
      <c r="H337" s="13">
        <v>2009</v>
      </c>
      <c r="I337" s="13">
        <v>4970</v>
      </c>
      <c r="J337" s="13">
        <v>770</v>
      </c>
      <c r="K337" s="13">
        <v>2128</v>
      </c>
      <c r="L337" s="13">
        <v>4963</v>
      </c>
      <c r="M337" s="16"/>
      <c r="N337" s="13">
        <v>5368.48</v>
      </c>
      <c r="O337" s="13">
        <v>5368.48</v>
      </c>
      <c r="P337" s="13">
        <v>25</v>
      </c>
      <c r="Q337" s="13">
        <v>2408.6999999999998</v>
      </c>
      <c r="R337" s="13">
        <f t="shared" si="23"/>
        <v>11939.18</v>
      </c>
      <c r="S337" s="13">
        <f t="shared" si="22"/>
        <v>10703</v>
      </c>
      <c r="T337" s="13">
        <f t="shared" si="21"/>
        <v>58060.82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184</v>
      </c>
      <c r="C338" s="12" t="s">
        <v>69</v>
      </c>
      <c r="D338" s="15" t="s">
        <v>418</v>
      </c>
      <c r="E338" s="12" t="s">
        <v>28</v>
      </c>
      <c r="F338" s="12" t="s">
        <v>63</v>
      </c>
      <c r="G338" s="13">
        <v>70000</v>
      </c>
      <c r="H338" s="13">
        <v>2009</v>
      </c>
      <c r="I338" s="13">
        <v>4970</v>
      </c>
      <c r="J338" s="13">
        <v>770</v>
      </c>
      <c r="K338" s="13">
        <v>2128</v>
      </c>
      <c r="L338" s="13">
        <v>4963</v>
      </c>
      <c r="M338" s="16"/>
      <c r="N338" s="13">
        <v>5368.48</v>
      </c>
      <c r="O338" s="13">
        <v>5368.48</v>
      </c>
      <c r="P338" s="13">
        <v>25</v>
      </c>
      <c r="Q338" s="13">
        <v>892.96</v>
      </c>
      <c r="R338" s="13">
        <f t="shared" si="23"/>
        <v>10423.439999999999</v>
      </c>
      <c r="S338" s="13">
        <f t="shared" si="22"/>
        <v>10703</v>
      </c>
      <c r="T338" s="13">
        <f t="shared" si="21"/>
        <v>59576.56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308</v>
      </c>
      <c r="C339" s="12" t="s">
        <v>69</v>
      </c>
      <c r="D339" s="15" t="s">
        <v>418</v>
      </c>
      <c r="E339" s="12" t="s">
        <v>309</v>
      </c>
      <c r="F339" s="12" t="s">
        <v>231</v>
      </c>
      <c r="G339" s="13">
        <v>70000</v>
      </c>
      <c r="H339" s="13">
        <v>2009</v>
      </c>
      <c r="I339" s="13">
        <v>4970</v>
      </c>
      <c r="J339" s="13">
        <v>770</v>
      </c>
      <c r="K339" s="13">
        <v>2128</v>
      </c>
      <c r="L339" s="13">
        <v>4963</v>
      </c>
      <c r="M339" s="16">
        <v>1715.46</v>
      </c>
      <c r="N339" s="13">
        <v>5368.48</v>
      </c>
      <c r="O339" s="13">
        <v>5025.38</v>
      </c>
      <c r="P339" s="13">
        <v>25</v>
      </c>
      <c r="Q339" s="13">
        <v>3530.92</v>
      </c>
      <c r="R339" s="13">
        <f t="shared" si="23"/>
        <v>14433.76</v>
      </c>
      <c r="S339" s="13">
        <f t="shared" si="22"/>
        <v>10703</v>
      </c>
      <c r="T339" s="13">
        <f t="shared" si="21"/>
        <v>55566.239999999998</v>
      </c>
      <c r="U339" s="19"/>
      <c r="V339" s="20"/>
    </row>
    <row r="340" spans="1:22" s="9" customFormat="1" ht="53.25" customHeight="1" x14ac:dyDescent="0.2">
      <c r="A340" s="29">
        <v>329</v>
      </c>
      <c r="B340" s="15" t="s">
        <v>201</v>
      </c>
      <c r="C340" s="15" t="s">
        <v>69</v>
      </c>
      <c r="D340" s="15" t="s">
        <v>418</v>
      </c>
      <c r="E340" s="15" t="s">
        <v>62</v>
      </c>
      <c r="F340" s="15" t="s">
        <v>63</v>
      </c>
      <c r="G340" s="13">
        <v>65000</v>
      </c>
      <c r="H340" s="24">
        <v>1865.5</v>
      </c>
      <c r="I340" s="13">
        <v>4615</v>
      </c>
      <c r="J340" s="13">
        <v>715</v>
      </c>
      <c r="K340" s="24">
        <v>1976</v>
      </c>
      <c r="L340" s="13">
        <v>4608.5</v>
      </c>
      <c r="M340" s="32"/>
      <c r="N340" s="13">
        <v>5025.38</v>
      </c>
      <c r="O340" s="13">
        <v>4427.58</v>
      </c>
      <c r="P340" s="13">
        <v>25</v>
      </c>
      <c r="Q340" s="13">
        <v>15450.64</v>
      </c>
      <c r="R340" s="13">
        <f t="shared" si="23"/>
        <v>23744.720000000001</v>
      </c>
      <c r="S340" s="13">
        <f t="shared" si="22"/>
        <v>9938.5</v>
      </c>
      <c r="T340" s="13">
        <f t="shared" si="21"/>
        <v>41255.279999999999</v>
      </c>
      <c r="U340" s="19"/>
      <c r="V340" s="20"/>
    </row>
    <row r="341" spans="1:22" s="9" customFormat="1" ht="53.25" customHeight="1" x14ac:dyDescent="0.2">
      <c r="A341" s="29">
        <v>330</v>
      </c>
      <c r="B341" s="12" t="s">
        <v>514</v>
      </c>
      <c r="C341" s="12" t="s">
        <v>69</v>
      </c>
      <c r="D341" s="15" t="s">
        <v>418</v>
      </c>
      <c r="E341" s="15" t="s">
        <v>62</v>
      </c>
      <c r="F341" s="12" t="s">
        <v>231</v>
      </c>
      <c r="G341" s="13">
        <v>65000</v>
      </c>
      <c r="H341" s="13">
        <v>1865.5</v>
      </c>
      <c r="I341" s="13">
        <v>4615</v>
      </c>
      <c r="J341" s="13">
        <v>715</v>
      </c>
      <c r="K341" s="13">
        <v>1976</v>
      </c>
      <c r="L341" s="13">
        <v>4608.5</v>
      </c>
      <c r="M341" s="16"/>
      <c r="N341" s="13">
        <v>4427.58</v>
      </c>
      <c r="O341" s="13">
        <v>4427.58</v>
      </c>
      <c r="P341" s="13">
        <v>25</v>
      </c>
      <c r="Q341" s="13">
        <v>100</v>
      </c>
      <c r="R341" s="13">
        <f t="shared" si="23"/>
        <v>8394.08</v>
      </c>
      <c r="S341" s="13">
        <f t="shared" si="22"/>
        <v>9938.5</v>
      </c>
      <c r="T341" s="13">
        <f t="shared" si="21"/>
        <v>56605.919999999998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193</v>
      </c>
      <c r="C342" s="12" t="s">
        <v>70</v>
      </c>
      <c r="D342" s="15" t="s">
        <v>415</v>
      </c>
      <c r="E342" s="15" t="s">
        <v>60</v>
      </c>
      <c r="F342" s="12" t="s">
        <v>63</v>
      </c>
      <c r="G342" s="13">
        <v>175000</v>
      </c>
      <c r="H342" s="13">
        <v>5022.5</v>
      </c>
      <c r="I342" s="13">
        <v>12425</v>
      </c>
      <c r="J342" s="13">
        <v>851.51</v>
      </c>
      <c r="K342" s="13">
        <v>5320</v>
      </c>
      <c r="L342" s="13">
        <v>12407.5</v>
      </c>
      <c r="M342" s="16">
        <v>3430.92</v>
      </c>
      <c r="N342" s="13">
        <v>4427.58</v>
      </c>
      <c r="O342" s="13">
        <v>28889.51</v>
      </c>
      <c r="P342" s="13">
        <v>25</v>
      </c>
      <c r="Q342" s="13">
        <v>17921.34</v>
      </c>
      <c r="R342" s="13">
        <f t="shared" si="23"/>
        <v>60609.270000000004</v>
      </c>
      <c r="S342" s="13">
        <f t="shared" si="22"/>
        <v>25684.010000000002</v>
      </c>
      <c r="T342" s="13">
        <f t="shared" si="21"/>
        <v>114390.73</v>
      </c>
      <c r="U342" s="19"/>
      <c r="V342" s="20"/>
    </row>
    <row r="343" spans="1:22" s="2" customFormat="1" ht="53.25" customHeight="1" x14ac:dyDescent="0.2">
      <c r="A343" s="29">
        <v>332</v>
      </c>
      <c r="B343" s="12" t="s">
        <v>195</v>
      </c>
      <c r="C343" s="12" t="s">
        <v>69</v>
      </c>
      <c r="D343" s="15" t="s">
        <v>415</v>
      </c>
      <c r="E343" s="12" t="s">
        <v>213</v>
      </c>
      <c r="F343" s="12" t="s">
        <v>63</v>
      </c>
      <c r="G343" s="13">
        <v>130000</v>
      </c>
      <c r="H343" s="13">
        <v>3731</v>
      </c>
      <c r="I343" s="13">
        <v>9230</v>
      </c>
      <c r="J343" s="13">
        <v>851.51</v>
      </c>
      <c r="K343" s="13">
        <v>3952</v>
      </c>
      <c r="L343" s="13">
        <v>9217</v>
      </c>
      <c r="M343" s="16"/>
      <c r="N343" s="13">
        <v>28889.51</v>
      </c>
      <c r="O343" s="13">
        <v>19162.12</v>
      </c>
      <c r="P343" s="13">
        <v>25</v>
      </c>
      <c r="Q343" s="13">
        <v>82816.039999999994</v>
      </c>
      <c r="R343" s="13">
        <f t="shared" si="23"/>
        <v>109686.15999999999</v>
      </c>
      <c r="S343" s="13">
        <f t="shared" si="22"/>
        <v>19298.510000000002</v>
      </c>
      <c r="T343" s="13">
        <f t="shared" si="21"/>
        <v>20313.840000000011</v>
      </c>
      <c r="U343" s="19"/>
      <c r="V343" s="20"/>
    </row>
    <row r="344" spans="1:22" s="9" customFormat="1" ht="53.25" customHeight="1" x14ac:dyDescent="0.2">
      <c r="A344" s="29">
        <v>333</v>
      </c>
      <c r="B344" s="12" t="s">
        <v>199</v>
      </c>
      <c r="C344" s="12" t="s">
        <v>70</v>
      </c>
      <c r="D344" s="15" t="s">
        <v>415</v>
      </c>
      <c r="E344" s="15" t="s">
        <v>35</v>
      </c>
      <c r="F344" s="12" t="s">
        <v>63</v>
      </c>
      <c r="G344" s="13">
        <v>125000</v>
      </c>
      <c r="H344" s="13">
        <v>3587.5</v>
      </c>
      <c r="I344" s="13">
        <v>8875</v>
      </c>
      <c r="J344" s="13">
        <v>851.51</v>
      </c>
      <c r="K344" s="13">
        <v>3800</v>
      </c>
      <c r="L344" s="13">
        <v>8862.5</v>
      </c>
      <c r="M344" s="16">
        <v>1715.46</v>
      </c>
      <c r="N344" s="13">
        <v>19162.12</v>
      </c>
      <c r="O344" s="13">
        <v>17557.13</v>
      </c>
      <c r="P344" s="13">
        <v>25</v>
      </c>
      <c r="Q344" s="13">
        <v>18644.87</v>
      </c>
      <c r="R344" s="13">
        <f t="shared" si="23"/>
        <v>45329.96</v>
      </c>
      <c r="S344" s="13">
        <f t="shared" si="22"/>
        <v>18589.010000000002</v>
      </c>
      <c r="T344" s="13">
        <f t="shared" si="21"/>
        <v>79670.040000000008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424</v>
      </c>
      <c r="C345" s="12" t="s">
        <v>69</v>
      </c>
      <c r="D345" s="15" t="s">
        <v>415</v>
      </c>
      <c r="E345" s="15" t="s">
        <v>35</v>
      </c>
      <c r="F345" s="12" t="s">
        <v>41</v>
      </c>
      <c r="G345" s="13">
        <v>110000</v>
      </c>
      <c r="H345" s="13">
        <v>3157</v>
      </c>
      <c r="I345" s="13">
        <v>7810</v>
      </c>
      <c r="J345" s="13">
        <v>851.51</v>
      </c>
      <c r="K345" s="13">
        <v>3344</v>
      </c>
      <c r="L345" s="13">
        <v>7799</v>
      </c>
      <c r="M345" s="16"/>
      <c r="N345" s="13">
        <v>17557.13</v>
      </c>
      <c r="O345" s="13">
        <v>14457.62</v>
      </c>
      <c r="P345" s="13">
        <v>25</v>
      </c>
      <c r="Q345" s="13">
        <v>0</v>
      </c>
      <c r="R345" s="13">
        <f t="shared" si="23"/>
        <v>20983.620000000003</v>
      </c>
      <c r="S345" s="13">
        <f t="shared" si="22"/>
        <v>16460.510000000002</v>
      </c>
      <c r="T345" s="13">
        <f t="shared" si="21"/>
        <v>89016.38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197</v>
      </c>
      <c r="C346" s="12" t="s">
        <v>70</v>
      </c>
      <c r="D346" s="15" t="s">
        <v>415</v>
      </c>
      <c r="E346" s="15" t="s">
        <v>73</v>
      </c>
      <c r="F346" s="12" t="s">
        <v>63</v>
      </c>
      <c r="G346" s="13">
        <v>100000</v>
      </c>
      <c r="H346" s="13">
        <v>2870</v>
      </c>
      <c r="I346" s="13">
        <v>7100</v>
      </c>
      <c r="J346" s="13">
        <v>851.51</v>
      </c>
      <c r="K346" s="13">
        <v>3040</v>
      </c>
      <c r="L346" s="13">
        <v>7090</v>
      </c>
      <c r="M346" s="16">
        <v>1715.46</v>
      </c>
      <c r="N346" s="13">
        <v>14457.62</v>
      </c>
      <c r="O346" s="13">
        <v>11676.5</v>
      </c>
      <c r="P346" s="13">
        <v>25</v>
      </c>
      <c r="Q346" s="13">
        <v>36329.14</v>
      </c>
      <c r="R346" s="13">
        <f t="shared" si="23"/>
        <v>55656.1</v>
      </c>
      <c r="S346" s="13">
        <f t="shared" si="22"/>
        <v>15041.51</v>
      </c>
      <c r="T346" s="13">
        <f t="shared" si="21"/>
        <v>44343.9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167</v>
      </c>
      <c r="C347" s="12" t="s">
        <v>70</v>
      </c>
      <c r="D347" s="15" t="s">
        <v>415</v>
      </c>
      <c r="E347" s="15" t="s">
        <v>73</v>
      </c>
      <c r="F347" s="12" t="s">
        <v>63</v>
      </c>
      <c r="G347" s="13">
        <v>80000</v>
      </c>
      <c r="H347" s="13">
        <v>2296</v>
      </c>
      <c r="I347" s="13">
        <v>5680</v>
      </c>
      <c r="J347" s="13">
        <v>851.51</v>
      </c>
      <c r="K347" s="13">
        <v>2432</v>
      </c>
      <c r="L347" s="13">
        <v>5672</v>
      </c>
      <c r="M347" s="16"/>
      <c r="N347" s="13">
        <v>11676.5</v>
      </c>
      <c r="O347" s="13">
        <v>7400.87</v>
      </c>
      <c r="P347" s="13">
        <v>25</v>
      </c>
      <c r="Q347" s="13">
        <v>8031.9</v>
      </c>
      <c r="R347" s="13">
        <f t="shared" si="23"/>
        <v>20185.769999999997</v>
      </c>
      <c r="S347" s="13">
        <f t="shared" si="22"/>
        <v>12203.51</v>
      </c>
      <c r="T347" s="13">
        <f t="shared" si="21"/>
        <v>59814.23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292</v>
      </c>
      <c r="C348" s="12" t="s">
        <v>70</v>
      </c>
      <c r="D348" s="15" t="s">
        <v>415</v>
      </c>
      <c r="E348" s="15" t="s">
        <v>45</v>
      </c>
      <c r="F348" s="12" t="s">
        <v>231</v>
      </c>
      <c r="G348" s="13">
        <v>75000</v>
      </c>
      <c r="H348" s="13">
        <v>2152.5</v>
      </c>
      <c r="I348" s="13">
        <v>5325</v>
      </c>
      <c r="J348" s="13">
        <v>825</v>
      </c>
      <c r="K348" s="13">
        <v>2280</v>
      </c>
      <c r="L348" s="13">
        <v>5317.5</v>
      </c>
      <c r="M348" s="16"/>
      <c r="N348" s="13">
        <v>7400.87</v>
      </c>
      <c r="O348" s="13">
        <v>6309.38</v>
      </c>
      <c r="P348" s="13">
        <v>25</v>
      </c>
      <c r="Q348" s="13">
        <v>5099.12</v>
      </c>
      <c r="R348" s="13">
        <f t="shared" si="23"/>
        <v>15866</v>
      </c>
      <c r="S348" s="13">
        <f t="shared" si="22"/>
        <v>11467.5</v>
      </c>
      <c r="T348" s="13">
        <f t="shared" si="21"/>
        <v>59134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505</v>
      </c>
      <c r="C349" s="12" t="s">
        <v>69</v>
      </c>
      <c r="D349" s="15" t="s">
        <v>415</v>
      </c>
      <c r="E349" s="15" t="s">
        <v>355</v>
      </c>
      <c r="F349" s="12" t="s">
        <v>63</v>
      </c>
      <c r="G349" s="13">
        <v>75000</v>
      </c>
      <c r="H349" s="13">
        <v>2152.5</v>
      </c>
      <c r="I349" s="13">
        <v>5325</v>
      </c>
      <c r="J349" s="13">
        <v>825</v>
      </c>
      <c r="K349" s="13">
        <v>2280</v>
      </c>
      <c r="L349" s="13">
        <v>5317.5</v>
      </c>
      <c r="M349" s="16"/>
      <c r="N349" s="13">
        <v>6309.38</v>
      </c>
      <c r="O349" s="13">
        <v>6309.38</v>
      </c>
      <c r="P349" s="13">
        <v>25</v>
      </c>
      <c r="Q349" s="13">
        <v>5131.88</v>
      </c>
      <c r="R349" s="13">
        <f t="shared" si="23"/>
        <v>15898.760000000002</v>
      </c>
      <c r="S349" s="13">
        <f t="shared" si="22"/>
        <v>11467.5</v>
      </c>
      <c r="T349" s="13">
        <f t="shared" si="21"/>
        <v>59101.24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290</v>
      </c>
      <c r="C350" s="12" t="s">
        <v>69</v>
      </c>
      <c r="D350" s="15" t="s">
        <v>415</v>
      </c>
      <c r="E350" s="15" t="s">
        <v>45</v>
      </c>
      <c r="F350" s="12" t="s">
        <v>231</v>
      </c>
      <c r="G350" s="13">
        <v>70000</v>
      </c>
      <c r="H350" s="13">
        <v>2009</v>
      </c>
      <c r="I350" s="13">
        <v>4970</v>
      </c>
      <c r="J350" s="13">
        <v>770</v>
      </c>
      <c r="K350" s="13">
        <v>2128</v>
      </c>
      <c r="L350" s="13">
        <v>4963</v>
      </c>
      <c r="M350" s="16"/>
      <c r="N350" s="13">
        <v>6309.38</v>
      </c>
      <c r="O350" s="13">
        <v>5368.48</v>
      </c>
      <c r="P350" s="13">
        <v>25</v>
      </c>
      <c r="Q350" s="13">
        <v>3752.76</v>
      </c>
      <c r="R350" s="13">
        <f t="shared" si="23"/>
        <v>13283.24</v>
      </c>
      <c r="S350" s="13">
        <f t="shared" si="22"/>
        <v>10703</v>
      </c>
      <c r="T350" s="13">
        <f t="shared" si="21"/>
        <v>56716.76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301</v>
      </c>
      <c r="C351" s="12" t="s">
        <v>70</v>
      </c>
      <c r="D351" s="15" t="s">
        <v>415</v>
      </c>
      <c r="E351" s="15" t="s">
        <v>28</v>
      </c>
      <c r="F351" s="12" t="s">
        <v>231</v>
      </c>
      <c r="G351" s="13">
        <v>70000</v>
      </c>
      <c r="H351" s="13">
        <v>2009</v>
      </c>
      <c r="I351" s="13">
        <v>4970</v>
      </c>
      <c r="J351" s="13">
        <v>770</v>
      </c>
      <c r="K351" s="13">
        <v>2128</v>
      </c>
      <c r="L351" s="13">
        <v>4963</v>
      </c>
      <c r="M351" s="16"/>
      <c r="N351" s="13">
        <v>5368.48</v>
      </c>
      <c r="O351" s="13">
        <v>5368.48</v>
      </c>
      <c r="P351" s="13">
        <v>25</v>
      </c>
      <c r="Q351" s="13">
        <v>3669.35</v>
      </c>
      <c r="R351" s="13">
        <f t="shared" si="23"/>
        <v>13199.83</v>
      </c>
      <c r="S351" s="13">
        <f t="shared" si="22"/>
        <v>10703</v>
      </c>
      <c r="T351" s="13">
        <f t="shared" si="21"/>
        <v>56800.17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506</v>
      </c>
      <c r="C352" s="12" t="s">
        <v>70</v>
      </c>
      <c r="D352" s="15" t="s">
        <v>415</v>
      </c>
      <c r="E352" s="15" t="s">
        <v>45</v>
      </c>
      <c r="F352" s="12" t="s">
        <v>231</v>
      </c>
      <c r="G352" s="13">
        <v>60000</v>
      </c>
      <c r="H352" s="13">
        <v>1722</v>
      </c>
      <c r="I352" s="13">
        <v>4260</v>
      </c>
      <c r="J352" s="13">
        <v>660</v>
      </c>
      <c r="K352" s="13">
        <v>1824</v>
      </c>
      <c r="L352" s="13">
        <v>4254</v>
      </c>
      <c r="M352" s="16"/>
      <c r="N352" s="13">
        <v>5368.48</v>
      </c>
      <c r="O352" s="13">
        <v>3486.68</v>
      </c>
      <c r="P352" s="13">
        <v>25</v>
      </c>
      <c r="Q352" s="13">
        <v>3700</v>
      </c>
      <c r="R352" s="13">
        <f t="shared" si="23"/>
        <v>10757.68</v>
      </c>
      <c r="S352" s="13">
        <f t="shared" si="22"/>
        <v>9174</v>
      </c>
      <c r="T352" s="13">
        <f t="shared" si="21"/>
        <v>49242.32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508</v>
      </c>
      <c r="C353" s="12" t="s">
        <v>70</v>
      </c>
      <c r="D353" s="15" t="s">
        <v>415</v>
      </c>
      <c r="E353" s="15" t="s">
        <v>45</v>
      </c>
      <c r="F353" s="12" t="s">
        <v>231</v>
      </c>
      <c r="G353" s="13">
        <v>60000</v>
      </c>
      <c r="H353" s="13">
        <v>1722</v>
      </c>
      <c r="I353" s="13">
        <v>4260</v>
      </c>
      <c r="J353" s="13">
        <v>660</v>
      </c>
      <c r="K353" s="13">
        <v>1824</v>
      </c>
      <c r="L353" s="13">
        <v>4254</v>
      </c>
      <c r="M353" s="16"/>
      <c r="N353" s="13">
        <v>3486.68</v>
      </c>
      <c r="O353" s="13">
        <v>3486.68</v>
      </c>
      <c r="P353" s="13">
        <v>25</v>
      </c>
      <c r="Q353" s="13">
        <v>5100</v>
      </c>
      <c r="R353" s="13">
        <f t="shared" si="23"/>
        <v>12157.68</v>
      </c>
      <c r="S353" s="13">
        <f t="shared" si="22"/>
        <v>9174</v>
      </c>
      <c r="T353" s="13">
        <f t="shared" si="21"/>
        <v>47842.32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480</v>
      </c>
      <c r="C354" s="12" t="s">
        <v>70</v>
      </c>
      <c r="D354" s="15" t="s">
        <v>415</v>
      </c>
      <c r="E354" s="15" t="s">
        <v>20</v>
      </c>
      <c r="F354" s="12" t="s">
        <v>74</v>
      </c>
      <c r="G354" s="13">
        <v>30000</v>
      </c>
      <c r="H354" s="13">
        <v>861</v>
      </c>
      <c r="I354" s="13">
        <v>2130</v>
      </c>
      <c r="J354" s="13">
        <v>330</v>
      </c>
      <c r="K354" s="13">
        <v>912</v>
      </c>
      <c r="L354" s="13">
        <v>2127</v>
      </c>
      <c r="M354" s="16"/>
      <c r="N354" s="13">
        <v>3486.68</v>
      </c>
      <c r="O354" s="13">
        <v>0</v>
      </c>
      <c r="P354" s="13">
        <v>25</v>
      </c>
      <c r="Q354" s="13">
        <v>347.8</v>
      </c>
      <c r="R354" s="13">
        <f t="shared" si="23"/>
        <v>2145.8000000000002</v>
      </c>
      <c r="S354" s="13">
        <f t="shared" si="22"/>
        <v>4587</v>
      </c>
      <c r="T354" s="13">
        <f t="shared" si="21"/>
        <v>27854.2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190</v>
      </c>
      <c r="C355" s="12" t="s">
        <v>70</v>
      </c>
      <c r="D355" s="15" t="s">
        <v>486</v>
      </c>
      <c r="E355" s="15" t="s">
        <v>389</v>
      </c>
      <c r="F355" s="12" t="s">
        <v>63</v>
      </c>
      <c r="G355" s="13">
        <v>125000</v>
      </c>
      <c r="H355" s="13">
        <v>3587.5</v>
      </c>
      <c r="I355" s="13">
        <v>8875</v>
      </c>
      <c r="J355" s="13">
        <v>851.51</v>
      </c>
      <c r="K355" s="13">
        <v>3800</v>
      </c>
      <c r="L355" s="13">
        <v>8862.5</v>
      </c>
      <c r="M355" s="16"/>
      <c r="N355" s="13">
        <v>0</v>
      </c>
      <c r="O355" s="13">
        <v>17985.990000000002</v>
      </c>
      <c r="P355" s="13">
        <v>25</v>
      </c>
      <c r="Q355" s="13">
        <v>23326.47</v>
      </c>
      <c r="R355" s="13">
        <f t="shared" si="23"/>
        <v>48724.960000000006</v>
      </c>
      <c r="S355" s="13">
        <f t="shared" si="22"/>
        <v>18589.010000000002</v>
      </c>
      <c r="T355" s="13">
        <f t="shared" si="21"/>
        <v>76275.039999999994</v>
      </c>
      <c r="U355" s="19"/>
      <c r="V355" s="20"/>
    </row>
    <row r="356" spans="1:22" s="2" customFormat="1" ht="53.25" customHeight="1" x14ac:dyDescent="0.2">
      <c r="A356" s="29">
        <v>345</v>
      </c>
      <c r="B356" s="12" t="s">
        <v>152</v>
      </c>
      <c r="C356" s="12" t="s">
        <v>69</v>
      </c>
      <c r="D356" s="15" t="s">
        <v>486</v>
      </c>
      <c r="E356" s="12" t="s">
        <v>73</v>
      </c>
      <c r="F356" s="12" t="s">
        <v>63</v>
      </c>
      <c r="G356" s="13">
        <v>90000</v>
      </c>
      <c r="H356" s="13">
        <v>2583</v>
      </c>
      <c r="I356" s="13">
        <v>6390</v>
      </c>
      <c r="J356" s="13">
        <v>851.51</v>
      </c>
      <c r="K356" s="13">
        <v>2736</v>
      </c>
      <c r="L356" s="13">
        <v>6381</v>
      </c>
      <c r="M356" s="16"/>
      <c r="N356" s="13">
        <v>17985.990000000002</v>
      </c>
      <c r="O356" s="13">
        <v>0</v>
      </c>
      <c r="P356" s="13">
        <v>25</v>
      </c>
      <c r="Q356" s="13">
        <v>2695.8</v>
      </c>
      <c r="R356" s="13">
        <f t="shared" si="23"/>
        <v>8039.8</v>
      </c>
      <c r="S356" s="13">
        <f t="shared" si="22"/>
        <v>13622.51</v>
      </c>
      <c r="T356" s="13">
        <f t="shared" si="21"/>
        <v>81960.2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275</v>
      </c>
      <c r="C357" s="12" t="s">
        <v>69</v>
      </c>
      <c r="D357" s="15" t="s">
        <v>486</v>
      </c>
      <c r="E357" s="12" t="s">
        <v>73</v>
      </c>
      <c r="F357" s="12" t="s">
        <v>231</v>
      </c>
      <c r="G357" s="13">
        <v>80000</v>
      </c>
      <c r="H357" s="13">
        <v>2296</v>
      </c>
      <c r="I357" s="13">
        <v>5680</v>
      </c>
      <c r="J357" s="13">
        <v>851.51</v>
      </c>
      <c r="K357" s="13">
        <v>2432</v>
      </c>
      <c r="L357" s="13">
        <v>5672</v>
      </c>
      <c r="M357" s="16"/>
      <c r="N357" s="13">
        <v>9753.1200000000008</v>
      </c>
      <c r="O357" s="13">
        <v>7400.87</v>
      </c>
      <c r="P357" s="13">
        <v>25</v>
      </c>
      <c r="Q357" s="13">
        <v>280</v>
      </c>
      <c r="R357" s="13">
        <f t="shared" si="23"/>
        <v>12433.869999999999</v>
      </c>
      <c r="S357" s="13">
        <f t="shared" ref="S357:S368" si="24">SUM(I357,J357,L357)</f>
        <v>12203.51</v>
      </c>
      <c r="T357" s="13">
        <f t="shared" ref="T357:T368" si="25">+G357-R357</f>
        <v>67566.13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194</v>
      </c>
      <c r="C358" s="12" t="s">
        <v>70</v>
      </c>
      <c r="D358" s="15" t="s">
        <v>486</v>
      </c>
      <c r="E358" s="12" t="s">
        <v>73</v>
      </c>
      <c r="F358" s="12" t="s">
        <v>63</v>
      </c>
      <c r="G358" s="13">
        <v>80000</v>
      </c>
      <c r="H358" s="13">
        <v>2296</v>
      </c>
      <c r="I358" s="13">
        <v>5680</v>
      </c>
      <c r="J358" s="13">
        <v>851.51</v>
      </c>
      <c r="K358" s="13">
        <v>2432</v>
      </c>
      <c r="L358" s="13">
        <v>5672</v>
      </c>
      <c r="M358" s="16"/>
      <c r="N358" s="13">
        <v>7400.87</v>
      </c>
      <c r="O358" s="13">
        <v>7400.87</v>
      </c>
      <c r="P358" s="13">
        <v>25</v>
      </c>
      <c r="Q358" s="13">
        <v>26093.15</v>
      </c>
      <c r="R358" s="13">
        <f t="shared" si="23"/>
        <v>38247.020000000004</v>
      </c>
      <c r="S358" s="13">
        <f t="shared" si="24"/>
        <v>12203.51</v>
      </c>
      <c r="T358" s="13">
        <f t="shared" si="25"/>
        <v>41752.979999999996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295</v>
      </c>
      <c r="C359" s="12" t="s">
        <v>70</v>
      </c>
      <c r="D359" s="15" t="s">
        <v>486</v>
      </c>
      <c r="E359" s="12" t="s">
        <v>73</v>
      </c>
      <c r="F359" s="12" t="s">
        <v>231</v>
      </c>
      <c r="G359" s="13">
        <v>80000</v>
      </c>
      <c r="H359" s="13">
        <v>2296</v>
      </c>
      <c r="I359" s="13">
        <v>5680</v>
      </c>
      <c r="J359" s="13">
        <v>851.51</v>
      </c>
      <c r="K359" s="13">
        <v>2432</v>
      </c>
      <c r="L359" s="13">
        <v>5672</v>
      </c>
      <c r="M359" s="16"/>
      <c r="N359" s="13">
        <v>7400.87</v>
      </c>
      <c r="O359" s="13">
        <v>7400.87</v>
      </c>
      <c r="P359" s="13">
        <v>25</v>
      </c>
      <c r="Q359" s="13">
        <v>1231</v>
      </c>
      <c r="R359" s="13">
        <f t="shared" si="23"/>
        <v>13384.869999999999</v>
      </c>
      <c r="S359" s="13">
        <f t="shared" si="24"/>
        <v>12203.51</v>
      </c>
      <c r="T359" s="13">
        <f t="shared" si="25"/>
        <v>66615.13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288</v>
      </c>
      <c r="C360" s="12" t="s">
        <v>70</v>
      </c>
      <c r="D360" s="15" t="s">
        <v>486</v>
      </c>
      <c r="E360" s="12" t="s">
        <v>73</v>
      </c>
      <c r="F360" s="12" t="s">
        <v>231</v>
      </c>
      <c r="G360" s="13">
        <v>80000</v>
      </c>
      <c r="H360" s="13">
        <v>2296</v>
      </c>
      <c r="I360" s="13">
        <v>5680</v>
      </c>
      <c r="J360" s="13">
        <v>851.51</v>
      </c>
      <c r="K360" s="13">
        <v>2432</v>
      </c>
      <c r="L360" s="13">
        <v>5672</v>
      </c>
      <c r="M360" s="16"/>
      <c r="N360" s="13">
        <v>7400.87</v>
      </c>
      <c r="O360" s="13">
        <v>7400.87</v>
      </c>
      <c r="P360" s="13">
        <v>25</v>
      </c>
      <c r="Q360" s="13">
        <v>100</v>
      </c>
      <c r="R360" s="13">
        <f t="shared" si="23"/>
        <v>12253.869999999999</v>
      </c>
      <c r="S360" s="13">
        <f t="shared" si="24"/>
        <v>12203.51</v>
      </c>
      <c r="T360" s="13">
        <f t="shared" si="25"/>
        <v>67746.13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300</v>
      </c>
      <c r="C361" s="12" t="s">
        <v>69</v>
      </c>
      <c r="D361" s="15" t="s">
        <v>486</v>
      </c>
      <c r="E361" s="12" t="s">
        <v>73</v>
      </c>
      <c r="F361" s="12" t="s">
        <v>231</v>
      </c>
      <c r="G361" s="13">
        <v>90000</v>
      </c>
      <c r="H361" s="13">
        <v>2583</v>
      </c>
      <c r="I361" s="13">
        <v>6390</v>
      </c>
      <c r="J361" s="13">
        <v>851.51</v>
      </c>
      <c r="K361" s="13">
        <v>2736</v>
      </c>
      <c r="L361" s="13">
        <v>6381</v>
      </c>
      <c r="M361" s="16"/>
      <c r="N361" s="13">
        <v>7400.87</v>
      </c>
      <c r="O361" s="13">
        <v>9753.1200000000008</v>
      </c>
      <c r="P361" s="13">
        <v>25</v>
      </c>
      <c r="Q361" s="13">
        <v>4463.5</v>
      </c>
      <c r="R361" s="13">
        <f t="shared" si="23"/>
        <v>19560.620000000003</v>
      </c>
      <c r="S361" s="13">
        <f t="shared" si="24"/>
        <v>13622.51</v>
      </c>
      <c r="T361" s="13">
        <f t="shared" si="25"/>
        <v>70439.38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174</v>
      </c>
      <c r="C362" s="12" t="s">
        <v>70</v>
      </c>
      <c r="D362" s="15" t="s">
        <v>486</v>
      </c>
      <c r="E362" s="12" t="s">
        <v>355</v>
      </c>
      <c r="F362" s="12" t="s">
        <v>63</v>
      </c>
      <c r="G362" s="13">
        <v>90000</v>
      </c>
      <c r="H362" s="13">
        <v>2583</v>
      </c>
      <c r="I362" s="13">
        <v>6390</v>
      </c>
      <c r="J362" s="13">
        <v>851.51</v>
      </c>
      <c r="K362" s="13">
        <v>2736</v>
      </c>
      <c r="L362" s="13">
        <v>6381</v>
      </c>
      <c r="M362" s="16">
        <v>1715.46</v>
      </c>
      <c r="N362" s="13">
        <v>9753.1200000000008</v>
      </c>
      <c r="O362" s="13">
        <v>9324.25</v>
      </c>
      <c r="P362" s="13">
        <v>25</v>
      </c>
      <c r="Q362" s="13">
        <v>13724.279999999999</v>
      </c>
      <c r="R362" s="13">
        <f t="shared" si="23"/>
        <v>30107.989999999998</v>
      </c>
      <c r="S362" s="13">
        <f t="shared" si="24"/>
        <v>13622.51</v>
      </c>
      <c r="T362" s="13">
        <f t="shared" si="25"/>
        <v>59892.01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296</v>
      </c>
      <c r="C363" s="12" t="s">
        <v>70</v>
      </c>
      <c r="D363" s="15" t="s">
        <v>486</v>
      </c>
      <c r="E363" s="12" t="s">
        <v>45</v>
      </c>
      <c r="F363" s="12" t="s">
        <v>231</v>
      </c>
      <c r="G363" s="13">
        <v>75000</v>
      </c>
      <c r="H363" s="13">
        <v>2152.5</v>
      </c>
      <c r="I363" s="13">
        <v>5325</v>
      </c>
      <c r="J363" s="13">
        <v>825</v>
      </c>
      <c r="K363" s="13">
        <v>2280</v>
      </c>
      <c r="L363" s="13">
        <v>5317.5</v>
      </c>
      <c r="M363" s="16">
        <v>1715.46</v>
      </c>
      <c r="N363" s="13">
        <v>9324.25</v>
      </c>
      <c r="O363" s="13">
        <v>5966.28</v>
      </c>
      <c r="P363" s="13">
        <v>25</v>
      </c>
      <c r="Q363" s="13">
        <v>4490.42</v>
      </c>
      <c r="R363" s="13">
        <f t="shared" si="23"/>
        <v>16629.66</v>
      </c>
      <c r="S363" s="13">
        <f t="shared" si="24"/>
        <v>11467.5</v>
      </c>
      <c r="T363" s="13">
        <f t="shared" si="25"/>
        <v>58370.34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189</v>
      </c>
      <c r="C364" s="12" t="s">
        <v>69</v>
      </c>
      <c r="D364" s="15" t="s">
        <v>486</v>
      </c>
      <c r="E364" s="12" t="s">
        <v>45</v>
      </c>
      <c r="F364" s="12" t="s">
        <v>63</v>
      </c>
      <c r="G364" s="13">
        <v>75000</v>
      </c>
      <c r="H364" s="13">
        <v>2152.5</v>
      </c>
      <c r="I364" s="13">
        <v>5325</v>
      </c>
      <c r="J364" s="13">
        <v>825</v>
      </c>
      <c r="K364" s="13">
        <v>2280</v>
      </c>
      <c r="L364" s="13">
        <v>5317.5</v>
      </c>
      <c r="M364" s="16"/>
      <c r="N364" s="13">
        <v>5966.28</v>
      </c>
      <c r="O364" s="13">
        <v>6309.38</v>
      </c>
      <c r="P364" s="13">
        <v>25</v>
      </c>
      <c r="Q364" s="13">
        <v>4475.5</v>
      </c>
      <c r="R364" s="13">
        <f t="shared" si="23"/>
        <v>15242.380000000001</v>
      </c>
      <c r="S364" s="13">
        <f t="shared" si="24"/>
        <v>11467.5</v>
      </c>
      <c r="T364" s="13">
        <f t="shared" si="25"/>
        <v>59757.619999999995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289</v>
      </c>
      <c r="C365" s="12" t="s">
        <v>70</v>
      </c>
      <c r="D365" s="15" t="s">
        <v>486</v>
      </c>
      <c r="E365" s="12" t="s">
        <v>45</v>
      </c>
      <c r="F365" s="12" t="s">
        <v>231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v>6309.38</v>
      </c>
      <c r="O365" s="13">
        <v>6309.38</v>
      </c>
      <c r="P365" s="13">
        <v>25</v>
      </c>
      <c r="Q365" s="13">
        <v>3758.62</v>
      </c>
      <c r="R365" s="13">
        <f t="shared" si="23"/>
        <v>14525.5</v>
      </c>
      <c r="S365" s="13">
        <f t="shared" si="24"/>
        <v>11467.5</v>
      </c>
      <c r="T365" s="13">
        <f t="shared" si="25"/>
        <v>60474.5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291</v>
      </c>
      <c r="C366" s="12" t="s">
        <v>70</v>
      </c>
      <c r="D366" s="15" t="s">
        <v>486</v>
      </c>
      <c r="E366" s="12" t="s">
        <v>45</v>
      </c>
      <c r="F366" s="12" t="s">
        <v>231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v>6309.38</v>
      </c>
      <c r="O366" s="13">
        <v>6309.38</v>
      </c>
      <c r="P366" s="13">
        <v>25</v>
      </c>
      <c r="Q366" s="13">
        <v>5299.12</v>
      </c>
      <c r="R366" s="13">
        <f t="shared" si="23"/>
        <v>16066</v>
      </c>
      <c r="S366" s="13">
        <f t="shared" si="24"/>
        <v>11467.5</v>
      </c>
      <c r="T366" s="13">
        <f t="shared" si="25"/>
        <v>58934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293</v>
      </c>
      <c r="C367" s="12" t="s">
        <v>70</v>
      </c>
      <c r="D367" s="15" t="s">
        <v>486</v>
      </c>
      <c r="E367" s="12" t="s">
        <v>45</v>
      </c>
      <c r="F367" s="12" t="s">
        <v>231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v>6309.38</v>
      </c>
      <c r="O367" s="13">
        <v>6309.38</v>
      </c>
      <c r="P367" s="13">
        <v>25</v>
      </c>
      <c r="Q367" s="13">
        <v>3199.12</v>
      </c>
      <c r="R367" s="13">
        <f t="shared" si="23"/>
        <v>13966</v>
      </c>
      <c r="S367" s="13">
        <f t="shared" si="24"/>
        <v>11467.5</v>
      </c>
      <c r="T367" s="13">
        <f t="shared" si="25"/>
        <v>61034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294</v>
      </c>
      <c r="C368" s="12" t="s">
        <v>69</v>
      </c>
      <c r="D368" s="15" t="s">
        <v>486</v>
      </c>
      <c r="E368" s="12" t="s">
        <v>45</v>
      </c>
      <c r="F368" s="12" t="s">
        <v>231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v>6309.38</v>
      </c>
      <c r="O368" s="13">
        <v>6309.38</v>
      </c>
      <c r="P368" s="13">
        <v>25</v>
      </c>
      <c r="Q368" s="13">
        <v>100</v>
      </c>
      <c r="R368" s="13">
        <f t="shared" si="23"/>
        <v>10866.880000000001</v>
      </c>
      <c r="S368" s="13">
        <f t="shared" si="24"/>
        <v>11467.5</v>
      </c>
      <c r="T368" s="13">
        <f t="shared" si="25"/>
        <v>64133.119999999995</v>
      </c>
      <c r="U368" s="19"/>
      <c r="V368" s="20"/>
    </row>
    <row r="369" spans="1:184" s="2" customFormat="1" ht="53.25" customHeight="1" x14ac:dyDescent="0.2">
      <c r="A369" s="29">
        <v>358</v>
      </c>
      <c r="B369" s="12" t="s">
        <v>313</v>
      </c>
      <c r="C369" s="12" t="s">
        <v>69</v>
      </c>
      <c r="D369" s="15" t="s">
        <v>486</v>
      </c>
      <c r="E369" s="12" t="s">
        <v>45</v>
      </c>
      <c r="F369" s="12" t="s">
        <v>231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v>6309.38</v>
      </c>
      <c r="O369" s="13">
        <v>6309.38</v>
      </c>
      <c r="P369" s="13">
        <v>25</v>
      </c>
      <c r="Q369" s="13">
        <v>3582.4</v>
      </c>
      <c r="R369" s="13">
        <f t="shared" si="23"/>
        <v>14349.28</v>
      </c>
      <c r="S369" s="13">
        <f t="shared" si="22"/>
        <v>11467.5</v>
      </c>
      <c r="T369" s="13">
        <f t="shared" si="21"/>
        <v>60650.720000000001</v>
      </c>
      <c r="U369" s="19"/>
      <c r="V369" s="20"/>
    </row>
    <row r="370" spans="1:184" s="2" customFormat="1" ht="53.25" customHeight="1" x14ac:dyDescent="0.2">
      <c r="A370" s="29">
        <v>359</v>
      </c>
      <c r="B370" s="12" t="s">
        <v>320</v>
      </c>
      <c r="C370" s="12" t="s">
        <v>70</v>
      </c>
      <c r="D370" s="15" t="s">
        <v>486</v>
      </c>
      <c r="E370" s="12" t="s">
        <v>45</v>
      </c>
      <c r="F370" s="12" t="s">
        <v>231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>
        <v>1715.46</v>
      </c>
      <c r="N370" s="13">
        <v>6309.38</v>
      </c>
      <c r="O370" s="13">
        <v>5966.28</v>
      </c>
      <c r="P370" s="13">
        <v>25</v>
      </c>
      <c r="Q370" s="13">
        <v>9310.2200000000012</v>
      </c>
      <c r="R370" s="13">
        <f t="shared" si="23"/>
        <v>21449.46</v>
      </c>
      <c r="S370" s="13">
        <f t="shared" si="22"/>
        <v>11467.5</v>
      </c>
      <c r="T370" s="13">
        <f t="shared" si="21"/>
        <v>53550.54</v>
      </c>
      <c r="U370" s="19"/>
      <c r="V370" s="20"/>
    </row>
    <row r="371" spans="1:184" s="2" customFormat="1" ht="53.25" customHeight="1" thickBot="1" x14ac:dyDescent="0.25">
      <c r="A371" s="47">
        <v>360</v>
      </c>
      <c r="B371" s="49" t="s">
        <v>298</v>
      </c>
      <c r="C371" s="49" t="s">
        <v>69</v>
      </c>
      <c r="D371" s="50" t="s">
        <v>486</v>
      </c>
      <c r="E371" s="49" t="s">
        <v>355</v>
      </c>
      <c r="F371" s="49" t="s">
        <v>231</v>
      </c>
      <c r="G371" s="51">
        <v>70000</v>
      </c>
      <c r="H371" s="51">
        <v>2009</v>
      </c>
      <c r="I371" s="51">
        <v>4970</v>
      </c>
      <c r="J371" s="51">
        <v>770</v>
      </c>
      <c r="K371" s="51">
        <v>2128</v>
      </c>
      <c r="L371" s="51">
        <v>4963</v>
      </c>
      <c r="M371" s="52"/>
      <c r="N371" s="51">
        <v>5368.48</v>
      </c>
      <c r="O371" s="51">
        <v>5368.48</v>
      </c>
      <c r="P371" s="51">
        <v>25</v>
      </c>
      <c r="Q371" s="51">
        <v>1884.16</v>
      </c>
      <c r="R371" s="51">
        <f t="shared" si="23"/>
        <v>11414.64</v>
      </c>
      <c r="S371" s="51">
        <f t="shared" si="22"/>
        <v>10703</v>
      </c>
      <c r="T371" s="51">
        <f t="shared" si="21"/>
        <v>58585.36</v>
      </c>
      <c r="U371" s="19"/>
      <c r="V371" s="20"/>
    </row>
    <row r="372" spans="1:184" s="2" customFormat="1" ht="49.5" customHeight="1" thickBot="1" x14ac:dyDescent="0.25">
      <c r="A372" s="53" t="s">
        <v>18</v>
      </c>
      <c r="B372" s="54"/>
      <c r="C372" s="54"/>
      <c r="D372" s="54"/>
      <c r="E372" s="54"/>
      <c r="F372" s="55"/>
      <c r="G372" s="48">
        <f>SUM(G12:G371)</f>
        <v>23866750</v>
      </c>
      <c r="H372" s="48">
        <f>SUM(H12:H371)</f>
        <v>684975.73</v>
      </c>
      <c r="I372" s="48">
        <f>SUM(I12:I371)</f>
        <v>1694539.25</v>
      </c>
      <c r="J372" s="48">
        <f>SUM(J12:J371)</f>
        <v>234814.58000000031</v>
      </c>
      <c r="K372" s="48">
        <f>SUM(K12:K371)</f>
        <v>722312.35999999952</v>
      </c>
      <c r="L372" s="48">
        <f>SUM(L12:L371)</f>
        <v>1684603.5</v>
      </c>
      <c r="M372" s="48">
        <f>SUM(M12:M371)</f>
        <v>137236.8000000001</v>
      </c>
      <c r="N372" s="48">
        <f>SUM(N12:N371)</f>
        <v>2000461.2399999979</v>
      </c>
      <c r="O372" s="48">
        <f>SUM(O12:O371)</f>
        <v>1949494.2899999977</v>
      </c>
      <c r="P372" s="48">
        <f>SUM(P12:P371)</f>
        <v>9000</v>
      </c>
      <c r="Q372" s="48">
        <f>SUM(Q12:Q371)</f>
        <v>1947345.9599999997</v>
      </c>
      <c r="R372" s="48">
        <f>SUM(R12:R371)</f>
        <v>5450365.1399999997</v>
      </c>
      <c r="S372" s="48">
        <f>SUM(S12:S371)</f>
        <v>3613957.3299999936</v>
      </c>
      <c r="T372" s="48">
        <f>SUM(T12:T371)</f>
        <v>18416384.859999977</v>
      </c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  <c r="BO372" s="4"/>
      <c r="BP372" s="4"/>
      <c r="BQ372" s="4"/>
      <c r="BR372" s="4"/>
      <c r="BS372" s="4"/>
      <c r="BT372" s="4"/>
      <c r="BU372" s="4"/>
      <c r="BV372" s="4"/>
      <c r="BW372" s="4"/>
      <c r="BX372" s="4"/>
      <c r="BY372" s="4"/>
      <c r="BZ372" s="4"/>
      <c r="CA372" s="4"/>
      <c r="CB372" s="4"/>
      <c r="CC372" s="4"/>
      <c r="CD372" s="4"/>
      <c r="CE372" s="4"/>
      <c r="CF372" s="4"/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</row>
    <row r="373" spans="1:184" s="5" customFormat="1" ht="20.100000000000001" customHeight="1" x14ac:dyDescent="0.2">
      <c r="A373" s="82" t="s">
        <v>215</v>
      </c>
      <c r="B373" s="82"/>
      <c r="C373" s="82"/>
      <c r="D373" s="82"/>
      <c r="E373" s="82"/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  <c r="AN373" s="8"/>
      <c r="AO373" s="8"/>
      <c r="AP373" s="8"/>
      <c r="AQ373" s="8"/>
      <c r="AR373" s="8"/>
      <c r="AS373" s="8"/>
      <c r="AT373" s="8"/>
      <c r="AU373" s="8"/>
      <c r="AV373" s="8"/>
      <c r="AW373" s="8"/>
      <c r="AX373" s="8"/>
      <c r="AY373" s="8"/>
      <c r="AZ373" s="8"/>
      <c r="BA373" s="8"/>
      <c r="BB373" s="8"/>
      <c r="BC373" s="8"/>
      <c r="BD373" s="8"/>
      <c r="BE373" s="8"/>
      <c r="BF373" s="8"/>
      <c r="BG373" s="8"/>
      <c r="BH373" s="8"/>
      <c r="BI373" s="8"/>
      <c r="BJ373" s="8"/>
      <c r="BK373" s="8"/>
      <c r="BL373" s="8"/>
      <c r="BM373" s="8"/>
      <c r="BN373" s="8"/>
      <c r="BO373" s="8"/>
      <c r="BP373" s="8"/>
      <c r="BQ373" s="8"/>
      <c r="BR373" s="8"/>
      <c r="BS373" s="8"/>
      <c r="BT373" s="8"/>
      <c r="BU373" s="8"/>
      <c r="BV373" s="8"/>
      <c r="BW373" s="8"/>
      <c r="BX373" s="8"/>
      <c r="BY373" s="8"/>
      <c r="BZ373" s="8"/>
      <c r="CA373" s="8"/>
      <c r="CB373" s="8"/>
      <c r="CC373" s="8"/>
      <c r="CD373" s="8"/>
      <c r="CE373" s="8"/>
      <c r="CF373" s="8"/>
      <c r="CG373" s="8"/>
      <c r="CH373" s="8"/>
      <c r="CI373" s="8"/>
      <c r="CJ373" s="8"/>
      <c r="CK373" s="8"/>
      <c r="CL373" s="8"/>
      <c r="CM373" s="8"/>
      <c r="CN373" s="8"/>
      <c r="CO373" s="8"/>
      <c r="CP373" s="8"/>
      <c r="CQ373" s="8"/>
      <c r="CR373" s="8"/>
      <c r="CS373" s="8"/>
      <c r="CT373" s="8"/>
      <c r="CU373" s="8"/>
      <c r="CV373" s="8"/>
      <c r="CW373" s="8"/>
      <c r="CX373" s="8"/>
      <c r="CY373" s="8"/>
      <c r="CZ373" s="8"/>
      <c r="DA373" s="8"/>
      <c r="DB373" s="8"/>
      <c r="DC373" s="8"/>
      <c r="DD373" s="8"/>
      <c r="DE373" s="8"/>
      <c r="DF373" s="8"/>
      <c r="DG373" s="8"/>
      <c r="DH373" s="8"/>
      <c r="DI373" s="8"/>
      <c r="DJ373" s="8"/>
      <c r="DK373" s="8"/>
      <c r="DL373" s="8"/>
    </row>
    <row r="374" spans="1:184" s="5" customFormat="1" ht="20.100000000000001" customHeight="1" x14ac:dyDescent="0.2">
      <c r="A374" s="82"/>
      <c r="B374" s="82"/>
      <c r="C374" s="82"/>
      <c r="D374" s="82"/>
      <c r="E374" s="82"/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  <c r="AN374" s="8"/>
      <c r="AO374" s="8"/>
      <c r="AP374" s="8"/>
      <c r="AQ374" s="8"/>
      <c r="AR374" s="8"/>
      <c r="AS374" s="8"/>
      <c r="AT374" s="8"/>
      <c r="AU374" s="8"/>
      <c r="AV374" s="8"/>
      <c r="AW374" s="8"/>
      <c r="AX374" s="8"/>
      <c r="AY374" s="8"/>
      <c r="AZ374" s="8"/>
      <c r="BA374" s="8"/>
      <c r="BB374" s="8"/>
      <c r="BC374" s="8"/>
      <c r="BD374" s="8"/>
      <c r="BE374" s="8"/>
      <c r="BF374" s="8"/>
      <c r="BG374" s="8"/>
      <c r="BH374" s="8"/>
      <c r="BI374" s="8"/>
      <c r="BJ374" s="8"/>
      <c r="BK374" s="8"/>
      <c r="BL374" s="8"/>
      <c r="BM374" s="8"/>
      <c r="BN374" s="8"/>
      <c r="BO374" s="8"/>
      <c r="BP374" s="8"/>
      <c r="BQ374" s="8"/>
      <c r="BR374" s="8"/>
      <c r="BS374" s="8"/>
      <c r="BT374" s="8"/>
      <c r="BU374" s="8"/>
      <c r="BV374" s="8"/>
      <c r="BW374" s="8"/>
      <c r="BX374" s="8"/>
      <c r="BY374" s="8"/>
      <c r="BZ374" s="8"/>
      <c r="CA374" s="8"/>
      <c r="CB374" s="8"/>
      <c r="CC374" s="8"/>
      <c r="CD374" s="8"/>
      <c r="CE374" s="8"/>
      <c r="CF374" s="8"/>
      <c r="CG374" s="8"/>
      <c r="CH374" s="8"/>
      <c r="CI374" s="8"/>
      <c r="CJ374" s="8"/>
      <c r="CK374" s="8"/>
      <c r="CL374" s="8"/>
      <c r="CM374" s="8"/>
      <c r="CN374" s="8"/>
      <c r="CO374" s="8"/>
      <c r="CP374" s="8"/>
      <c r="CQ374" s="8"/>
      <c r="CR374" s="8"/>
      <c r="CS374" s="8"/>
      <c r="CT374" s="8"/>
      <c r="CU374" s="8"/>
      <c r="CV374" s="8"/>
      <c r="CW374" s="8"/>
      <c r="CX374" s="8"/>
      <c r="CY374" s="8"/>
      <c r="CZ374" s="8"/>
      <c r="DA374" s="8"/>
      <c r="DB374" s="8"/>
      <c r="DC374" s="8"/>
      <c r="DD374" s="8"/>
      <c r="DE374" s="8"/>
      <c r="DF374" s="8"/>
      <c r="DG374" s="8"/>
      <c r="DH374" s="8"/>
      <c r="DI374" s="8"/>
      <c r="DJ374" s="8"/>
      <c r="DK374" s="8"/>
      <c r="DL374" s="8"/>
    </row>
    <row r="375" spans="1:184" s="5" customFormat="1" ht="20.100000000000001" customHeight="1" x14ac:dyDescent="0.2">
      <c r="A375" s="3"/>
      <c r="B375" s="3"/>
      <c r="C375" s="3"/>
      <c r="D375" s="3"/>
      <c r="E375" s="3"/>
      <c r="F375" s="3"/>
      <c r="G375" s="3"/>
      <c r="H375" s="6"/>
      <c r="I375" s="6"/>
      <c r="J375" s="7"/>
      <c r="K375" s="6"/>
      <c r="L375" s="3"/>
      <c r="M375" s="33"/>
      <c r="N375" s="6"/>
      <c r="O375" s="3"/>
      <c r="P375" s="3"/>
      <c r="Q375" s="6"/>
      <c r="R375" s="6"/>
      <c r="S375" s="6"/>
      <c r="T375" s="6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  <c r="AN375" s="8"/>
      <c r="AO375" s="8"/>
      <c r="AP375" s="8"/>
      <c r="AQ375" s="8"/>
      <c r="AR375" s="8"/>
      <c r="AS375" s="8"/>
      <c r="AT375" s="8"/>
      <c r="AU375" s="8"/>
      <c r="AV375" s="8"/>
      <c r="AW375" s="8"/>
      <c r="AX375" s="8"/>
      <c r="AY375" s="8"/>
      <c r="AZ375" s="8"/>
      <c r="BA375" s="8"/>
      <c r="BB375" s="8"/>
      <c r="BC375" s="8"/>
      <c r="BD375" s="8"/>
      <c r="BE375" s="8"/>
      <c r="BF375" s="8"/>
      <c r="BG375" s="8"/>
      <c r="BH375" s="8"/>
      <c r="BI375" s="8"/>
      <c r="BJ375" s="8"/>
      <c r="BK375" s="8"/>
      <c r="BL375" s="8"/>
      <c r="BM375" s="8"/>
      <c r="BN375" s="8"/>
      <c r="BO375" s="8"/>
      <c r="BP375" s="8"/>
      <c r="BQ375" s="8"/>
      <c r="BR375" s="8"/>
      <c r="BS375" s="8"/>
      <c r="BT375" s="8"/>
      <c r="BU375" s="8"/>
      <c r="BV375" s="8"/>
      <c r="BW375" s="8"/>
      <c r="BX375" s="8"/>
      <c r="BY375" s="8"/>
      <c r="BZ375" s="8"/>
      <c r="CA375" s="8"/>
      <c r="CB375" s="8"/>
      <c r="CC375" s="8"/>
      <c r="CD375" s="8"/>
      <c r="CE375" s="8"/>
      <c r="CF375" s="8"/>
      <c r="CG375" s="8"/>
      <c r="CH375" s="8"/>
      <c r="CI375" s="8"/>
      <c r="CJ375" s="8"/>
      <c r="CK375" s="8"/>
      <c r="CL375" s="8"/>
      <c r="CM375" s="8"/>
      <c r="CN375" s="8"/>
      <c r="CO375" s="8"/>
      <c r="CP375" s="8"/>
      <c r="CQ375" s="8"/>
      <c r="CR375" s="8"/>
      <c r="CS375" s="8"/>
      <c r="CT375" s="8"/>
      <c r="CU375" s="8"/>
      <c r="CV375" s="8"/>
      <c r="CW375" s="8"/>
      <c r="CX375" s="8"/>
      <c r="CY375" s="8"/>
      <c r="CZ375" s="8"/>
      <c r="DA375" s="8"/>
      <c r="DB375" s="8"/>
      <c r="DC375" s="8"/>
      <c r="DD375" s="8"/>
      <c r="DE375" s="8"/>
      <c r="DF375" s="8"/>
      <c r="DG375" s="8"/>
      <c r="DH375" s="8"/>
      <c r="DI375" s="8"/>
      <c r="DJ375" s="8"/>
      <c r="DK375" s="8"/>
      <c r="DL375" s="8"/>
    </row>
    <row r="376" spans="1:184" s="5" customFormat="1" ht="20.100000000000001" customHeight="1" x14ac:dyDescent="0.2">
      <c r="A376" s="3"/>
      <c r="B376" s="3"/>
      <c r="C376" s="3"/>
      <c r="D376" s="3"/>
      <c r="E376" s="3"/>
      <c r="F376" s="3"/>
      <c r="G376" s="3"/>
      <c r="H376" s="6"/>
      <c r="I376" s="6"/>
      <c r="J376" s="7"/>
      <c r="K376" s="6"/>
      <c r="L376" s="3"/>
      <c r="M376" s="33"/>
      <c r="N376" s="6"/>
      <c r="O376" s="3"/>
      <c r="P376" s="3"/>
      <c r="Q376" s="6"/>
      <c r="R376" s="6"/>
      <c r="S376" s="6"/>
      <c r="T376" s="6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84" s="5" customFormat="1" ht="20.100000000000001" customHeight="1" x14ac:dyDescent="0.2">
      <c r="A377" s="3"/>
      <c r="B377" s="3"/>
      <c r="C377" s="3"/>
      <c r="D377" s="3"/>
      <c r="E377" s="3"/>
      <c r="F377" s="3"/>
      <c r="G377" s="3"/>
      <c r="H377" s="6"/>
      <c r="I377" s="6"/>
      <c r="J377" s="7"/>
      <c r="K377" s="6"/>
      <c r="L377" s="3"/>
      <c r="M377" s="33"/>
      <c r="N377" s="6"/>
      <c r="O377" s="3"/>
      <c r="P377" s="3"/>
      <c r="Q377" s="6"/>
      <c r="R377" s="6"/>
      <c r="S377" s="6"/>
      <c r="T377" s="6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84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3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84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3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84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3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84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3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84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84" ht="20.100000000000001" customHeight="1" x14ac:dyDescent="0.2">
      <c r="B383" s="83"/>
      <c r="C383" s="83"/>
      <c r="D383" s="5"/>
      <c r="E383" s="5"/>
      <c r="F383" s="5"/>
      <c r="G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  <c r="AR383" s="5"/>
      <c r="AS383" s="5"/>
      <c r="AT383" s="5"/>
      <c r="AU383" s="5"/>
      <c r="AV383" s="5"/>
      <c r="AW383" s="5"/>
      <c r="AX383" s="5"/>
      <c r="AY383" s="5"/>
      <c r="AZ383" s="5"/>
      <c r="BA383" s="5"/>
      <c r="BB383" s="5"/>
      <c r="BC383" s="5"/>
      <c r="BD383" s="5"/>
      <c r="BE383" s="5"/>
      <c r="BF383" s="5"/>
      <c r="BG383" s="5"/>
      <c r="BH383" s="5"/>
      <c r="BI383" s="5"/>
      <c r="BJ383" s="5"/>
      <c r="BK383" s="5"/>
      <c r="BL383" s="5"/>
      <c r="BM383" s="5"/>
      <c r="BN383" s="5"/>
      <c r="BO383" s="5"/>
      <c r="BP383" s="5"/>
      <c r="BQ383" s="5"/>
      <c r="BR383" s="5"/>
      <c r="BS383" s="5"/>
      <c r="BT383" s="5"/>
      <c r="BU383" s="5"/>
      <c r="BV383" s="5"/>
      <c r="BW383" s="5"/>
      <c r="BX383" s="5"/>
      <c r="BY383" s="5"/>
      <c r="BZ383" s="5"/>
      <c r="CA383" s="5"/>
      <c r="CB383" s="5"/>
      <c r="CC383" s="5"/>
      <c r="CD383" s="5"/>
      <c r="CE383" s="5"/>
      <c r="CF383" s="5"/>
      <c r="CG383" s="5"/>
      <c r="CH383" s="5"/>
      <c r="CI383" s="5"/>
      <c r="CJ383" s="5"/>
      <c r="CK383" s="5"/>
      <c r="CL383" s="5"/>
      <c r="CM383" s="5"/>
      <c r="CN383" s="5"/>
      <c r="CO383" s="5"/>
      <c r="CP383" s="5"/>
      <c r="CQ383" s="5"/>
      <c r="CR383" s="5"/>
      <c r="CS383" s="5"/>
      <c r="CT383" s="5"/>
      <c r="CU383" s="5"/>
      <c r="CV383" s="5"/>
      <c r="CW383" s="5"/>
      <c r="CX383" s="5"/>
      <c r="CY383" s="5"/>
      <c r="CZ383" s="5"/>
      <c r="DA383" s="5"/>
      <c r="DB383" s="5"/>
      <c r="DC383" s="5"/>
      <c r="DD383" s="5"/>
      <c r="DE383" s="5"/>
      <c r="DF383" s="5"/>
      <c r="DG383" s="5"/>
      <c r="DH383" s="5"/>
      <c r="DI383" s="5"/>
      <c r="DJ383" s="5"/>
      <c r="DK383" s="5"/>
      <c r="DL383" s="5"/>
      <c r="DM383" s="5"/>
      <c r="DN383" s="5"/>
      <c r="DO383" s="5"/>
      <c r="DP383" s="5"/>
      <c r="DQ383" s="5"/>
      <c r="DR383" s="5"/>
      <c r="DS383" s="5"/>
      <c r="DT383" s="5"/>
      <c r="DU383" s="5"/>
      <c r="DV383" s="5"/>
      <c r="DW383" s="5"/>
      <c r="DX383" s="5"/>
      <c r="DY383" s="5"/>
      <c r="DZ383" s="5"/>
      <c r="EA383" s="5"/>
      <c r="EB383" s="5"/>
      <c r="EC383" s="5"/>
      <c r="ED383" s="5"/>
      <c r="EE383" s="5"/>
      <c r="EF383" s="5"/>
      <c r="EG383" s="5"/>
      <c r="EH383" s="5"/>
      <c r="EI383" s="5"/>
      <c r="EJ383" s="5"/>
      <c r="EK383" s="5"/>
      <c r="EL383" s="5"/>
      <c r="EM383" s="5"/>
      <c r="EN383" s="5"/>
      <c r="EO383" s="5"/>
      <c r="EP383" s="5"/>
      <c r="EQ383" s="5"/>
      <c r="ER383" s="5"/>
      <c r="ES383" s="5"/>
      <c r="ET383" s="5"/>
      <c r="EU383" s="5"/>
      <c r="EV383" s="5"/>
      <c r="EW383" s="5"/>
      <c r="EX383" s="5"/>
      <c r="EY383" s="5"/>
      <c r="EZ383" s="5"/>
      <c r="FA383" s="5"/>
      <c r="FB383" s="5"/>
      <c r="FC383" s="5"/>
      <c r="FD383" s="5"/>
      <c r="FE383" s="5"/>
      <c r="FF383" s="5"/>
      <c r="FG383" s="5"/>
      <c r="FH383" s="5"/>
      <c r="FI383" s="5"/>
      <c r="FJ383" s="5"/>
      <c r="FK383" s="5"/>
      <c r="FL383" s="5"/>
      <c r="FM383" s="5"/>
      <c r="FN383" s="5"/>
      <c r="FO383" s="5"/>
      <c r="FP383" s="5"/>
      <c r="FQ383" s="5"/>
      <c r="FR383" s="5"/>
      <c r="FS383" s="5"/>
      <c r="FT383" s="5"/>
      <c r="FU383" s="5"/>
      <c r="FV383" s="5"/>
      <c r="FW383" s="5"/>
      <c r="FX383" s="5"/>
      <c r="FY383" s="5"/>
      <c r="FZ383" s="5"/>
      <c r="GA383" s="5"/>
      <c r="GB383" s="5"/>
    </row>
    <row r="384" spans="1:184" ht="20.100000000000001" customHeight="1" x14ac:dyDescent="0.2">
      <c r="B384" s="84" t="s">
        <v>529</v>
      </c>
      <c r="C384" s="84"/>
      <c r="D384" s="86"/>
      <c r="E384" s="86"/>
      <c r="F384" s="5"/>
      <c r="G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  <c r="AR384" s="5"/>
      <c r="AS384" s="5"/>
      <c r="AT384" s="5"/>
      <c r="AU384" s="5"/>
      <c r="AV384" s="5"/>
      <c r="AW384" s="5"/>
      <c r="AX384" s="5"/>
      <c r="AY384" s="5"/>
      <c r="AZ384" s="5"/>
      <c r="BA384" s="5"/>
      <c r="BB384" s="5"/>
      <c r="BC384" s="5"/>
      <c r="BD384" s="5"/>
      <c r="BE384" s="5"/>
      <c r="BF384" s="5"/>
      <c r="BG384" s="5"/>
      <c r="BH384" s="5"/>
      <c r="BI384" s="5"/>
      <c r="BJ384" s="5"/>
      <c r="BK384" s="5"/>
      <c r="BL384" s="5"/>
      <c r="BM384" s="5"/>
      <c r="BN384" s="5"/>
      <c r="BO384" s="5"/>
      <c r="BP384" s="5"/>
      <c r="BQ384" s="5"/>
      <c r="BR384" s="5"/>
      <c r="BS384" s="5"/>
      <c r="BT384" s="5"/>
      <c r="BU384" s="5"/>
      <c r="BV384" s="5"/>
      <c r="BW384" s="5"/>
      <c r="BX384" s="5"/>
      <c r="BY384" s="5"/>
      <c r="BZ384" s="5"/>
      <c r="CA384" s="5"/>
      <c r="CB384" s="5"/>
      <c r="CC384" s="5"/>
      <c r="CD384" s="5"/>
      <c r="CE384" s="5"/>
      <c r="CF384" s="5"/>
      <c r="CG384" s="5"/>
      <c r="CH384" s="5"/>
      <c r="CI384" s="5"/>
      <c r="CJ384" s="5"/>
      <c r="CK384" s="5"/>
      <c r="CL384" s="5"/>
      <c r="CM384" s="5"/>
      <c r="CN384" s="5"/>
      <c r="CO384" s="5"/>
      <c r="CP384" s="5"/>
      <c r="CQ384" s="5"/>
      <c r="CR384" s="5"/>
      <c r="CS384" s="5"/>
      <c r="CT384" s="5"/>
      <c r="CU384" s="5"/>
      <c r="CV384" s="5"/>
      <c r="CW384" s="5"/>
      <c r="CX384" s="5"/>
      <c r="CY384" s="5"/>
      <c r="CZ384" s="5"/>
      <c r="DA384" s="5"/>
      <c r="DB384" s="5"/>
      <c r="DC384" s="5"/>
      <c r="DD384" s="5"/>
      <c r="DE384" s="5"/>
      <c r="DF384" s="5"/>
      <c r="DG384" s="5"/>
      <c r="DH384" s="5"/>
      <c r="DI384" s="5"/>
      <c r="DJ384" s="5"/>
      <c r="DK384" s="5"/>
      <c r="DL384" s="5"/>
      <c r="DM384" s="5"/>
      <c r="DN384" s="5"/>
      <c r="DO384" s="5"/>
      <c r="DP384" s="5"/>
      <c r="DQ384" s="5"/>
      <c r="DR384" s="5"/>
      <c r="DS384" s="5"/>
      <c r="DT384" s="5"/>
      <c r="DU384" s="5"/>
      <c r="DV384" s="5"/>
      <c r="DW384" s="5"/>
      <c r="DX384" s="5"/>
      <c r="DY384" s="5"/>
      <c r="DZ384" s="5"/>
      <c r="EA384" s="5"/>
      <c r="EB384" s="5"/>
      <c r="EC384" s="5"/>
      <c r="ED384" s="5"/>
      <c r="EE384" s="5"/>
      <c r="EF384" s="5"/>
      <c r="EG384" s="5"/>
      <c r="EH384" s="5"/>
      <c r="EI384" s="5"/>
      <c r="EJ384" s="5"/>
      <c r="EK384" s="5"/>
      <c r="EL384" s="5"/>
      <c r="EM384" s="5"/>
      <c r="EN384" s="5"/>
      <c r="EO384" s="5"/>
      <c r="EP384" s="5"/>
      <c r="EQ384" s="5"/>
      <c r="ER384" s="5"/>
      <c r="ES384" s="5"/>
      <c r="ET384" s="5"/>
      <c r="EU384" s="5"/>
      <c r="EV384" s="5"/>
      <c r="EW384" s="5"/>
      <c r="EX384" s="5"/>
      <c r="EY384" s="5"/>
      <c r="EZ384" s="5"/>
      <c r="FA384" s="5"/>
      <c r="FB384" s="5"/>
      <c r="FC384" s="5"/>
      <c r="FD384" s="5"/>
      <c r="FE384" s="5"/>
      <c r="FF384" s="5"/>
      <c r="FG384" s="5"/>
      <c r="FH384" s="5"/>
      <c r="FI384" s="5"/>
      <c r="FJ384" s="5"/>
      <c r="FK384" s="5"/>
      <c r="FL384" s="5"/>
      <c r="FM384" s="5"/>
      <c r="FN384" s="5"/>
      <c r="FO384" s="5"/>
      <c r="FP384" s="5"/>
      <c r="FQ384" s="5"/>
      <c r="FR384" s="5"/>
      <c r="FS384" s="5"/>
      <c r="FT384" s="5"/>
      <c r="FU384" s="5"/>
      <c r="FV384" s="5"/>
      <c r="FW384" s="5"/>
      <c r="FX384" s="5"/>
      <c r="FY384" s="5"/>
      <c r="FZ384" s="5"/>
      <c r="GA384" s="5"/>
      <c r="GB384" s="5"/>
    </row>
    <row r="385" spans="2:184" ht="18" x14ac:dyDescent="0.2">
      <c r="B385" s="85" t="s">
        <v>367</v>
      </c>
      <c r="C385" s="85"/>
      <c r="D385" s="86"/>
      <c r="E385" s="86"/>
      <c r="F385" s="5"/>
      <c r="G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  <c r="AR385" s="5"/>
      <c r="AS385" s="5"/>
      <c r="AT385" s="5"/>
      <c r="AU385" s="5"/>
      <c r="AV385" s="5"/>
      <c r="AW385" s="5"/>
      <c r="AX385" s="5"/>
      <c r="AY385" s="5"/>
      <c r="AZ385" s="5"/>
      <c r="BA385" s="5"/>
      <c r="BB385" s="5"/>
      <c r="BC385" s="5"/>
      <c r="BD385" s="5"/>
      <c r="BE385" s="5"/>
      <c r="BF385" s="5"/>
      <c r="BG385" s="5"/>
      <c r="BH385" s="5"/>
      <c r="BI385" s="5"/>
      <c r="BJ385" s="5"/>
      <c r="BK385" s="5"/>
      <c r="BL385" s="5"/>
      <c r="BM385" s="5"/>
      <c r="BN385" s="5"/>
      <c r="BO385" s="5"/>
      <c r="BP385" s="5"/>
      <c r="BQ385" s="5"/>
      <c r="BR385" s="5"/>
      <c r="BS385" s="5"/>
      <c r="BT385" s="5"/>
      <c r="BU385" s="5"/>
      <c r="BV385" s="5"/>
      <c r="BW385" s="5"/>
      <c r="BX385" s="5"/>
      <c r="BY385" s="5"/>
      <c r="BZ385" s="5"/>
      <c r="CA385" s="5"/>
      <c r="CB385" s="5"/>
      <c r="CC385" s="5"/>
      <c r="CD385" s="5"/>
      <c r="CE385" s="5"/>
      <c r="CF385" s="5"/>
      <c r="CG385" s="5"/>
      <c r="CH385" s="5"/>
      <c r="CI385" s="5"/>
      <c r="CJ385" s="5"/>
      <c r="CK385" s="5"/>
      <c r="CL385" s="5"/>
      <c r="CM385" s="5"/>
      <c r="CN385" s="5"/>
      <c r="CO385" s="5"/>
      <c r="CP385" s="5"/>
      <c r="CQ385" s="5"/>
      <c r="CR385" s="5"/>
      <c r="CS385" s="5"/>
      <c r="CT385" s="5"/>
      <c r="CU385" s="5"/>
      <c r="CV385" s="5"/>
      <c r="CW385" s="5"/>
      <c r="CX385" s="5"/>
      <c r="CY385" s="5"/>
      <c r="CZ385" s="5"/>
      <c r="DA385" s="5"/>
      <c r="DB385" s="5"/>
      <c r="DC385" s="5"/>
      <c r="DD385" s="5"/>
      <c r="DE385" s="5"/>
      <c r="DF385" s="5"/>
      <c r="DG385" s="5"/>
      <c r="DH385" s="5"/>
      <c r="DI385" s="5"/>
      <c r="DJ385" s="5"/>
      <c r="DK385" s="5"/>
      <c r="DL385" s="5"/>
      <c r="DM385" s="5"/>
      <c r="DN385" s="5"/>
      <c r="DO385" s="5"/>
      <c r="DP385" s="5"/>
      <c r="DQ385" s="5"/>
      <c r="DR385" s="5"/>
      <c r="DS385" s="5"/>
      <c r="DT385" s="5"/>
      <c r="DU385" s="5"/>
      <c r="DV385" s="5"/>
      <c r="DW385" s="5"/>
      <c r="DX385" s="5"/>
      <c r="DY385" s="5"/>
      <c r="DZ385" s="5"/>
      <c r="EA385" s="5"/>
      <c r="EB385" s="5"/>
      <c r="EC385" s="5"/>
      <c r="ED385" s="5"/>
      <c r="EE385" s="5"/>
      <c r="EF385" s="5"/>
      <c r="EG385" s="5"/>
      <c r="EH385" s="5"/>
      <c r="EI385" s="5"/>
      <c r="EJ385" s="5"/>
      <c r="EK385" s="5"/>
      <c r="EL385" s="5"/>
      <c r="EM385" s="5"/>
      <c r="EN385" s="5"/>
      <c r="EO385" s="5"/>
      <c r="EP385" s="5"/>
      <c r="EQ385" s="5"/>
      <c r="ER385" s="5"/>
      <c r="ES385" s="5"/>
      <c r="ET385" s="5"/>
      <c r="EU385" s="5"/>
      <c r="EV385" s="5"/>
      <c r="EW385" s="5"/>
      <c r="EX385" s="5"/>
      <c r="EY385" s="5"/>
      <c r="EZ385" s="5"/>
      <c r="FA385" s="5"/>
      <c r="FB385" s="5"/>
      <c r="FC385" s="5"/>
      <c r="FD385" s="5"/>
      <c r="FE385" s="5"/>
      <c r="FF385" s="5"/>
      <c r="FG385" s="5"/>
      <c r="FH385" s="5"/>
      <c r="FI385" s="5"/>
      <c r="FJ385" s="5"/>
      <c r="FK385" s="5"/>
      <c r="FL385" s="5"/>
      <c r="FM385" s="5"/>
      <c r="FN385" s="5"/>
      <c r="FO385" s="5"/>
      <c r="FP385" s="5"/>
      <c r="FQ385" s="5"/>
      <c r="FR385" s="5"/>
      <c r="FS385" s="5"/>
      <c r="FT385" s="5"/>
      <c r="FU385" s="5"/>
      <c r="FV385" s="5"/>
      <c r="FW385" s="5"/>
      <c r="FX385" s="5"/>
      <c r="FY385" s="5"/>
      <c r="FZ385" s="5"/>
      <c r="GA385" s="5"/>
      <c r="GB385" s="5"/>
    </row>
    <row r="386" spans="2:184" ht="18" x14ac:dyDescent="0.2">
      <c r="B386" s="39"/>
      <c r="C386" s="27"/>
      <c r="D386" s="37"/>
      <c r="E386" s="37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2:184" ht="18" x14ac:dyDescent="0.2">
      <c r="B387" s="39"/>
      <c r="C387" s="27"/>
      <c r="D387" s="37"/>
      <c r="E387" s="37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2:184" ht="18" x14ac:dyDescent="0.2">
      <c r="B388" s="44"/>
      <c r="C388" s="27"/>
      <c r="D388" s="43"/>
      <c r="E388" s="43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2:184" ht="18" x14ac:dyDescent="0.2">
      <c r="B389" s="44"/>
      <c r="C389" s="27"/>
      <c r="D389" s="43"/>
      <c r="E389" s="43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2:184" ht="18" x14ac:dyDescent="0.2">
      <c r="B390" s="44"/>
      <c r="C390" s="27"/>
      <c r="D390" s="43"/>
      <c r="E390" s="43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2:184" ht="18" x14ac:dyDescent="0.2">
      <c r="B391" s="39"/>
      <c r="C391" s="27"/>
      <c r="D391" s="38"/>
      <c r="E391" s="38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2:184" ht="18" x14ac:dyDescent="0.2">
      <c r="B392" s="39"/>
      <c r="C392" s="27"/>
      <c r="D392" s="38"/>
      <c r="E392" s="38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2:184" ht="18" x14ac:dyDescent="0.2">
      <c r="B393" s="39"/>
      <c r="C393" s="27"/>
      <c r="D393" s="38"/>
      <c r="E393" s="38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2:184" ht="18" x14ac:dyDescent="0.2">
      <c r="B394" s="39"/>
      <c r="C394" s="27"/>
      <c r="D394" s="38"/>
      <c r="E394" s="38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2:184" ht="20.100000000000001" customHeight="1" x14ac:dyDescent="0.2">
      <c r="B395" s="39"/>
      <c r="C395" s="36"/>
      <c r="D395" s="25"/>
      <c r="E395" s="25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2:184" ht="20.100000000000001" customHeight="1" x14ac:dyDescent="0.2">
      <c r="B396" s="40"/>
      <c r="C396" s="5"/>
      <c r="D396" s="5"/>
      <c r="E396" s="5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2:184" ht="20.100000000000001" customHeight="1" x14ac:dyDescent="0.2">
      <c r="B397" s="40"/>
      <c r="C397" s="5"/>
      <c r="D397" s="5"/>
      <c r="E397" s="5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2:184" ht="20.100000000000001" customHeight="1" x14ac:dyDescent="0.2">
      <c r="B398" s="96"/>
      <c r="C398" s="96"/>
      <c r="D398" s="5"/>
      <c r="E398" s="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2:184" ht="20.100000000000001" customHeight="1" x14ac:dyDescent="0.2">
      <c r="B399" s="84" t="s">
        <v>419</v>
      </c>
      <c r="C399" s="84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2:184" ht="20.100000000000001" customHeight="1" x14ac:dyDescent="0.2">
      <c r="B400" s="95" t="s">
        <v>50</v>
      </c>
      <c r="C400" s="95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41"/>
      <c r="C401" s="21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45"/>
      <c r="C402" s="2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5"/>
      <c r="C403" s="21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5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1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1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1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0"/>
      <c r="C408" s="5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0"/>
      <c r="C409" s="5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s="8" customFormat="1" ht="20.100000000000001" customHeight="1" x14ac:dyDescent="0.2">
      <c r="B410" s="42"/>
      <c r="M410" s="34"/>
    </row>
    <row r="411" spans="2:184" s="8" customFormat="1" ht="20.100000000000001" customHeight="1" x14ac:dyDescent="0.2">
      <c r="B411" s="96"/>
      <c r="C411" s="96"/>
      <c r="M411" s="34"/>
    </row>
    <row r="412" spans="2:184" ht="20.100000000000001" customHeight="1" x14ac:dyDescent="0.2">
      <c r="B412" s="97" t="s">
        <v>368</v>
      </c>
      <c r="C412" s="97"/>
      <c r="D412" s="5"/>
      <c r="E412" s="5"/>
      <c r="F412" s="5"/>
      <c r="G412" s="5"/>
    </row>
    <row r="413" spans="2:184" s="8" customFormat="1" ht="20.100000000000001" customHeight="1" x14ac:dyDescent="0.2">
      <c r="B413" s="95" t="s">
        <v>49</v>
      </c>
      <c r="C413" s="95"/>
      <c r="M413" s="34"/>
    </row>
    <row r="414" spans="2:184" s="8" customFormat="1" x14ac:dyDescent="0.2">
      <c r="M414" s="34"/>
    </row>
    <row r="415" spans="2:184" s="8" customFormat="1" x14ac:dyDescent="0.2">
      <c r="M415" s="34"/>
    </row>
    <row r="416" spans="2:184" s="8" customFormat="1" x14ac:dyDescent="0.2">
      <c r="M416" s="34"/>
    </row>
    <row r="417" spans="13:13" s="8" customFormat="1" x14ac:dyDescent="0.2">
      <c r="M417" s="34"/>
    </row>
    <row r="418" spans="13:13" s="8" customFormat="1" x14ac:dyDescent="0.2">
      <c r="M418" s="34"/>
    </row>
    <row r="419" spans="13:13" s="8" customFormat="1" x14ac:dyDescent="0.2">
      <c r="M419" s="34"/>
    </row>
    <row r="420" spans="13:13" s="8" customFormat="1" x14ac:dyDescent="0.2">
      <c r="M420" s="34"/>
    </row>
    <row r="421" spans="13:13" s="8" customFormat="1" x14ac:dyDescent="0.2">
      <c r="M421" s="34"/>
    </row>
    <row r="423" spans="13:13" s="8" customFormat="1" x14ac:dyDescent="0.2">
      <c r="M423" s="34"/>
    </row>
    <row r="424" spans="13:13" s="8" customFormat="1" x14ac:dyDescent="0.2">
      <c r="M424" s="34"/>
    </row>
    <row r="425" spans="13:13" s="8" customFormat="1" x14ac:dyDescent="0.2">
      <c r="M425" s="34"/>
    </row>
    <row r="426" spans="13:13" s="8" customFormat="1" x14ac:dyDescent="0.2">
      <c r="M426" s="34"/>
    </row>
    <row r="427" spans="13:13" s="8" customFormat="1" x14ac:dyDescent="0.2">
      <c r="M427" s="34"/>
    </row>
    <row r="428" spans="13:13" s="8" customFormat="1" x14ac:dyDescent="0.2">
      <c r="M428" s="34"/>
    </row>
    <row r="429" spans="13:13" s="8" customFormat="1" x14ac:dyDescent="0.2">
      <c r="M429" s="34"/>
    </row>
    <row r="430" spans="13:13" s="8" customFormat="1" x14ac:dyDescent="0.2">
      <c r="M430" s="34"/>
    </row>
    <row r="431" spans="13:13" s="8" customFormat="1" x14ac:dyDescent="0.2">
      <c r="M431" s="34"/>
    </row>
    <row r="432" spans="13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:184" s="8" customFormat="1" x14ac:dyDescent="0.2">
      <c r="M3393" s="34"/>
    </row>
    <row r="3394" spans="1:184" s="8" customFormat="1" x14ac:dyDescent="0.2">
      <c r="M3394" s="34"/>
    </row>
    <row r="3395" spans="1:184" s="8" customFormat="1" x14ac:dyDescent="0.2">
      <c r="M3395" s="34"/>
    </row>
    <row r="3396" spans="1:184" s="8" customFormat="1" x14ac:dyDescent="0.2">
      <c r="M3396" s="34"/>
    </row>
    <row r="3397" spans="1:184" s="8" customFormat="1" x14ac:dyDescent="0.2">
      <c r="M3397" s="34"/>
    </row>
    <row r="3398" spans="1:184" s="8" customFormat="1" x14ac:dyDescent="0.2">
      <c r="M3398" s="34"/>
    </row>
    <row r="3399" spans="1:184" s="8" customFormat="1" x14ac:dyDescent="0.2">
      <c r="M3399" s="34"/>
    </row>
    <row r="3400" spans="1:184" s="8" customFormat="1" x14ac:dyDescent="0.2">
      <c r="M3400" s="34"/>
    </row>
    <row r="3401" spans="1:184" s="8" customFormat="1" x14ac:dyDescent="0.2">
      <c r="M3401" s="34"/>
    </row>
    <row r="3402" spans="1:184" s="8" customFormat="1" x14ac:dyDescent="0.2">
      <c r="M3402" s="34"/>
    </row>
    <row r="3403" spans="1:184" s="8" customFormat="1" x14ac:dyDescent="0.2">
      <c r="M3403" s="34"/>
    </row>
    <row r="3404" spans="1:184" s="8" customFormat="1" x14ac:dyDescent="0.2">
      <c r="M3404" s="34"/>
    </row>
    <row r="3405" spans="1:184" s="8" customFormat="1" x14ac:dyDescent="0.2">
      <c r="M3405" s="34"/>
    </row>
    <row r="3406" spans="1:184" s="8" customFormat="1" x14ac:dyDescent="0.2">
      <c r="M3406" s="34"/>
    </row>
    <row r="3407" spans="1:184" s="18" customFormat="1" x14ac:dyDescent="0.2">
      <c r="A3407" s="8"/>
      <c r="H3407" s="8"/>
      <c r="I3407" s="8"/>
      <c r="J3407" s="8"/>
      <c r="K3407" s="8"/>
      <c r="L3407" s="8"/>
      <c r="M3407" s="34"/>
      <c r="N3407" s="8"/>
      <c r="O3407" s="8"/>
      <c r="P3407" s="8"/>
      <c r="Q3407" s="8"/>
      <c r="R3407" s="8"/>
      <c r="S3407" s="8"/>
      <c r="T3407" s="8"/>
      <c r="U3407" s="8"/>
      <c r="V3407" s="8"/>
      <c r="W3407" s="8"/>
      <c r="X3407" s="8"/>
      <c r="Y3407" s="8"/>
      <c r="Z3407" s="8"/>
      <c r="AA3407" s="8"/>
      <c r="AB3407" s="8"/>
      <c r="AC3407" s="8"/>
      <c r="AD3407" s="8"/>
      <c r="AE3407" s="8"/>
      <c r="AF3407" s="8"/>
      <c r="AG3407" s="8"/>
      <c r="AH3407" s="8"/>
      <c r="AI3407" s="8"/>
      <c r="AJ3407" s="8"/>
      <c r="AK3407" s="8"/>
      <c r="AL3407" s="8"/>
      <c r="AM3407" s="8"/>
      <c r="AN3407" s="8"/>
      <c r="AO3407" s="8"/>
      <c r="AP3407" s="8"/>
      <c r="AQ3407" s="8"/>
      <c r="AR3407" s="8"/>
      <c r="AS3407" s="8"/>
      <c r="AT3407" s="8"/>
      <c r="AU3407" s="8"/>
      <c r="AV3407" s="8"/>
      <c r="AW3407" s="8"/>
      <c r="AX3407" s="8"/>
      <c r="AY3407" s="8"/>
      <c r="AZ3407" s="8"/>
      <c r="BA3407" s="8"/>
      <c r="BB3407" s="8"/>
      <c r="BC3407" s="8"/>
      <c r="BD3407" s="8"/>
      <c r="BE3407" s="8"/>
      <c r="BF3407" s="8"/>
      <c r="BG3407" s="8"/>
      <c r="BH3407" s="8"/>
      <c r="BI3407" s="8"/>
      <c r="BJ3407" s="8"/>
      <c r="BK3407" s="8"/>
      <c r="BL3407" s="8"/>
      <c r="BM3407" s="8"/>
      <c r="BN3407" s="8"/>
      <c r="BO3407" s="8"/>
      <c r="BP3407" s="8"/>
      <c r="BQ3407" s="8"/>
      <c r="BR3407" s="8"/>
      <c r="BS3407" s="8"/>
      <c r="BT3407" s="8"/>
      <c r="BU3407" s="8"/>
      <c r="BV3407" s="8"/>
      <c r="BW3407" s="8"/>
      <c r="BX3407" s="8"/>
      <c r="BY3407" s="8"/>
      <c r="BZ3407" s="8"/>
      <c r="CA3407" s="8"/>
      <c r="CB3407" s="8"/>
      <c r="CC3407" s="8"/>
      <c r="CD3407" s="8"/>
      <c r="CE3407" s="8"/>
      <c r="CF3407" s="8"/>
      <c r="CG3407" s="8"/>
      <c r="CH3407" s="8"/>
      <c r="CI3407" s="8"/>
      <c r="CJ3407" s="8"/>
      <c r="CK3407" s="8"/>
      <c r="CL3407" s="8"/>
      <c r="CM3407" s="8"/>
      <c r="CN3407" s="8"/>
      <c r="CO3407" s="8"/>
      <c r="CP3407" s="8"/>
      <c r="CQ3407" s="8"/>
      <c r="CR3407" s="8"/>
      <c r="CS3407" s="8"/>
      <c r="CT3407" s="8"/>
      <c r="CU3407" s="8"/>
      <c r="CV3407" s="8"/>
      <c r="CW3407" s="8"/>
      <c r="CX3407" s="8"/>
      <c r="CY3407" s="8"/>
      <c r="CZ3407" s="8"/>
      <c r="DA3407" s="8"/>
      <c r="DB3407" s="8"/>
      <c r="DC3407" s="8"/>
      <c r="DD3407" s="8"/>
      <c r="DE3407" s="8"/>
      <c r="DF3407" s="8"/>
      <c r="DG3407" s="8"/>
      <c r="DH3407" s="8"/>
      <c r="DI3407" s="8"/>
      <c r="DJ3407" s="8"/>
      <c r="DK3407" s="8"/>
      <c r="DL3407" s="8"/>
      <c r="DM3407" s="8"/>
      <c r="DN3407" s="8"/>
      <c r="DO3407" s="8"/>
      <c r="DP3407" s="8"/>
      <c r="DQ3407" s="8"/>
      <c r="DR3407" s="8"/>
      <c r="DS3407" s="8"/>
      <c r="DT3407" s="8"/>
      <c r="DU3407" s="8"/>
      <c r="DV3407" s="8"/>
      <c r="DW3407" s="8"/>
      <c r="DX3407" s="8"/>
      <c r="DY3407" s="8"/>
      <c r="DZ3407" s="8"/>
      <c r="EA3407" s="8"/>
      <c r="EB3407" s="8"/>
      <c r="EC3407" s="8"/>
      <c r="ED3407" s="8"/>
      <c r="EE3407" s="8"/>
      <c r="EF3407" s="8"/>
      <c r="EG3407" s="8"/>
      <c r="EH3407" s="8"/>
      <c r="EI3407" s="8"/>
      <c r="EJ3407" s="8"/>
      <c r="EK3407" s="8"/>
      <c r="EL3407" s="8"/>
      <c r="EM3407" s="8"/>
      <c r="EN3407" s="8"/>
      <c r="EO3407" s="8"/>
      <c r="EP3407" s="8"/>
      <c r="EQ3407" s="8"/>
      <c r="ER3407" s="8"/>
      <c r="ES3407" s="8"/>
      <c r="ET3407" s="8"/>
      <c r="EU3407" s="8"/>
      <c r="EV3407" s="8"/>
      <c r="EW3407" s="8"/>
      <c r="EX3407" s="8"/>
      <c r="EY3407" s="8"/>
      <c r="EZ3407" s="8"/>
      <c r="FA3407" s="8"/>
      <c r="FB3407" s="8"/>
      <c r="FC3407" s="8"/>
      <c r="FD3407" s="8"/>
      <c r="FE3407" s="8"/>
      <c r="FF3407" s="8"/>
      <c r="FG3407" s="8"/>
      <c r="FH3407" s="8"/>
      <c r="FI3407" s="8"/>
      <c r="FJ3407" s="8"/>
      <c r="FK3407" s="8"/>
      <c r="FL3407" s="8"/>
      <c r="FM3407" s="8"/>
      <c r="FN3407" s="8"/>
      <c r="FO3407" s="8"/>
      <c r="FP3407" s="8"/>
      <c r="FQ3407" s="8"/>
      <c r="FR3407" s="8"/>
      <c r="FS3407" s="8"/>
      <c r="FT3407" s="8"/>
      <c r="FU3407" s="8"/>
      <c r="FV3407" s="8"/>
      <c r="FW3407" s="8"/>
      <c r="FX3407" s="8"/>
      <c r="FY3407" s="8"/>
      <c r="FZ3407" s="8"/>
      <c r="GA3407" s="8"/>
      <c r="GB3407" s="8"/>
    </row>
    <row r="3408" spans="1:184" s="18" customFormat="1" x14ac:dyDescent="0.2">
      <c r="A3408" s="8"/>
      <c r="H3408" s="8"/>
      <c r="I3408" s="8"/>
      <c r="J3408" s="8"/>
      <c r="K3408" s="8"/>
      <c r="L3408" s="8"/>
      <c r="M3408" s="34"/>
      <c r="N3408" s="8"/>
      <c r="O3408" s="8"/>
      <c r="P3408" s="8"/>
      <c r="Q3408" s="8"/>
      <c r="R3408" s="8"/>
      <c r="S3408" s="8"/>
      <c r="T3408" s="8"/>
      <c r="U3408" s="8"/>
      <c r="V3408" s="8"/>
      <c r="W3408" s="8"/>
      <c r="X3408" s="8"/>
      <c r="Y3408" s="8"/>
      <c r="Z3408" s="8"/>
      <c r="AA3408" s="8"/>
      <c r="AB3408" s="8"/>
      <c r="AC3408" s="8"/>
      <c r="AD3408" s="8"/>
      <c r="AE3408" s="8"/>
      <c r="AF3408" s="8"/>
      <c r="AG3408" s="8"/>
      <c r="AH3408" s="8"/>
      <c r="AI3408" s="8"/>
      <c r="AJ3408" s="8"/>
      <c r="AK3408" s="8"/>
      <c r="AL3408" s="8"/>
      <c r="AM3408" s="8"/>
      <c r="AN3408" s="8"/>
      <c r="AO3408" s="8"/>
      <c r="AP3408" s="8"/>
      <c r="AQ3408" s="8"/>
      <c r="AR3408" s="8"/>
      <c r="AS3408" s="8"/>
      <c r="AT3408" s="8"/>
      <c r="AU3408" s="8"/>
      <c r="AV3408" s="8"/>
      <c r="AW3408" s="8"/>
      <c r="AX3408" s="8"/>
      <c r="AY3408" s="8"/>
      <c r="AZ3408" s="8"/>
      <c r="BA3408" s="8"/>
      <c r="BB3408" s="8"/>
      <c r="BC3408" s="8"/>
      <c r="BD3408" s="8"/>
      <c r="BE3408" s="8"/>
      <c r="BF3408" s="8"/>
      <c r="BG3408" s="8"/>
      <c r="BH3408" s="8"/>
      <c r="BI3408" s="8"/>
      <c r="BJ3408" s="8"/>
      <c r="BK3408" s="8"/>
      <c r="BL3408" s="8"/>
      <c r="BM3408" s="8"/>
      <c r="BN3408" s="8"/>
      <c r="BO3408" s="8"/>
      <c r="BP3408" s="8"/>
      <c r="BQ3408" s="8"/>
      <c r="BR3408" s="8"/>
      <c r="BS3408" s="8"/>
      <c r="BT3408" s="8"/>
      <c r="BU3408" s="8"/>
      <c r="BV3408" s="8"/>
      <c r="BW3408" s="8"/>
      <c r="BX3408" s="8"/>
      <c r="BY3408" s="8"/>
      <c r="BZ3408" s="8"/>
      <c r="CA3408" s="8"/>
      <c r="CB3408" s="8"/>
      <c r="CC3408" s="8"/>
      <c r="CD3408" s="8"/>
      <c r="CE3408" s="8"/>
      <c r="CF3408" s="8"/>
      <c r="CG3408" s="8"/>
      <c r="CH3408" s="8"/>
      <c r="CI3408" s="8"/>
      <c r="CJ3408" s="8"/>
      <c r="CK3408" s="8"/>
      <c r="CL3408" s="8"/>
      <c r="CM3408" s="8"/>
      <c r="CN3408" s="8"/>
      <c r="CO3408" s="8"/>
      <c r="CP3408" s="8"/>
      <c r="CQ3408" s="8"/>
      <c r="CR3408" s="8"/>
      <c r="CS3408" s="8"/>
      <c r="CT3408" s="8"/>
      <c r="CU3408" s="8"/>
      <c r="CV3408" s="8"/>
      <c r="CW3408" s="8"/>
      <c r="CX3408" s="8"/>
      <c r="CY3408" s="8"/>
      <c r="CZ3408" s="8"/>
      <c r="DA3408" s="8"/>
      <c r="DB3408" s="8"/>
      <c r="DC3408" s="8"/>
      <c r="DD3408" s="8"/>
      <c r="DE3408" s="8"/>
      <c r="DF3408" s="8"/>
      <c r="DG3408" s="8"/>
      <c r="DH3408" s="8"/>
      <c r="DI3408" s="8"/>
      <c r="DJ3408" s="8"/>
      <c r="DK3408" s="8"/>
      <c r="DL3408" s="8"/>
      <c r="DM3408" s="8"/>
      <c r="DN3408" s="8"/>
      <c r="DO3408" s="8"/>
      <c r="DP3408" s="8"/>
      <c r="DQ3408" s="8"/>
      <c r="DR3408" s="8"/>
      <c r="DS3408" s="8"/>
      <c r="DT3408" s="8"/>
      <c r="DU3408" s="8"/>
      <c r="DV3408" s="8"/>
      <c r="DW3408" s="8"/>
      <c r="DX3408" s="8"/>
      <c r="DY3408" s="8"/>
      <c r="DZ3408" s="8"/>
      <c r="EA3408" s="8"/>
      <c r="EB3408" s="8"/>
      <c r="EC3408" s="8"/>
      <c r="ED3408" s="8"/>
      <c r="EE3408" s="8"/>
      <c r="EF3408" s="8"/>
      <c r="EG3408" s="8"/>
      <c r="EH3408" s="8"/>
      <c r="EI3408" s="8"/>
      <c r="EJ3408" s="8"/>
      <c r="EK3408" s="8"/>
      <c r="EL3408" s="8"/>
      <c r="EM3408" s="8"/>
      <c r="EN3408" s="8"/>
      <c r="EO3408" s="8"/>
      <c r="EP3408" s="8"/>
      <c r="EQ3408" s="8"/>
      <c r="ER3408" s="8"/>
      <c r="ES3408" s="8"/>
      <c r="ET3408" s="8"/>
      <c r="EU3408" s="8"/>
      <c r="EV3408" s="8"/>
      <c r="EW3408" s="8"/>
      <c r="EX3408" s="8"/>
      <c r="EY3408" s="8"/>
      <c r="EZ3408" s="8"/>
      <c r="FA3408" s="8"/>
      <c r="FB3408" s="8"/>
      <c r="FC3408" s="8"/>
      <c r="FD3408" s="8"/>
      <c r="FE3408" s="8"/>
      <c r="FF3408" s="8"/>
      <c r="FG3408" s="8"/>
      <c r="FH3408" s="8"/>
      <c r="FI3408" s="8"/>
      <c r="FJ3408" s="8"/>
      <c r="FK3408" s="8"/>
      <c r="FL3408" s="8"/>
      <c r="FM3408" s="8"/>
      <c r="FN3408" s="8"/>
      <c r="FO3408" s="8"/>
      <c r="FP3408" s="8"/>
      <c r="FQ3408" s="8"/>
      <c r="FR3408" s="8"/>
      <c r="FS3408" s="8"/>
      <c r="FT3408" s="8"/>
      <c r="FU3408" s="8"/>
      <c r="FV3408" s="8"/>
      <c r="FW3408" s="8"/>
      <c r="FX3408" s="8"/>
      <c r="FY3408" s="8"/>
      <c r="FZ3408" s="8"/>
      <c r="GA3408" s="8"/>
      <c r="GB3408" s="8"/>
    </row>
    <row r="3409" spans="1:184" s="18" customFormat="1" x14ac:dyDescent="0.2">
      <c r="A3409" s="8"/>
      <c r="H3409" s="8"/>
      <c r="I3409" s="8"/>
      <c r="J3409" s="8"/>
      <c r="K3409" s="8"/>
      <c r="L3409" s="8"/>
      <c r="M3409" s="34"/>
      <c r="N3409" s="8"/>
      <c r="O3409" s="8"/>
      <c r="P3409" s="8"/>
      <c r="Q3409" s="8"/>
      <c r="R3409" s="8"/>
      <c r="S3409" s="8"/>
      <c r="T3409" s="8"/>
      <c r="U3409" s="8"/>
      <c r="V3409" s="8"/>
      <c r="W3409" s="8"/>
      <c r="X3409" s="8"/>
      <c r="Y3409" s="8"/>
      <c r="Z3409" s="8"/>
      <c r="AA3409" s="8"/>
      <c r="AB3409" s="8"/>
      <c r="AC3409" s="8"/>
      <c r="AD3409" s="8"/>
      <c r="AE3409" s="8"/>
      <c r="AF3409" s="8"/>
      <c r="AG3409" s="8"/>
      <c r="AH3409" s="8"/>
      <c r="AI3409" s="8"/>
      <c r="AJ3409" s="8"/>
      <c r="AK3409" s="8"/>
      <c r="AL3409" s="8"/>
      <c r="AM3409" s="8"/>
      <c r="AN3409" s="8"/>
      <c r="AO3409" s="8"/>
      <c r="AP3409" s="8"/>
      <c r="AQ3409" s="8"/>
      <c r="AR3409" s="8"/>
      <c r="AS3409" s="8"/>
      <c r="AT3409" s="8"/>
      <c r="AU3409" s="8"/>
      <c r="AV3409" s="8"/>
      <c r="AW3409" s="8"/>
      <c r="AX3409" s="8"/>
      <c r="AY3409" s="8"/>
      <c r="AZ3409" s="8"/>
      <c r="BA3409" s="8"/>
      <c r="BB3409" s="8"/>
      <c r="BC3409" s="8"/>
      <c r="BD3409" s="8"/>
      <c r="BE3409" s="8"/>
      <c r="BF3409" s="8"/>
      <c r="BG3409" s="8"/>
      <c r="BH3409" s="8"/>
      <c r="BI3409" s="8"/>
      <c r="BJ3409" s="8"/>
      <c r="BK3409" s="8"/>
      <c r="BL3409" s="8"/>
      <c r="BM3409" s="8"/>
      <c r="BN3409" s="8"/>
      <c r="BO3409" s="8"/>
      <c r="BP3409" s="8"/>
      <c r="BQ3409" s="8"/>
      <c r="BR3409" s="8"/>
      <c r="BS3409" s="8"/>
      <c r="BT3409" s="8"/>
      <c r="BU3409" s="8"/>
      <c r="BV3409" s="8"/>
      <c r="BW3409" s="8"/>
      <c r="BX3409" s="8"/>
      <c r="BY3409" s="8"/>
      <c r="BZ3409" s="8"/>
      <c r="CA3409" s="8"/>
      <c r="CB3409" s="8"/>
      <c r="CC3409" s="8"/>
      <c r="CD3409" s="8"/>
      <c r="CE3409" s="8"/>
      <c r="CF3409" s="8"/>
      <c r="CG3409" s="8"/>
      <c r="CH3409" s="8"/>
      <c r="CI3409" s="8"/>
      <c r="CJ3409" s="8"/>
      <c r="CK3409" s="8"/>
      <c r="CL3409" s="8"/>
      <c r="CM3409" s="8"/>
      <c r="CN3409" s="8"/>
      <c r="CO3409" s="8"/>
      <c r="CP3409" s="8"/>
      <c r="CQ3409" s="8"/>
      <c r="CR3409" s="8"/>
      <c r="CS3409" s="8"/>
      <c r="CT3409" s="8"/>
      <c r="CU3409" s="8"/>
      <c r="CV3409" s="8"/>
      <c r="CW3409" s="8"/>
      <c r="CX3409" s="8"/>
      <c r="CY3409" s="8"/>
      <c r="CZ3409" s="8"/>
      <c r="DA3409" s="8"/>
      <c r="DB3409" s="8"/>
      <c r="DC3409" s="8"/>
      <c r="DD3409" s="8"/>
      <c r="DE3409" s="8"/>
      <c r="DF3409" s="8"/>
      <c r="DG3409" s="8"/>
      <c r="DH3409" s="8"/>
      <c r="DI3409" s="8"/>
      <c r="DJ3409" s="8"/>
      <c r="DK3409" s="8"/>
      <c r="DL3409" s="8"/>
      <c r="DM3409" s="8"/>
      <c r="DN3409" s="8"/>
      <c r="DO3409" s="8"/>
      <c r="DP3409" s="8"/>
      <c r="DQ3409" s="8"/>
      <c r="DR3409" s="8"/>
      <c r="DS3409" s="8"/>
      <c r="DT3409" s="8"/>
      <c r="DU3409" s="8"/>
      <c r="DV3409" s="8"/>
      <c r="DW3409" s="8"/>
      <c r="DX3409" s="8"/>
      <c r="DY3409" s="8"/>
      <c r="DZ3409" s="8"/>
      <c r="EA3409" s="8"/>
      <c r="EB3409" s="8"/>
      <c r="EC3409" s="8"/>
      <c r="ED3409" s="8"/>
      <c r="EE3409" s="8"/>
      <c r="EF3409" s="8"/>
      <c r="EG3409" s="8"/>
      <c r="EH3409" s="8"/>
      <c r="EI3409" s="8"/>
      <c r="EJ3409" s="8"/>
      <c r="EK3409" s="8"/>
      <c r="EL3409" s="8"/>
      <c r="EM3409" s="8"/>
      <c r="EN3409" s="8"/>
      <c r="EO3409" s="8"/>
      <c r="EP3409" s="8"/>
      <c r="EQ3409" s="8"/>
      <c r="ER3409" s="8"/>
      <c r="ES3409" s="8"/>
      <c r="ET3409" s="8"/>
      <c r="EU3409" s="8"/>
      <c r="EV3409" s="8"/>
      <c r="EW3409" s="8"/>
      <c r="EX3409" s="8"/>
      <c r="EY3409" s="8"/>
      <c r="EZ3409" s="8"/>
      <c r="FA3409" s="8"/>
      <c r="FB3409" s="8"/>
      <c r="FC3409" s="8"/>
      <c r="FD3409" s="8"/>
      <c r="FE3409" s="8"/>
      <c r="FF3409" s="8"/>
      <c r="FG3409" s="8"/>
      <c r="FH3409" s="8"/>
      <c r="FI3409" s="8"/>
      <c r="FJ3409" s="8"/>
      <c r="FK3409" s="8"/>
      <c r="FL3409" s="8"/>
      <c r="FM3409" s="8"/>
      <c r="FN3409" s="8"/>
      <c r="FO3409" s="8"/>
      <c r="FP3409" s="8"/>
      <c r="FQ3409" s="8"/>
      <c r="FR3409" s="8"/>
      <c r="FS3409" s="8"/>
      <c r="FT3409" s="8"/>
      <c r="FU3409" s="8"/>
      <c r="FV3409" s="8"/>
      <c r="FW3409" s="8"/>
      <c r="FX3409" s="8"/>
      <c r="FY3409" s="8"/>
      <c r="FZ3409" s="8"/>
      <c r="GA3409" s="8"/>
      <c r="GB3409" s="8"/>
    </row>
    <row r="3410" spans="1:184" s="18" customFormat="1" x14ac:dyDescent="0.2">
      <c r="A3410" s="8"/>
      <c r="H3410" s="8"/>
      <c r="I3410" s="8"/>
      <c r="J3410" s="8"/>
      <c r="K3410" s="8"/>
      <c r="L3410" s="8"/>
      <c r="M3410" s="34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4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4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4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</sheetData>
  <mergeCells count="38">
    <mergeCell ref="B413:C413"/>
    <mergeCell ref="B398:C398"/>
    <mergeCell ref="B399:C399"/>
    <mergeCell ref="B400:C400"/>
    <mergeCell ref="B411:C411"/>
    <mergeCell ref="B412:C412"/>
    <mergeCell ref="Q10:Q11"/>
    <mergeCell ref="A374:T374"/>
    <mergeCell ref="B383:C383"/>
    <mergeCell ref="B384:C384"/>
    <mergeCell ref="B385:C385"/>
    <mergeCell ref="A373:T373"/>
    <mergeCell ref="P9:P11"/>
    <mergeCell ref="D384:D385"/>
    <mergeCell ref="E384:E385"/>
    <mergeCell ref="M10:M11"/>
    <mergeCell ref="H10:I10"/>
    <mergeCell ref="J10:J11"/>
    <mergeCell ref="G9:G11"/>
    <mergeCell ref="D9:D11"/>
    <mergeCell ref="E9:E11"/>
    <mergeCell ref="F9:F11"/>
    <mergeCell ref="A372:F372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3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2024-10-30T15:18:44Z</cp:lastPrinted>
  <dcterms:created xsi:type="dcterms:W3CDTF">2006-07-11T17:39:34Z</dcterms:created>
  <dcterms:modified xsi:type="dcterms:W3CDTF">2024-10-30T15:21:04Z</dcterms:modified>
</cp:coreProperties>
</file>