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"/>
    </mc:Choice>
  </mc:AlternateContent>
  <bookViews>
    <workbookView xWindow="0" yWindow="0" windowWidth="21600" windowHeight="9030"/>
  </bookViews>
  <sheets>
    <sheet name="Compras Mipymes jun 2023" sheetId="2" r:id="rId1"/>
    <sheet name="Compras por debajo Umbral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2" l="1"/>
  <c r="K38" i="1" l="1"/>
  <c r="K34" i="2" l="1"/>
  <c r="K33" i="2"/>
</calcChain>
</file>

<file path=xl/sharedStrings.xml><?xml version="1.0" encoding="utf-8"?>
<sst xmlns="http://schemas.openxmlformats.org/spreadsheetml/2006/main" count="657" uniqueCount="150">
  <si>
    <t>Referencia del Proceso</t>
  </si>
  <si>
    <t>Proceso de Compra</t>
  </si>
  <si>
    <t>Proceso de Compra Mypyme</t>
  </si>
  <si>
    <t>Proceso de Compra Mypyme Mujer</t>
  </si>
  <si>
    <t>Modalidad</t>
  </si>
  <si>
    <t>Estado del Procedimiento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</si>
  <si>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</si>
  <si>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</si>
  <si>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</si>
  <si>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</si>
  <si>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</si>
  <si>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</si>
  <si>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Sí</t>
  </si>
  <si>
    <t>No</t>
  </si>
  <si>
    <t>Compras por Debajo del Umbral</t>
  </si>
  <si>
    <t>Adjudicado</t>
  </si>
  <si>
    <t>Alimentos preparados y conservados</t>
  </si>
  <si>
    <t>Pastelería y Panadería Los Trigales, SRL</t>
  </si>
  <si>
    <t>Activo</t>
  </si>
  <si>
    <t>MiPyme</t>
  </si>
  <si>
    <t>Mipyme Mujer</t>
  </si>
  <si>
    <t>Grande</t>
  </si>
  <si>
    <t>Maquinaria, suministros y accesorios de oficina</t>
  </si>
  <si>
    <t>Servicios de reproducción</t>
  </si>
  <si>
    <t>FR MULTISERVICIOS, SRL</t>
  </si>
  <si>
    <t>Servicios de mantenimiento y reparaciones de construcciones e instalaciones</t>
  </si>
  <si>
    <t>Compras Menores</t>
  </si>
  <si>
    <t>4 Ojos Publicidad, EIRL</t>
  </si>
  <si>
    <t>Restaurantes y catering (servicios de comidas y bebidas)</t>
  </si>
  <si>
    <t>Componentes  y  sistemas  de  transporte</t>
  </si>
  <si>
    <t>Utensilios de cocina domésticos</t>
  </si>
  <si>
    <t>GTG Industrial, SRL</t>
  </si>
  <si>
    <t>DIGECOG-UC-CD-2023-0074</t>
  </si>
  <si>
    <t>Impresiones de abanicos de manos, para ser utilizados, En el Premio Nacional a la Calidad 2023, financiado con fondos de la Unión Europea a través del PROGEF.</t>
  </si>
  <si>
    <t>DIGECOG-UC-CD-2023-0069</t>
  </si>
  <si>
    <t xml:space="preserve">Servicio de recarga y/o mantenimiento de extintores de diversos tipos para uso en esta institución  </t>
  </si>
  <si>
    <t>Extintores del Caribe, SRL</t>
  </si>
  <si>
    <t>DIGECOG-UC-CD-2023-0071</t>
  </si>
  <si>
    <t>Suministros de limpieza e higiene para uso en esta Institución. Dirigida a MIPYMES.</t>
  </si>
  <si>
    <t>Suministros de aseo y limpieza</t>
  </si>
  <si>
    <t>DIGECOG-UC-CD-2023-0062</t>
  </si>
  <si>
    <t>Adquisición de vasos de cartón (Compras sostenibles) para uso en esta Institución. Dirigida a MIPYMES.</t>
  </si>
  <si>
    <t>DIGECOG-UC-CD-2023-0073</t>
  </si>
  <si>
    <t>Suministro de bizcocho para charla de integración para colaboradoras de esta institución</t>
  </si>
  <si>
    <t>DIGECOG-UC-CD-2023-0076</t>
  </si>
  <si>
    <t>Refrigerio para diferentes Capacitaciones dentro de esta Institución.</t>
  </si>
  <si>
    <t>DIGECOG-UC-CD-2023-0077</t>
  </si>
  <si>
    <t>Servicio de mantenimiento preventivo a las plantas eléctricas correspondiente a los meses de junio hasta diciembre año 2023 de esta institución</t>
  </si>
  <si>
    <t>Electrom, SAS</t>
  </si>
  <si>
    <t>vencida</t>
  </si>
  <si>
    <t>DIGECOG-UC-CD-2023-0080</t>
  </si>
  <si>
    <t xml:space="preserve">Servicio de remoción e instalación de laminado tipo frost para el Departamento de Recursos Humanos de esta institución </t>
  </si>
  <si>
    <t>Adhesivos y selladores</t>
  </si>
  <si>
    <t>Genius Print Graphic, SRL</t>
  </si>
  <si>
    <t>DIGECOG-UC-CD-2023-0053</t>
  </si>
  <si>
    <t>Adquisición Disco Duro de 600 GB y HeadSet para uso en esta Institución</t>
  </si>
  <si>
    <t>Componentes para tecnología de la información, difusión o telecomunicaciones</t>
  </si>
  <si>
    <t>DIGECOG-UC-CD-2023-0081</t>
  </si>
  <si>
    <t>Servicio de tapizado de asientos de vehículos de esta institución</t>
  </si>
  <si>
    <t>Industrias de la madera y el papel</t>
  </si>
  <si>
    <t>Mopedi Solutions, SRL</t>
  </si>
  <si>
    <t>DIGECOG-UC-CD-2023-0061</t>
  </si>
  <si>
    <t xml:space="preserve">Adquisición de televisor inteligente de 32 pulgadas para su uso en esta institución </t>
  </si>
  <si>
    <t>Electrónica de consumo</t>
  </si>
  <si>
    <t>Cecomsa, SRL</t>
  </si>
  <si>
    <t>DIGECOG-UC-CD-2023-0084</t>
  </si>
  <si>
    <t xml:space="preserve">Refrigerio para Entrenamiento Contabilidad SIGEF, de esta Institución. </t>
  </si>
  <si>
    <t>DIGECOG-UC-CD-2023-0087</t>
  </si>
  <si>
    <t>Adquisición de tóner para uso del Departamento Administrativo y Financiero de esta Institución. Dirigido a MIPYMES</t>
  </si>
  <si>
    <t>Compu-Office Dominicana, SRL</t>
  </si>
  <si>
    <t>DIGECOG-UC-CD-2023-0063</t>
  </si>
  <si>
    <t>Refrigerios para entrenamiento de normativas contables en esta Institución. Dirigida a MIPYME</t>
  </si>
  <si>
    <t>Merca Del Atlántico, SRL</t>
  </si>
  <si>
    <t>v</t>
  </si>
  <si>
    <t>DIGECOG-UC-CD-2023-0085</t>
  </si>
  <si>
    <t>Servicio de impresión de talonarios médicos para ser utilizados en el consultorio médico de esta institución</t>
  </si>
  <si>
    <t>DIGECOG-UC-CD-2023-0083</t>
  </si>
  <si>
    <t>Suministro de 125 paquetes de azúcar refinada de 5 libras para uso del departamento administrativo y financieros de esta Institución.</t>
  </si>
  <si>
    <t>Chocolates, azúcares, edulcorantes y productos de confitería</t>
  </si>
  <si>
    <t>Prolimdes Comercial, SRLv</t>
  </si>
  <si>
    <t>DIGECOG-DAF-CM-2023-0021</t>
  </si>
  <si>
    <t>Adquisición de 64 tóneres para uso del Departamento Administrativo y Financiero de esta Institución</t>
  </si>
  <si>
    <t>DIGECOG-UC-CD-2023-0090</t>
  </si>
  <si>
    <t>Adquisición de 11 tóneres para uso del Departamento Administrativo y Financiero de esta Institución</t>
  </si>
  <si>
    <t>Simpapel, SRL</t>
  </si>
  <si>
    <t>DIGECOG-UC-CD-2023-0091</t>
  </si>
  <si>
    <t>Suministro e Impresión de libretas, brochures, tazas y separadores de libro personalizados para los entrenamientos en Normativas Contables en esta Institución, financiado a través del PROGEF</t>
  </si>
  <si>
    <t>DIGECOG-UC-CD-2023-0089</t>
  </si>
  <si>
    <t xml:space="preserve">Adquisición de compresor y filtros para aire acondicionado para el departamento Administrativo y Financiero para  uso de esta institución </t>
  </si>
  <si>
    <t>Bombas y compresores industriales</t>
  </si>
  <si>
    <t>Victor García Aire Acondicionado, SRL</t>
  </si>
  <si>
    <t>DIGECOG-UC-CD-2023-0094</t>
  </si>
  <si>
    <t xml:space="preserve">Servicio de Refrigerio para entrenamiento SIGEF, en esta Institución </t>
  </si>
  <si>
    <t>DIGECOG-UC-CD-2023-0093</t>
  </si>
  <si>
    <t xml:space="preserve">Adquisición e Instalación de Neumáticos para Vehículo de esta Institución </t>
  </si>
  <si>
    <t>Comercial Santana, SRL.</t>
  </si>
  <si>
    <t>Total RD$</t>
  </si>
  <si>
    <t>Si</t>
  </si>
  <si>
    <t>Galen Office Supply, SRL(mipyme mujer)</t>
  </si>
  <si>
    <t xml:space="preserve">Compu-Office Dominicana, (Mipyme) </t>
  </si>
  <si>
    <t xml:space="preserve">ALL Office Solutions TS, SRL, 
</t>
  </si>
  <si>
    <t xml:space="preserve">Itcorp Gongloss, SRL
</t>
  </si>
  <si>
    <t xml:space="preserve">GT CONSULTING, SRL
</t>
  </si>
  <si>
    <t>Mipyme</t>
  </si>
  <si>
    <t>Express Servicios Logisticos ESLOGIST, EIRL (mipyme)</t>
  </si>
  <si>
    <t xml:space="preserve"> Mipyme</t>
  </si>
  <si>
    <t xml:space="preserve">Mipyme Mujer </t>
  </si>
  <si>
    <t>Grupo Brizatlantica del Caribe, SRL</t>
  </si>
  <si>
    <t>Prolimdes Comercial, SRL</t>
  </si>
  <si>
    <t>si</t>
  </si>
  <si>
    <t>DIGECOG-UC-CD-2023-0082</t>
  </si>
  <si>
    <t>Adquisición de tóner para uso en la Institución dirigido a MIPYMES</t>
  </si>
  <si>
    <t xml:space="preserve">    Compu-Office Dominicana, SRL</t>
  </si>
  <si>
    <t>Mediana</t>
  </si>
  <si>
    <t>ALL Office Solutions TS, SRL</t>
  </si>
  <si>
    <t>DIGECOG-UC-CD-2023-0064</t>
  </si>
  <si>
    <t>Servicio de impresión de boletín estadístico para uso de esta institución</t>
  </si>
  <si>
    <t xml:space="preserve"> impresión de boletín estadístico para uso de esta institución</t>
  </si>
  <si>
    <t>Grupo Astro, SRL</t>
  </si>
  <si>
    <t xml:space="preserve">Caonabo Antonio Gonzalez </t>
  </si>
  <si>
    <t xml:space="preserve">Enc. Div. De Compras y Contrataciones </t>
  </si>
  <si>
    <t xml:space="preserve">Enc. Dpto. Administrativo y Financiero </t>
  </si>
  <si>
    <t xml:space="preserve">Francisco W Ventura </t>
  </si>
  <si>
    <t>DIGECOG-UC-CD-2023-0060</t>
  </si>
  <si>
    <t>Adquisición e Instalación de Neumáticos, para los Vehículos de esta Institución</t>
  </si>
  <si>
    <t>Mecánica</t>
  </si>
  <si>
    <t>Auto Servicio Automotriz Inteligente RD, Auto Sai RD SRL</t>
  </si>
  <si>
    <t>Silver Tiger Business, SRL</t>
  </si>
  <si>
    <t>Comercial Santana, SRL</t>
  </si>
  <si>
    <t>DIGECOG-UC-CD-2023-0066</t>
  </si>
  <si>
    <t>Adquisición de utensilios de cocina para ser usados en esta institución</t>
  </si>
  <si>
    <t>DIGECOG-UC-CD-2023-0072</t>
  </si>
  <si>
    <t>Suministro e impresión del Estado de Recaudación e Inversión de las Rentas para ser utilizados por esta institución</t>
  </si>
  <si>
    <t>Servicios de impresión</t>
  </si>
  <si>
    <t>DIGECOG-UC-CD-2023-0055</t>
  </si>
  <si>
    <t>Adquisición de silla gerencial, sillones secretariales y sillón gerencial para uso en esta Institución</t>
  </si>
  <si>
    <t>Mobiliario</t>
  </si>
  <si>
    <t>BH Mobiliario, SRL</t>
  </si>
  <si>
    <t>DIGECOG-UC-CD-2023-0092</t>
  </si>
  <si>
    <t>Adquisición de 200 Pin solicitado por el Departamento de Comunicaciones para uso de esta Institución.</t>
  </si>
  <si>
    <t xml:space="preserve"> 200 Pin solicitado por el Departamento de Comunicaciones .</t>
  </si>
  <si>
    <t>Promopro, EIRL</t>
  </si>
  <si>
    <t>DIGECOG-UC-CD-2023-0096</t>
  </si>
  <si>
    <t xml:space="preserve"> Servicio de mantenimiento y/o reparación de impresoras de esta Institución</t>
  </si>
  <si>
    <t>Servicios informáticos</t>
  </si>
  <si>
    <t xml:space="preserve">Total Mipymes Mujer </t>
  </si>
  <si>
    <t xml:space="preserve"> Total Mipymes </t>
  </si>
  <si>
    <t xml:space="preserve"> mantenimiento y reparaciones de construcciones</t>
  </si>
  <si>
    <t>Direccion General de Contabilidad Gubernamental Dpto. Administrativo y Financiero Division de Compras y Contrataciones Reportes de Compras Mipymes, junio 2023.</t>
  </si>
  <si>
    <t>Direccion General de Contabilidad Gubernamental Dpto. Administrativo y Financiero,  de Compras y Contrataciones Reportes de Compras, por debajo del umbral  Mesual   mes de Junio 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</si>
</sst>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color theme="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sz val="8"/>
      <color indexed="8"/>
      <name val="Arial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theme="0"/>
      <name val="Arial"/>
      <family val="2"/>
    </font>
    <font>
      <b/>
      <u/>
      <sz val="18"/>
      <name val="Arial"/>
      <family val="2"/>
    </font>
    <font>
      <sz val="18"/>
      <color theme="1"/>
      <name val="Calibri"/>
      <family val="2"/>
      <scheme val="minor"/>
    </font>
    <font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1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2" borderId="0" xfId="1" applyFill="1"/>
    <xf numFmtId="0" fontId="0" fillId="2" borderId="0" xfId="0" applyFill="1"/>
    <xf numFmtId="0" fontId="3" fillId="3" borderId="2" xfId="1" applyFont="1" applyFill="1" applyBorder="1" applyAlignment="1" applyProtection="1">
      <alignment horizontal="center" vertical="center" wrapText="1" readingOrder="1"/>
      <protection locked="0"/>
    </xf>
    <xf numFmtId="0" fontId="4" fillId="4" borderId="3" xfId="1" applyFont="1" applyFill="1" applyBorder="1" applyAlignment="1" applyProtection="1">
      <alignment horizontal="center" vertical="center" wrapText="1" readingOrder="1"/>
      <protection locked="0"/>
    </xf>
    <xf numFmtId="0" fontId="4" fillId="2" borderId="3" xfId="1" applyFont="1" applyFill="1" applyBorder="1" applyAlignment="1" applyProtection="1">
      <alignment horizontal="center" vertical="center" wrapText="1" readingOrder="1"/>
      <protection locked="0"/>
    </xf>
    <xf numFmtId="4" fontId="4" fillId="4" borderId="3" xfId="1" applyNumberFormat="1" applyFont="1" applyFill="1" applyBorder="1" applyAlignment="1" applyProtection="1">
      <alignment horizontal="center" vertical="center" wrapText="1" readingOrder="1"/>
      <protection locked="0"/>
    </xf>
    <xf numFmtId="4" fontId="4" fillId="2" borderId="3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4" borderId="4" xfId="1" applyFont="1" applyFill="1" applyBorder="1" applyAlignment="1" applyProtection="1">
      <alignment horizontal="center" vertical="center" wrapText="1" readingOrder="1"/>
      <protection locked="0"/>
    </xf>
    <xf numFmtId="0" fontId="5" fillId="2" borderId="0" xfId="1" applyFont="1" applyFill="1"/>
    <xf numFmtId="0" fontId="6" fillId="2" borderId="3" xfId="1" applyFont="1" applyFill="1" applyBorder="1" applyAlignment="1" applyProtection="1">
      <alignment horizontal="center" vertical="center" wrapText="1" readingOrder="1"/>
      <protection locked="0"/>
    </xf>
    <xf numFmtId="0" fontId="4" fillId="2" borderId="6" xfId="1" applyFont="1" applyFill="1" applyBorder="1" applyAlignment="1" applyProtection="1">
      <alignment horizontal="center" vertical="center" wrapText="1" readingOrder="1"/>
      <protection locked="0"/>
    </xf>
    <xf numFmtId="0" fontId="4" fillId="4" borderId="6" xfId="1" applyFont="1" applyFill="1" applyBorder="1" applyAlignment="1" applyProtection="1">
      <alignment horizontal="center" vertical="center" wrapText="1" readingOrder="1"/>
      <protection locked="0"/>
    </xf>
    <xf numFmtId="4" fontId="4" fillId="4" borderId="6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2" borderId="5" xfId="1" applyFont="1" applyFill="1" applyBorder="1" applyAlignment="1">
      <alignment horizontal="center" vertical="center"/>
    </xf>
    <xf numFmtId="4" fontId="7" fillId="2" borderId="3" xfId="1" applyNumberFormat="1" applyFont="1" applyFill="1" applyBorder="1"/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10" fillId="5" borderId="7" xfId="0" applyFont="1" applyFill="1" applyBorder="1" applyAlignment="1" applyProtection="1">
      <alignment horizontal="center" vertical="center" wrapText="1" readingOrder="1"/>
      <protection locked="0"/>
    </xf>
    <xf numFmtId="0" fontId="10" fillId="2" borderId="7" xfId="0" applyFont="1" applyFill="1" applyBorder="1" applyAlignment="1" applyProtection="1">
      <alignment horizontal="center" vertical="center" wrapText="1" readingOrder="1"/>
      <protection locked="0"/>
    </xf>
    <xf numFmtId="0" fontId="10" fillId="5" borderId="3" xfId="0" applyFont="1" applyFill="1" applyBorder="1" applyAlignment="1" applyProtection="1">
      <alignment horizontal="center" vertical="center" wrapText="1" readingOrder="1"/>
      <protection locked="0"/>
    </xf>
    <xf numFmtId="0" fontId="10" fillId="6" borderId="3" xfId="0" applyFont="1" applyFill="1" applyBorder="1" applyAlignment="1" applyProtection="1">
      <alignment horizontal="center" vertical="center" wrapText="1" readingOrder="1"/>
      <protection locked="0"/>
    </xf>
    <xf numFmtId="2" fontId="10" fillId="6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2" borderId="3" xfId="0" applyFont="1" applyFill="1" applyBorder="1" applyAlignment="1" applyProtection="1">
      <alignment horizontal="center" vertical="center" wrapText="1" readingOrder="1"/>
      <protection locked="0"/>
    </xf>
    <xf numFmtId="0" fontId="10" fillId="4" borderId="3" xfId="0" applyFont="1" applyFill="1" applyBorder="1" applyAlignment="1" applyProtection="1">
      <alignment horizontal="center" vertical="center" wrapText="1" readingOrder="1"/>
      <protection locked="0"/>
    </xf>
    <xf numFmtId="2" fontId="10" fillId="4" borderId="3" xfId="0" applyNumberFormat="1" applyFont="1" applyFill="1" applyBorder="1" applyAlignment="1" applyProtection="1">
      <alignment horizontal="center" vertical="center" wrapText="1" readingOrder="1"/>
      <protection locked="0"/>
    </xf>
    <xf numFmtId="4" fontId="0" fillId="0" borderId="3" xfId="0" applyNumberFormat="1" applyBorder="1" applyAlignment="1">
      <alignment horizontal="center" vertical="center" readingOrder="1"/>
    </xf>
    <xf numFmtId="0" fontId="0" fillId="0" borderId="3" xfId="0" applyBorder="1" applyAlignment="1">
      <alignment horizontal="center" vertical="center" readingOrder="1"/>
    </xf>
    <xf numFmtId="0" fontId="4" fillId="4" borderId="3" xfId="1" applyFont="1" applyFill="1" applyBorder="1" applyAlignment="1" applyProtection="1">
      <alignment horizontal="left" vertical="center" wrapText="1" readingOrder="1"/>
      <protection locked="0"/>
    </xf>
    <xf numFmtId="0" fontId="10" fillId="2" borderId="3" xfId="0" applyFont="1" applyFill="1" applyBorder="1" applyAlignment="1" applyProtection="1">
      <alignment horizontal="left" vertical="center" wrapText="1" readingOrder="1"/>
      <protection locked="0"/>
    </xf>
    <xf numFmtId="0" fontId="4" fillId="2" borderId="3" xfId="1" applyFont="1" applyFill="1" applyBorder="1" applyAlignment="1" applyProtection="1">
      <alignment horizontal="left" vertical="center" wrapText="1" readingOrder="1"/>
      <protection locked="0"/>
    </xf>
    <xf numFmtId="0" fontId="10" fillId="5" borderId="3" xfId="0" applyFont="1" applyFill="1" applyBorder="1" applyAlignment="1" applyProtection="1">
      <alignment horizontal="left" vertical="center" wrapText="1" readingOrder="1"/>
      <protection locked="0"/>
    </xf>
    <xf numFmtId="0" fontId="12" fillId="0" borderId="3" xfId="0" applyFont="1" applyBorder="1"/>
    <xf numFmtId="4" fontId="15" fillId="0" borderId="3" xfId="0" applyNumberFormat="1" applyFont="1" applyBorder="1"/>
    <xf numFmtId="0" fontId="0" fillId="0" borderId="3" xfId="0" applyBorder="1"/>
    <xf numFmtId="4" fontId="0" fillId="0" borderId="3" xfId="0" applyNumberFormat="1" applyBorder="1"/>
    <xf numFmtId="0" fontId="11" fillId="4" borderId="3" xfId="1" applyFont="1" applyFill="1" applyBorder="1" applyAlignment="1" applyProtection="1">
      <alignment horizontal="center" vertical="center" wrapText="1" readingOrder="1"/>
      <protection locked="0"/>
    </xf>
    <xf numFmtId="0" fontId="16" fillId="3" borderId="3" xfId="1" applyFont="1" applyFill="1" applyBorder="1" applyAlignment="1" applyProtection="1">
      <alignment horizontal="center" vertical="center" wrapText="1" readingOrder="1"/>
      <protection locked="0"/>
    </xf>
    <xf numFmtId="0" fontId="7" fillId="2" borderId="0" xfId="1" applyFont="1" applyFill="1" applyBorder="1" applyAlignment="1">
      <alignment horizontal="center" vertical="center"/>
    </xf>
    <xf numFmtId="4" fontId="7" fillId="2" borderId="0" xfId="1" applyNumberFormat="1" applyFont="1" applyFill="1" applyBorder="1"/>
    <xf numFmtId="0" fontId="18" fillId="2" borderId="0" xfId="0" applyFont="1" applyFill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/>
    </xf>
    <xf numFmtId="0" fontId="13" fillId="2" borderId="9" xfId="1" applyFont="1" applyFill="1" applyBorder="1" applyAlignment="1">
      <alignment horizont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266700</xdr:rowOff>
    </xdr:from>
    <xdr:to>
      <xdr:col>4</xdr:col>
      <xdr:colOff>857250</xdr:colOff>
      <xdr:row>1</xdr:row>
      <xdr:rowOff>733425</xdr:rowOff>
    </xdr:to>
    <xdr:pic>
      <xdr:nvPicPr>
        <xdr:cNvPr id="2" name="Imagen 1" descr="Logo - Centr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7" t="17346" r="4259" b="22246"/>
        <a:stretch>
          <a:fillRect/>
        </a:stretch>
      </xdr:blipFill>
      <xdr:spPr bwMode="auto">
        <a:xfrm>
          <a:off x="5362575" y="266700"/>
          <a:ext cx="14001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0</xdr:row>
      <xdr:rowOff>238125</xdr:rowOff>
    </xdr:from>
    <xdr:to>
      <xdr:col>5</xdr:col>
      <xdr:colOff>5455</xdr:colOff>
      <xdr:row>1</xdr:row>
      <xdr:rowOff>706450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238125"/>
          <a:ext cx="1396105" cy="87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javascript:void(0);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view="pageBreakPreview" topLeftCell="C1" zoomScaleNormal="100" zoomScaleSheetLayoutView="100" workbookViewId="0">
      <selection activeCell="I2" sqref="I2"/>
    </sheetView>
  </sheetViews>
  <sheetFormatPr baseColWidth="10" defaultRowHeight="15" x14ac:dyDescent="0.25"/>
  <cols>
    <col min="1" max="1" width="29.5703125" customWidth="1"/>
    <col min="2" max="2" width="31.140625" customWidth="1"/>
    <col min="3" max="3" width="16.42578125" customWidth="1"/>
    <col min="5" max="5" width="15.28515625" customWidth="1"/>
    <col min="6" max="6" width="21.7109375" customWidth="1"/>
    <col min="7" max="7" width="22.85546875" customWidth="1"/>
    <col min="8" max="8" width="26.140625" customWidth="1"/>
    <col min="10" max="10" width="15.85546875" customWidth="1"/>
    <col min="11" max="11" width="13.85546875" customWidth="1"/>
    <col min="12" max="12" width="17.28515625" customWidth="1"/>
    <col min="13" max="14" width="11.42578125" hidden="1" customWidth="1"/>
  </cols>
  <sheetData>
    <row r="1" spans="1:14" ht="32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</row>
    <row r="2" spans="1:14" ht="59.25" customHeight="1" x14ac:dyDescent="0.25">
      <c r="A2" s="1"/>
      <c r="B2" s="1"/>
      <c r="C2" s="1"/>
      <c r="D2" s="16"/>
      <c r="E2" s="16"/>
      <c r="F2" s="45" t="s">
        <v>148</v>
      </c>
      <c r="G2" s="44"/>
      <c r="H2" s="44"/>
      <c r="I2" s="16"/>
      <c r="J2" s="44"/>
      <c r="K2" s="44"/>
      <c r="L2" s="44"/>
      <c r="M2" s="16"/>
      <c r="N2" s="16"/>
    </row>
    <row r="3" spans="1:14" ht="33.7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2"/>
      <c r="N3" s="2"/>
    </row>
    <row r="4" spans="1:14" ht="70.5" customHeight="1" x14ac:dyDescent="0.25">
      <c r="A4" s="4" t="s">
        <v>32</v>
      </c>
      <c r="B4" s="28" t="s">
        <v>33</v>
      </c>
      <c r="C4" s="4" t="s">
        <v>12</v>
      </c>
      <c r="D4" s="4" t="s">
        <v>13</v>
      </c>
      <c r="E4" s="4" t="s">
        <v>14</v>
      </c>
      <c r="F4" s="4" t="s">
        <v>15</v>
      </c>
      <c r="G4" s="4" t="s">
        <v>23</v>
      </c>
      <c r="H4" s="4" t="s">
        <v>27</v>
      </c>
      <c r="I4" s="4" t="s">
        <v>18</v>
      </c>
      <c r="J4" s="4">
        <v>1</v>
      </c>
      <c r="K4" s="6">
        <v>23156</v>
      </c>
      <c r="L4" s="4" t="s">
        <v>19</v>
      </c>
      <c r="M4" s="2"/>
      <c r="N4" s="2"/>
    </row>
    <row r="5" spans="1:14" ht="36.75" customHeight="1" x14ac:dyDescent="0.25">
      <c r="A5" s="4" t="s">
        <v>123</v>
      </c>
      <c r="B5" s="31" t="s">
        <v>124</v>
      </c>
      <c r="C5" s="20" t="s">
        <v>12</v>
      </c>
      <c r="D5" s="20" t="s">
        <v>12</v>
      </c>
      <c r="E5" s="20" t="s">
        <v>14</v>
      </c>
      <c r="F5" s="21" t="s">
        <v>15</v>
      </c>
      <c r="G5" s="21" t="s">
        <v>125</v>
      </c>
      <c r="H5" s="21" t="s">
        <v>126</v>
      </c>
      <c r="I5" s="21" t="s">
        <v>18</v>
      </c>
      <c r="J5" s="21">
        <v>3</v>
      </c>
      <c r="K5" s="22">
        <v>130272</v>
      </c>
      <c r="L5" s="4" t="s">
        <v>19</v>
      </c>
      <c r="M5" s="2"/>
      <c r="N5" s="2"/>
    </row>
    <row r="6" spans="1:14" ht="35.25" customHeight="1" x14ac:dyDescent="0.25">
      <c r="A6" s="4" t="s">
        <v>123</v>
      </c>
      <c r="B6" s="29" t="s">
        <v>124</v>
      </c>
      <c r="C6" s="23" t="s">
        <v>12</v>
      </c>
      <c r="D6" s="23" t="s">
        <v>12</v>
      </c>
      <c r="E6" s="23" t="s">
        <v>14</v>
      </c>
      <c r="F6" s="24" t="s">
        <v>15</v>
      </c>
      <c r="G6" s="24" t="s">
        <v>125</v>
      </c>
      <c r="H6" s="24" t="s">
        <v>127</v>
      </c>
      <c r="I6" s="24" t="s">
        <v>18</v>
      </c>
      <c r="J6" s="24">
        <v>3</v>
      </c>
      <c r="K6" s="25">
        <v>26810.19</v>
      </c>
      <c r="L6" s="4" t="s">
        <v>19</v>
      </c>
      <c r="M6" s="2"/>
      <c r="N6" s="2"/>
    </row>
    <row r="7" spans="1:14" ht="36" customHeight="1" x14ac:dyDescent="0.25">
      <c r="A7" s="4" t="s">
        <v>123</v>
      </c>
      <c r="B7" s="31" t="s">
        <v>124</v>
      </c>
      <c r="C7" s="20" t="s">
        <v>12</v>
      </c>
      <c r="D7" s="20" t="s">
        <v>13</v>
      </c>
      <c r="E7" s="20" t="s">
        <v>14</v>
      </c>
      <c r="F7" s="21" t="s">
        <v>15</v>
      </c>
      <c r="G7" s="21" t="s">
        <v>125</v>
      </c>
      <c r="H7" s="21" t="s">
        <v>128</v>
      </c>
      <c r="I7" s="21" t="s">
        <v>18</v>
      </c>
      <c r="J7" s="21">
        <v>3</v>
      </c>
      <c r="K7" s="22">
        <v>18000</v>
      </c>
      <c r="L7" s="4" t="s">
        <v>19</v>
      </c>
      <c r="M7" s="2"/>
      <c r="N7" s="2"/>
    </row>
    <row r="8" spans="1:14" ht="56.25" customHeight="1" x14ac:dyDescent="0.25">
      <c r="A8" s="4" t="s">
        <v>34</v>
      </c>
      <c r="B8" s="30" t="s">
        <v>35</v>
      </c>
      <c r="C8" s="4" t="s">
        <v>12</v>
      </c>
      <c r="D8" s="5" t="s">
        <v>13</v>
      </c>
      <c r="E8" s="5" t="s">
        <v>14</v>
      </c>
      <c r="F8" s="5" t="s">
        <v>15</v>
      </c>
      <c r="G8" s="5" t="s">
        <v>25</v>
      </c>
      <c r="H8" s="4" t="s">
        <v>36</v>
      </c>
      <c r="I8" s="4" t="s">
        <v>18</v>
      </c>
      <c r="J8" s="4">
        <v>1</v>
      </c>
      <c r="K8" s="6">
        <v>78027.5</v>
      </c>
      <c r="L8" s="4" t="s">
        <v>19</v>
      </c>
      <c r="M8" s="2"/>
      <c r="N8" s="2"/>
    </row>
    <row r="9" spans="1:14" ht="48" customHeight="1" x14ac:dyDescent="0.25">
      <c r="A9" s="4" t="s">
        <v>37</v>
      </c>
      <c r="B9" s="28" t="s">
        <v>38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39</v>
      </c>
      <c r="H9" s="4" t="s">
        <v>31</v>
      </c>
      <c r="I9" s="4" t="s">
        <v>18</v>
      </c>
      <c r="J9" s="4">
        <v>2</v>
      </c>
      <c r="K9" s="6">
        <v>5739.52</v>
      </c>
      <c r="L9" s="4" t="s">
        <v>19</v>
      </c>
      <c r="M9" s="2"/>
      <c r="N9" s="2"/>
    </row>
    <row r="10" spans="1:14" ht="44.25" customHeight="1" x14ac:dyDescent="0.25">
      <c r="A10" s="4" t="s">
        <v>37</v>
      </c>
      <c r="B10" s="28" t="s">
        <v>38</v>
      </c>
      <c r="C10" s="4" t="s">
        <v>12</v>
      </c>
      <c r="D10" s="4" t="s">
        <v>13</v>
      </c>
      <c r="E10" s="4" t="s">
        <v>14</v>
      </c>
      <c r="F10" s="4" t="s">
        <v>15</v>
      </c>
      <c r="G10" s="4" t="s">
        <v>39</v>
      </c>
      <c r="H10" s="4" t="s">
        <v>108</v>
      </c>
      <c r="I10" s="4" t="s">
        <v>18</v>
      </c>
      <c r="J10" s="4">
        <v>2</v>
      </c>
      <c r="K10" s="6">
        <v>3256.8</v>
      </c>
      <c r="L10" s="4" t="s">
        <v>19</v>
      </c>
      <c r="M10" s="2"/>
      <c r="N10" s="2"/>
    </row>
    <row r="11" spans="1:14" ht="54" customHeight="1" x14ac:dyDescent="0.25">
      <c r="A11" s="4" t="s">
        <v>40</v>
      </c>
      <c r="B11" s="30" t="s">
        <v>41</v>
      </c>
      <c r="C11" s="4" t="s">
        <v>12</v>
      </c>
      <c r="D11" s="5" t="s">
        <v>13</v>
      </c>
      <c r="E11" s="5" t="s">
        <v>14</v>
      </c>
      <c r="F11" s="5" t="s">
        <v>15</v>
      </c>
      <c r="G11" s="5" t="s">
        <v>30</v>
      </c>
      <c r="H11" s="4" t="s">
        <v>107</v>
      </c>
      <c r="I11" s="4" t="s">
        <v>18</v>
      </c>
      <c r="J11" s="4">
        <v>2</v>
      </c>
      <c r="K11" s="6">
        <v>14133.8</v>
      </c>
      <c r="L11" s="5" t="s">
        <v>106</v>
      </c>
      <c r="M11" s="2"/>
      <c r="N11" s="2"/>
    </row>
    <row r="12" spans="1:14" ht="53.25" customHeight="1" x14ac:dyDescent="0.25">
      <c r="A12" s="4" t="s">
        <v>40</v>
      </c>
      <c r="B12" s="30" t="s">
        <v>41</v>
      </c>
      <c r="C12" s="4" t="s">
        <v>12</v>
      </c>
      <c r="D12" s="5" t="s">
        <v>13</v>
      </c>
      <c r="E12" s="5" t="s">
        <v>14</v>
      </c>
      <c r="F12" s="5" t="s">
        <v>15</v>
      </c>
      <c r="G12" s="5" t="s">
        <v>30</v>
      </c>
      <c r="H12" s="4" t="s">
        <v>104</v>
      </c>
      <c r="I12" s="4" t="s">
        <v>18</v>
      </c>
      <c r="J12" s="4">
        <v>2</v>
      </c>
      <c r="K12" s="6">
        <v>25370</v>
      </c>
      <c r="L12" s="5" t="s">
        <v>105</v>
      </c>
      <c r="M12" s="2"/>
      <c r="N12" s="2"/>
    </row>
    <row r="13" spans="1:14" ht="38.25" x14ac:dyDescent="0.25">
      <c r="A13" s="4" t="s">
        <v>42</v>
      </c>
      <c r="B13" s="28" t="s">
        <v>43</v>
      </c>
      <c r="C13" s="4" t="s">
        <v>12</v>
      </c>
      <c r="D13" s="4" t="s">
        <v>13</v>
      </c>
      <c r="E13" s="4" t="s">
        <v>14</v>
      </c>
      <c r="F13" s="4" t="s">
        <v>15</v>
      </c>
      <c r="G13" s="4" t="s">
        <v>16</v>
      </c>
      <c r="H13" s="4" t="s">
        <v>17</v>
      </c>
      <c r="I13" s="4" t="s">
        <v>18</v>
      </c>
      <c r="J13" s="4">
        <v>1</v>
      </c>
      <c r="K13" s="6">
        <v>18000</v>
      </c>
      <c r="L13" s="4" t="s">
        <v>19</v>
      </c>
      <c r="M13" s="2"/>
      <c r="N13" s="2"/>
    </row>
    <row r="14" spans="1:14" ht="38.25" x14ac:dyDescent="0.25">
      <c r="A14" s="4" t="s">
        <v>44</v>
      </c>
      <c r="B14" s="30" t="s">
        <v>45</v>
      </c>
      <c r="C14" s="4" t="s">
        <v>12</v>
      </c>
      <c r="D14" s="5" t="s">
        <v>13</v>
      </c>
      <c r="E14" s="5" t="s">
        <v>14</v>
      </c>
      <c r="F14" s="5" t="s">
        <v>15</v>
      </c>
      <c r="G14" s="5" t="s">
        <v>28</v>
      </c>
      <c r="H14" s="5" t="s">
        <v>17</v>
      </c>
      <c r="I14" s="5" t="s">
        <v>18</v>
      </c>
      <c r="J14" s="5">
        <v>1</v>
      </c>
      <c r="K14" s="7">
        <v>49881</v>
      </c>
      <c r="L14" s="5" t="s">
        <v>19</v>
      </c>
      <c r="M14" s="1"/>
      <c r="N14" s="1"/>
    </row>
    <row r="15" spans="1:14" ht="51" x14ac:dyDescent="0.25">
      <c r="A15" s="4" t="s">
        <v>50</v>
      </c>
      <c r="B15" s="30" t="s">
        <v>51</v>
      </c>
      <c r="C15" s="4" t="s">
        <v>12</v>
      </c>
      <c r="D15" s="5" t="s">
        <v>13</v>
      </c>
      <c r="E15" s="5" t="s">
        <v>14</v>
      </c>
      <c r="F15" s="5" t="s">
        <v>15</v>
      </c>
      <c r="G15" s="5" t="s">
        <v>52</v>
      </c>
      <c r="H15" s="5" t="s">
        <v>53</v>
      </c>
      <c r="I15" s="5" t="s">
        <v>18</v>
      </c>
      <c r="J15" s="5">
        <v>1</v>
      </c>
      <c r="K15" s="7">
        <v>9500</v>
      </c>
      <c r="L15" s="5" t="s">
        <v>19</v>
      </c>
      <c r="M15" s="1"/>
      <c r="N15" s="1"/>
    </row>
    <row r="16" spans="1:14" ht="44.25" customHeight="1" x14ac:dyDescent="0.25">
      <c r="A16" s="4" t="s">
        <v>54</v>
      </c>
      <c r="B16" s="28" t="s">
        <v>55</v>
      </c>
      <c r="C16" s="4" t="s">
        <v>12</v>
      </c>
      <c r="D16" s="4" t="s">
        <v>97</v>
      </c>
      <c r="E16" s="4" t="s">
        <v>14</v>
      </c>
      <c r="F16" s="4" t="s">
        <v>15</v>
      </c>
      <c r="G16" s="4" t="s">
        <v>56</v>
      </c>
      <c r="H16" s="5" t="s">
        <v>102</v>
      </c>
      <c r="I16" s="5" t="s">
        <v>18</v>
      </c>
      <c r="J16" s="4">
        <v>2</v>
      </c>
      <c r="K16" s="6">
        <v>28910</v>
      </c>
      <c r="L16" s="5" t="s">
        <v>103</v>
      </c>
      <c r="M16" s="1"/>
      <c r="N16" s="1"/>
    </row>
    <row r="17" spans="1:14" ht="48" customHeight="1" x14ac:dyDescent="0.25">
      <c r="A17" s="4" t="s">
        <v>54</v>
      </c>
      <c r="B17" s="28" t="s">
        <v>55</v>
      </c>
      <c r="C17" s="4" t="s">
        <v>12</v>
      </c>
      <c r="D17" s="4" t="s">
        <v>97</v>
      </c>
      <c r="E17" s="4" t="s">
        <v>14</v>
      </c>
      <c r="F17" s="4" t="s">
        <v>15</v>
      </c>
      <c r="G17" s="4" t="s">
        <v>56</v>
      </c>
      <c r="H17" s="5" t="s">
        <v>101</v>
      </c>
      <c r="I17" s="5" t="s">
        <v>18</v>
      </c>
      <c r="J17" s="4">
        <v>2</v>
      </c>
      <c r="K17" s="6">
        <v>119532.53</v>
      </c>
      <c r="L17" s="5" t="s">
        <v>103</v>
      </c>
      <c r="M17" s="1"/>
      <c r="N17" s="1"/>
    </row>
    <row r="18" spans="1:14" ht="33.75" customHeight="1" x14ac:dyDescent="0.25">
      <c r="A18" s="4" t="s">
        <v>57</v>
      </c>
      <c r="B18" s="30" t="s">
        <v>58</v>
      </c>
      <c r="C18" s="4" t="s">
        <v>12</v>
      </c>
      <c r="D18" s="5" t="s">
        <v>13</v>
      </c>
      <c r="E18" s="5" t="s">
        <v>14</v>
      </c>
      <c r="F18" s="5" t="s">
        <v>15</v>
      </c>
      <c r="G18" s="5" t="s">
        <v>59</v>
      </c>
      <c r="H18" s="5" t="s">
        <v>60</v>
      </c>
      <c r="I18" s="5" t="s">
        <v>18</v>
      </c>
      <c r="J18" s="4">
        <v>1</v>
      </c>
      <c r="K18" s="6">
        <v>87320</v>
      </c>
      <c r="L18" s="5" t="s">
        <v>19</v>
      </c>
      <c r="M18" s="1"/>
      <c r="N18" s="1"/>
    </row>
    <row r="19" spans="1:14" ht="38.25" x14ac:dyDescent="0.25">
      <c r="A19" s="4" t="s">
        <v>61</v>
      </c>
      <c r="B19" s="30" t="s">
        <v>62</v>
      </c>
      <c r="C19" s="4" t="s">
        <v>12</v>
      </c>
      <c r="D19" s="11" t="s">
        <v>13</v>
      </c>
      <c r="E19" s="11" t="s">
        <v>14</v>
      </c>
      <c r="F19" s="11" t="s">
        <v>15</v>
      </c>
      <c r="G19" s="11" t="s">
        <v>63</v>
      </c>
      <c r="H19" s="11" t="s">
        <v>64</v>
      </c>
      <c r="I19" s="5" t="s">
        <v>18</v>
      </c>
      <c r="J19" s="12">
        <v>1</v>
      </c>
      <c r="K19" s="13">
        <v>12213</v>
      </c>
      <c r="L19" s="5" t="s">
        <v>19</v>
      </c>
      <c r="M19" s="1"/>
      <c r="N19" s="1"/>
    </row>
    <row r="20" spans="1:14" ht="38.25" x14ac:dyDescent="0.25">
      <c r="A20" s="4" t="s">
        <v>65</v>
      </c>
      <c r="B20" s="28" t="s">
        <v>66</v>
      </c>
      <c r="C20" s="4" t="s">
        <v>12</v>
      </c>
      <c r="D20" s="4" t="s">
        <v>13</v>
      </c>
      <c r="E20" s="4" t="s">
        <v>14</v>
      </c>
      <c r="F20" s="4" t="s">
        <v>15</v>
      </c>
      <c r="G20" s="4" t="s">
        <v>28</v>
      </c>
      <c r="H20" s="5" t="s">
        <v>17</v>
      </c>
      <c r="I20" s="5" t="s">
        <v>18</v>
      </c>
      <c r="J20" s="4">
        <v>1</v>
      </c>
      <c r="K20" s="6">
        <v>6762.11</v>
      </c>
      <c r="L20" s="5" t="s">
        <v>19</v>
      </c>
      <c r="M20" s="1"/>
      <c r="N20" s="1"/>
    </row>
    <row r="21" spans="1:14" ht="63" customHeight="1" x14ac:dyDescent="0.25">
      <c r="A21" s="4" t="s">
        <v>67</v>
      </c>
      <c r="B21" s="28" t="s">
        <v>68</v>
      </c>
      <c r="C21" s="4" t="s">
        <v>12</v>
      </c>
      <c r="D21" s="4" t="s">
        <v>13</v>
      </c>
      <c r="E21" s="4" t="s">
        <v>14</v>
      </c>
      <c r="F21" s="4" t="s">
        <v>15</v>
      </c>
      <c r="G21" s="4" t="s">
        <v>22</v>
      </c>
      <c r="H21" s="5" t="s">
        <v>69</v>
      </c>
      <c r="I21" s="5" t="s">
        <v>18</v>
      </c>
      <c r="J21" s="4">
        <v>1</v>
      </c>
      <c r="K21" s="6">
        <v>148461.53</v>
      </c>
      <c r="L21" s="5" t="s">
        <v>19</v>
      </c>
      <c r="M21" s="1"/>
      <c r="N21" s="1"/>
    </row>
    <row r="22" spans="1:14" ht="40.5" customHeight="1" x14ac:dyDescent="0.25">
      <c r="A22" s="4" t="s">
        <v>70</v>
      </c>
      <c r="B22" s="28" t="s">
        <v>71</v>
      </c>
      <c r="C22" s="4" t="s">
        <v>13</v>
      </c>
      <c r="D22" s="4" t="s">
        <v>12</v>
      </c>
      <c r="E22" s="4" t="s">
        <v>14</v>
      </c>
      <c r="F22" s="4" t="s">
        <v>15</v>
      </c>
      <c r="G22" s="4" t="s">
        <v>28</v>
      </c>
      <c r="H22" s="5" t="s">
        <v>72</v>
      </c>
      <c r="I22" s="5" t="s">
        <v>18</v>
      </c>
      <c r="J22" s="4">
        <v>1</v>
      </c>
      <c r="K22" s="6">
        <v>30538.400000000001</v>
      </c>
      <c r="L22" s="4" t="s">
        <v>20</v>
      </c>
      <c r="M22" s="1"/>
      <c r="N22" s="9" t="s">
        <v>73</v>
      </c>
    </row>
    <row r="23" spans="1:14" ht="57" customHeight="1" x14ac:dyDescent="0.25">
      <c r="A23" s="4" t="s">
        <v>74</v>
      </c>
      <c r="B23" s="30" t="s">
        <v>75</v>
      </c>
      <c r="C23" s="4" t="s">
        <v>12</v>
      </c>
      <c r="D23" s="5" t="s">
        <v>13</v>
      </c>
      <c r="E23" s="5" t="s">
        <v>14</v>
      </c>
      <c r="F23" s="5" t="s">
        <v>15</v>
      </c>
      <c r="G23" s="5" t="s">
        <v>23</v>
      </c>
      <c r="H23" s="5" t="s">
        <v>24</v>
      </c>
      <c r="I23" s="5" t="s">
        <v>18</v>
      </c>
      <c r="J23" s="5">
        <v>1</v>
      </c>
      <c r="K23" s="7">
        <v>4779</v>
      </c>
      <c r="L23" s="5" t="s">
        <v>19</v>
      </c>
      <c r="M23" s="1"/>
      <c r="N23" s="1"/>
    </row>
    <row r="24" spans="1:14" ht="54" customHeight="1" x14ac:dyDescent="0.25">
      <c r="A24" s="4" t="s">
        <v>76</v>
      </c>
      <c r="B24" s="28" t="s">
        <v>77</v>
      </c>
      <c r="C24" s="4" t="s">
        <v>12</v>
      </c>
      <c r="D24" s="4" t="s">
        <v>13</v>
      </c>
      <c r="E24" s="4" t="s">
        <v>14</v>
      </c>
      <c r="F24" s="4" t="s">
        <v>15</v>
      </c>
      <c r="G24" s="4" t="s">
        <v>78</v>
      </c>
      <c r="H24" s="5" t="s">
        <v>79</v>
      </c>
      <c r="I24" s="5" t="s">
        <v>18</v>
      </c>
      <c r="J24" s="5">
        <v>1</v>
      </c>
      <c r="K24" s="7">
        <v>19285</v>
      </c>
      <c r="L24" s="5" t="s">
        <v>19</v>
      </c>
      <c r="M24" s="1"/>
      <c r="N24" s="1"/>
    </row>
    <row r="25" spans="1:14" ht="48" customHeight="1" x14ac:dyDescent="0.25">
      <c r="A25" s="4" t="s">
        <v>80</v>
      </c>
      <c r="B25" s="30" t="s">
        <v>81</v>
      </c>
      <c r="C25" s="4" t="s">
        <v>12</v>
      </c>
      <c r="D25" s="5" t="s">
        <v>13</v>
      </c>
      <c r="E25" s="5" t="s">
        <v>26</v>
      </c>
      <c r="F25" s="5" t="s">
        <v>15</v>
      </c>
      <c r="G25" s="5" t="s">
        <v>22</v>
      </c>
      <c r="H25" s="5" t="s">
        <v>99</v>
      </c>
      <c r="I25" s="5" t="s">
        <v>18</v>
      </c>
      <c r="J25" s="5">
        <v>3</v>
      </c>
      <c r="K25" s="7">
        <v>36909.089999999997</v>
      </c>
      <c r="L25" s="5" t="s">
        <v>19</v>
      </c>
      <c r="M25" s="1"/>
      <c r="N25" s="1"/>
    </row>
    <row r="26" spans="1:14" ht="44.25" customHeight="1" x14ac:dyDescent="0.25">
      <c r="A26" s="4" t="s">
        <v>80</v>
      </c>
      <c r="B26" s="30" t="s">
        <v>81</v>
      </c>
      <c r="C26" s="4" t="s">
        <v>12</v>
      </c>
      <c r="D26" s="5" t="s">
        <v>13</v>
      </c>
      <c r="E26" s="5" t="s">
        <v>26</v>
      </c>
      <c r="F26" s="5" t="s">
        <v>15</v>
      </c>
      <c r="G26" s="5" t="s">
        <v>22</v>
      </c>
      <c r="H26" s="5" t="s">
        <v>100</v>
      </c>
      <c r="I26" s="5" t="s">
        <v>18</v>
      </c>
      <c r="J26" s="5">
        <v>3</v>
      </c>
      <c r="K26" s="7">
        <v>47100.08</v>
      </c>
      <c r="L26" s="5" t="s">
        <v>19</v>
      </c>
      <c r="M26" s="1"/>
      <c r="N26" s="1"/>
    </row>
    <row r="27" spans="1:14" ht="47.25" customHeight="1" x14ac:dyDescent="0.25">
      <c r="A27" s="4" t="s">
        <v>80</v>
      </c>
      <c r="B27" s="30" t="s">
        <v>81</v>
      </c>
      <c r="C27" s="4" t="s">
        <v>12</v>
      </c>
      <c r="D27" s="5" t="s">
        <v>13</v>
      </c>
      <c r="E27" s="5" t="s">
        <v>26</v>
      </c>
      <c r="F27" s="5" t="s">
        <v>15</v>
      </c>
      <c r="G27" s="5" t="s">
        <v>22</v>
      </c>
      <c r="H27" s="5" t="s">
        <v>98</v>
      </c>
      <c r="I27" s="5" t="s">
        <v>18</v>
      </c>
      <c r="J27" s="5">
        <v>3</v>
      </c>
      <c r="K27" s="7">
        <v>393128.8</v>
      </c>
      <c r="L27" s="4" t="s">
        <v>20</v>
      </c>
      <c r="M27" s="1"/>
      <c r="N27" s="1"/>
    </row>
    <row r="28" spans="1:14" ht="41.25" customHeight="1" x14ac:dyDescent="0.25">
      <c r="A28" s="4" t="s">
        <v>82</v>
      </c>
      <c r="B28" s="28" t="s">
        <v>83</v>
      </c>
      <c r="C28" s="4" t="s">
        <v>13</v>
      </c>
      <c r="D28" s="4" t="s">
        <v>12</v>
      </c>
      <c r="E28" s="4" t="s">
        <v>14</v>
      </c>
      <c r="F28" s="4" t="s">
        <v>15</v>
      </c>
      <c r="G28" s="4" t="s">
        <v>22</v>
      </c>
      <c r="H28" s="4" t="s">
        <v>84</v>
      </c>
      <c r="I28" s="4" t="s">
        <v>18</v>
      </c>
      <c r="J28" s="4">
        <v>1</v>
      </c>
      <c r="K28" s="7">
        <v>194777.16</v>
      </c>
      <c r="L28" s="4" t="s">
        <v>20</v>
      </c>
      <c r="M28" s="1"/>
      <c r="N28" s="1"/>
    </row>
    <row r="29" spans="1:14" ht="79.5" customHeight="1" x14ac:dyDescent="0.25">
      <c r="A29" s="4" t="s">
        <v>85</v>
      </c>
      <c r="B29" s="30" t="s">
        <v>86</v>
      </c>
      <c r="C29" s="4" t="s">
        <v>12</v>
      </c>
      <c r="D29" s="5" t="s">
        <v>13</v>
      </c>
      <c r="E29" s="5" t="s">
        <v>14</v>
      </c>
      <c r="F29" s="5" t="s">
        <v>15</v>
      </c>
      <c r="G29" s="5" t="s">
        <v>23</v>
      </c>
      <c r="H29" s="5" t="s">
        <v>24</v>
      </c>
      <c r="I29" s="5" t="s">
        <v>18</v>
      </c>
      <c r="J29" s="5">
        <v>1</v>
      </c>
      <c r="K29" s="7">
        <v>116820</v>
      </c>
      <c r="L29" s="5" t="s">
        <v>19</v>
      </c>
      <c r="M29" s="1"/>
      <c r="N29" s="1"/>
    </row>
    <row r="30" spans="1:14" ht="67.5" customHeight="1" x14ac:dyDescent="0.25">
      <c r="A30" s="4" t="s">
        <v>87</v>
      </c>
      <c r="B30" s="28" t="s">
        <v>88</v>
      </c>
      <c r="C30" s="4" t="s">
        <v>12</v>
      </c>
      <c r="D30" s="4" t="s">
        <v>13</v>
      </c>
      <c r="E30" s="4" t="s">
        <v>14</v>
      </c>
      <c r="F30" s="4" t="s">
        <v>15</v>
      </c>
      <c r="G30" s="4" t="s">
        <v>89</v>
      </c>
      <c r="H30" s="5" t="s">
        <v>90</v>
      </c>
      <c r="I30" s="5" t="s">
        <v>18</v>
      </c>
      <c r="J30" s="5">
        <v>1</v>
      </c>
      <c r="K30" s="7">
        <v>58000</v>
      </c>
      <c r="L30" s="5" t="s">
        <v>19</v>
      </c>
      <c r="M30" s="1"/>
      <c r="N30" s="1"/>
    </row>
    <row r="31" spans="1:14" ht="42" customHeight="1" x14ac:dyDescent="0.25">
      <c r="A31" s="4" t="s">
        <v>91</v>
      </c>
      <c r="B31" s="30" t="s">
        <v>92</v>
      </c>
      <c r="C31" s="4" t="s">
        <v>12</v>
      </c>
      <c r="D31" s="5" t="s">
        <v>13</v>
      </c>
      <c r="E31" s="5" t="s">
        <v>14</v>
      </c>
      <c r="F31" s="5" t="s">
        <v>15</v>
      </c>
      <c r="G31" s="5" t="s">
        <v>28</v>
      </c>
      <c r="H31" s="5" t="s">
        <v>17</v>
      </c>
      <c r="I31" s="5" t="s">
        <v>18</v>
      </c>
      <c r="J31" s="5">
        <v>1</v>
      </c>
      <c r="K31" s="7">
        <v>2254</v>
      </c>
      <c r="L31" s="5" t="s">
        <v>19</v>
      </c>
      <c r="M31" s="1"/>
      <c r="N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46"/>
      <c r="J32" s="47"/>
      <c r="K32" s="32"/>
      <c r="L32" s="1"/>
      <c r="M32" s="2"/>
      <c r="N32" s="2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54" t="s">
        <v>146</v>
      </c>
      <c r="J33" s="54"/>
      <c r="K33" s="33">
        <f>K31+K30+K29+K26+K25+K24+K23+K21+K20+K19+K18+K17+K16+K15+K14+K13+K12+K10+K9+K8+K4</f>
        <v>901277.16000000015</v>
      </c>
      <c r="L33" s="1"/>
      <c r="M33" s="2"/>
      <c r="N33" s="2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48" t="s">
        <v>145</v>
      </c>
      <c r="J34" s="49"/>
      <c r="K34" s="33">
        <f>K28+K27+K22+K11</f>
        <v>632578.16</v>
      </c>
      <c r="L34" s="1"/>
      <c r="M34" s="2"/>
      <c r="N34" s="2"/>
    </row>
    <row r="35" spans="1:14" x14ac:dyDescent="0.25">
      <c r="I35" s="34"/>
      <c r="J35" s="34"/>
      <c r="K35" s="35">
        <f>K33*100/K34</f>
        <v>142.47680634437333</v>
      </c>
    </row>
    <row r="37" spans="1:14" x14ac:dyDescent="0.25">
      <c r="A37" s="50" t="s">
        <v>122</v>
      </c>
      <c r="B37" s="50"/>
      <c r="C37" s="50"/>
      <c r="D37" s="50"/>
      <c r="E37" s="17"/>
      <c r="F37" s="17"/>
      <c r="G37" s="51" t="s">
        <v>119</v>
      </c>
      <c r="H37" s="51"/>
      <c r="I37" s="51"/>
      <c r="J37" s="51"/>
      <c r="K37" s="51"/>
      <c r="L37" s="51"/>
    </row>
    <row r="38" spans="1:14" x14ac:dyDescent="0.25">
      <c r="A38" s="52" t="s">
        <v>120</v>
      </c>
      <c r="B38" s="52"/>
      <c r="C38" s="52"/>
      <c r="D38" s="52"/>
      <c r="E38" s="17"/>
      <c r="F38" s="17"/>
      <c r="G38" s="53" t="s">
        <v>121</v>
      </c>
      <c r="H38" s="53"/>
      <c r="I38" s="53"/>
      <c r="J38" s="53"/>
      <c r="K38" s="53"/>
      <c r="L38" s="53"/>
    </row>
  </sheetData>
  <mergeCells count="9">
    <mergeCell ref="A38:D38"/>
    <mergeCell ref="G38:L38"/>
    <mergeCell ref="I33:J33"/>
    <mergeCell ref="J2:L2"/>
    <mergeCell ref="F2:H2"/>
    <mergeCell ref="I32:J32"/>
    <mergeCell ref="I34:J34"/>
    <mergeCell ref="A37:D37"/>
    <mergeCell ref="G37:L37"/>
  </mergeCells>
  <pageMargins left="0.70866141732283472" right="0.70866141732283472" top="0.74803149606299213" bottom="0.74803149606299213" header="0.31496062992125984" footer="0.31496062992125984"/>
  <pageSetup scale="52" orientation="landscape" r:id="rId1"/>
  <rowBreaks count="1" manualBreakCount="1">
    <brk id="15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view="pageBreakPreview" topLeftCell="D1" zoomScaleNormal="100" zoomScaleSheetLayoutView="100" workbookViewId="0">
      <selection activeCell="H8" sqref="H8"/>
    </sheetView>
  </sheetViews>
  <sheetFormatPr baseColWidth="10" defaultRowHeight="15" x14ac:dyDescent="0.25"/>
  <cols>
    <col min="1" max="1" width="26.85546875" customWidth="1"/>
    <col min="2" max="2" width="41.7109375" customWidth="1"/>
    <col min="3" max="3" width="16.42578125" customWidth="1"/>
    <col min="5" max="5" width="25" customWidth="1"/>
    <col min="6" max="6" width="14.5703125" customWidth="1"/>
    <col min="7" max="7" width="26.7109375" customWidth="1"/>
    <col min="8" max="8" width="27.140625" customWidth="1"/>
    <col min="10" max="10" width="17.5703125" customWidth="1"/>
    <col min="11" max="11" width="30.28515625" customWidth="1"/>
    <col min="12" max="12" width="31.5703125" customWidth="1"/>
    <col min="13" max="13" width="2.140625" hidden="1" customWidth="1"/>
  </cols>
  <sheetData>
    <row r="1" spans="1:13" ht="32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59.25" customHeight="1" x14ac:dyDescent="0.25">
      <c r="A2" s="1"/>
      <c r="B2" s="1"/>
      <c r="C2" s="1"/>
      <c r="D2" s="1"/>
      <c r="E2" s="1"/>
      <c r="F2" s="41" t="s">
        <v>149</v>
      </c>
      <c r="G2" s="41"/>
      <c r="H2" s="41"/>
      <c r="I2" s="41"/>
      <c r="J2" s="41"/>
      <c r="K2" s="1"/>
      <c r="L2" s="1"/>
      <c r="M2" s="2"/>
    </row>
    <row r="3" spans="1:13" ht="51" x14ac:dyDescent="0.25">
      <c r="A3" s="37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37" t="s">
        <v>7</v>
      </c>
      <c r="I3" s="37" t="s">
        <v>8</v>
      </c>
      <c r="J3" s="37" t="s">
        <v>9</v>
      </c>
      <c r="K3" s="37" t="s">
        <v>10</v>
      </c>
      <c r="L3" s="37" t="s">
        <v>11</v>
      </c>
      <c r="M3" s="2"/>
    </row>
    <row r="4" spans="1:13" ht="79.5" customHeight="1" x14ac:dyDescent="0.25">
      <c r="A4" s="4" t="s">
        <v>32</v>
      </c>
      <c r="B4" s="36" t="s">
        <v>33</v>
      </c>
      <c r="C4" s="4" t="s">
        <v>12</v>
      </c>
      <c r="D4" s="4" t="s">
        <v>13</v>
      </c>
      <c r="E4" s="4" t="s">
        <v>14</v>
      </c>
      <c r="F4" s="4" t="s">
        <v>15</v>
      </c>
      <c r="G4" s="4" t="s">
        <v>23</v>
      </c>
      <c r="H4" s="4" t="s">
        <v>27</v>
      </c>
      <c r="I4" s="4" t="s">
        <v>18</v>
      </c>
      <c r="J4" s="4">
        <v>1</v>
      </c>
      <c r="K4" s="26">
        <v>23156</v>
      </c>
      <c r="L4" s="4" t="s">
        <v>19</v>
      </c>
      <c r="M4" s="2"/>
    </row>
    <row r="5" spans="1:13" ht="56.25" customHeight="1" x14ac:dyDescent="0.25">
      <c r="A5" s="4" t="s">
        <v>134</v>
      </c>
      <c r="B5" s="36" t="s">
        <v>135</v>
      </c>
      <c r="C5" s="4" t="s">
        <v>13</v>
      </c>
      <c r="D5" s="4" t="s">
        <v>13</v>
      </c>
      <c r="E5" s="4" t="s">
        <v>14</v>
      </c>
      <c r="F5" s="4" t="s">
        <v>15</v>
      </c>
      <c r="G5" s="4" t="s">
        <v>136</v>
      </c>
      <c r="H5" s="4" t="s">
        <v>137</v>
      </c>
      <c r="I5" s="4" t="s">
        <v>18</v>
      </c>
      <c r="J5" s="4">
        <v>1</v>
      </c>
      <c r="K5" s="26">
        <v>51425</v>
      </c>
      <c r="L5" s="27"/>
      <c r="M5" s="18"/>
    </row>
    <row r="6" spans="1:13" s="2" customFormat="1" ht="38.25" x14ac:dyDescent="0.25">
      <c r="A6" s="4" t="s">
        <v>123</v>
      </c>
      <c r="B6" s="36" t="s">
        <v>124</v>
      </c>
      <c r="C6" s="20" t="s">
        <v>12</v>
      </c>
      <c r="D6" s="20" t="s">
        <v>12</v>
      </c>
      <c r="E6" s="4" t="s">
        <v>14</v>
      </c>
      <c r="F6" s="4" t="s">
        <v>15</v>
      </c>
      <c r="G6" s="4" t="s">
        <v>125</v>
      </c>
      <c r="H6" s="4" t="s">
        <v>126</v>
      </c>
      <c r="I6" s="4" t="s">
        <v>18</v>
      </c>
      <c r="J6" s="4">
        <v>3</v>
      </c>
      <c r="K6" s="26">
        <v>130272</v>
      </c>
      <c r="L6" s="4" t="s">
        <v>19</v>
      </c>
    </row>
    <row r="7" spans="1:13" s="2" customFormat="1" ht="47.25" customHeight="1" x14ac:dyDescent="0.25">
      <c r="A7" s="4" t="s">
        <v>123</v>
      </c>
      <c r="B7" s="36" t="s">
        <v>124</v>
      </c>
      <c r="C7" s="23" t="s">
        <v>12</v>
      </c>
      <c r="D7" s="23" t="s">
        <v>12</v>
      </c>
      <c r="E7" s="4" t="s">
        <v>14</v>
      </c>
      <c r="F7" s="4" t="s">
        <v>15</v>
      </c>
      <c r="G7" s="4" t="s">
        <v>125</v>
      </c>
      <c r="H7" s="4" t="s">
        <v>127</v>
      </c>
      <c r="I7" s="4" t="s">
        <v>18</v>
      </c>
      <c r="J7" s="4">
        <v>3</v>
      </c>
      <c r="K7" s="26">
        <v>26810.19</v>
      </c>
      <c r="L7" s="4" t="s">
        <v>19</v>
      </c>
    </row>
    <row r="8" spans="1:13" s="2" customFormat="1" ht="44.25" customHeight="1" x14ac:dyDescent="0.25">
      <c r="A8" s="4" t="s">
        <v>123</v>
      </c>
      <c r="B8" s="36" t="s">
        <v>124</v>
      </c>
      <c r="C8" s="20" t="s">
        <v>12</v>
      </c>
      <c r="D8" s="20" t="s">
        <v>13</v>
      </c>
      <c r="E8" s="4" t="s">
        <v>14</v>
      </c>
      <c r="F8" s="4" t="s">
        <v>15</v>
      </c>
      <c r="G8" s="4" t="s">
        <v>125</v>
      </c>
      <c r="H8" s="4" t="s">
        <v>128</v>
      </c>
      <c r="I8" s="4" t="s">
        <v>18</v>
      </c>
      <c r="J8" s="4">
        <v>3</v>
      </c>
      <c r="K8" s="26">
        <v>18000</v>
      </c>
      <c r="L8" s="4" t="s">
        <v>19</v>
      </c>
    </row>
    <row r="9" spans="1:13" s="2" customFormat="1" ht="44.25" customHeight="1" x14ac:dyDescent="0.25">
      <c r="A9" s="4" t="s">
        <v>129</v>
      </c>
      <c r="B9" s="36" t="s">
        <v>130</v>
      </c>
      <c r="C9" s="21" t="s">
        <v>12</v>
      </c>
      <c r="D9" s="21" t="s">
        <v>12</v>
      </c>
      <c r="E9" s="21" t="s">
        <v>14</v>
      </c>
      <c r="F9" s="21" t="s">
        <v>15</v>
      </c>
      <c r="G9" s="4" t="s">
        <v>30</v>
      </c>
      <c r="H9" s="4" t="s">
        <v>31</v>
      </c>
      <c r="I9" s="4" t="s">
        <v>18</v>
      </c>
      <c r="J9" s="4">
        <v>1</v>
      </c>
      <c r="K9" s="26">
        <v>9912</v>
      </c>
      <c r="L9" s="4" t="s">
        <v>113</v>
      </c>
    </row>
    <row r="10" spans="1:13" ht="45" x14ac:dyDescent="0.25">
      <c r="A10" s="4" t="s">
        <v>34</v>
      </c>
      <c r="B10" s="36" t="s">
        <v>35</v>
      </c>
      <c r="C10" s="4" t="s">
        <v>12</v>
      </c>
      <c r="D10" s="5" t="s">
        <v>13</v>
      </c>
      <c r="E10" s="5" t="s">
        <v>14</v>
      </c>
      <c r="F10" s="5" t="s">
        <v>15</v>
      </c>
      <c r="G10" s="5" t="s">
        <v>147</v>
      </c>
      <c r="H10" s="4" t="s">
        <v>36</v>
      </c>
      <c r="I10" s="4" t="s">
        <v>18</v>
      </c>
      <c r="J10" s="4">
        <v>1</v>
      </c>
      <c r="K10" s="26">
        <v>78027.5</v>
      </c>
      <c r="L10" s="4" t="s">
        <v>19</v>
      </c>
      <c r="M10" s="2"/>
    </row>
    <row r="11" spans="1:13" ht="48" customHeight="1" x14ac:dyDescent="0.25">
      <c r="A11" s="4" t="s">
        <v>37</v>
      </c>
      <c r="B11" s="36" t="s">
        <v>38</v>
      </c>
      <c r="C11" s="4" t="s">
        <v>12</v>
      </c>
      <c r="D11" s="4" t="s">
        <v>13</v>
      </c>
      <c r="E11" s="4" t="s">
        <v>14</v>
      </c>
      <c r="F11" s="4" t="s">
        <v>15</v>
      </c>
      <c r="G11" s="4" t="s">
        <v>39</v>
      </c>
      <c r="H11" s="4" t="s">
        <v>31</v>
      </c>
      <c r="I11" s="4" t="s">
        <v>18</v>
      </c>
      <c r="J11" s="4">
        <v>2</v>
      </c>
      <c r="K11" s="26">
        <v>5739.52</v>
      </c>
      <c r="L11" s="4" t="s">
        <v>19</v>
      </c>
      <c r="M11" s="2"/>
    </row>
    <row r="12" spans="1:13" ht="48" customHeight="1" x14ac:dyDescent="0.25">
      <c r="A12" s="4" t="s">
        <v>37</v>
      </c>
      <c r="B12" s="36" t="s">
        <v>38</v>
      </c>
      <c r="C12" s="4" t="s">
        <v>12</v>
      </c>
      <c r="D12" s="4" t="s">
        <v>13</v>
      </c>
      <c r="E12" s="4" t="s">
        <v>14</v>
      </c>
      <c r="F12" s="4" t="s">
        <v>15</v>
      </c>
      <c r="G12" s="4" t="s">
        <v>39</v>
      </c>
      <c r="H12" s="4" t="s">
        <v>108</v>
      </c>
      <c r="I12" s="4" t="s">
        <v>18</v>
      </c>
      <c r="J12" s="4">
        <v>2</v>
      </c>
      <c r="K12" s="26">
        <v>3256.8</v>
      </c>
      <c r="L12" s="4" t="s">
        <v>19</v>
      </c>
      <c r="M12" s="2"/>
    </row>
    <row r="13" spans="1:13" ht="58.5" customHeight="1" x14ac:dyDescent="0.25">
      <c r="A13" s="4" t="s">
        <v>40</v>
      </c>
      <c r="B13" s="36" t="s">
        <v>41</v>
      </c>
      <c r="C13" s="4" t="s">
        <v>12</v>
      </c>
      <c r="D13" s="5" t="s">
        <v>13</v>
      </c>
      <c r="E13" s="5" t="s">
        <v>14</v>
      </c>
      <c r="F13" s="5" t="s">
        <v>15</v>
      </c>
      <c r="G13" s="5" t="s">
        <v>30</v>
      </c>
      <c r="H13" s="4" t="s">
        <v>107</v>
      </c>
      <c r="I13" s="4" t="s">
        <v>18</v>
      </c>
      <c r="J13" s="4">
        <v>2</v>
      </c>
      <c r="K13" s="26">
        <v>14133.8</v>
      </c>
      <c r="L13" s="5" t="s">
        <v>106</v>
      </c>
      <c r="M13" s="2"/>
    </row>
    <row r="14" spans="1:13" ht="62.25" customHeight="1" x14ac:dyDescent="0.25">
      <c r="A14" s="4" t="s">
        <v>40</v>
      </c>
      <c r="B14" s="36" t="s">
        <v>41</v>
      </c>
      <c r="C14" s="4" t="s">
        <v>12</v>
      </c>
      <c r="D14" s="5" t="s">
        <v>13</v>
      </c>
      <c r="E14" s="5" t="s">
        <v>14</v>
      </c>
      <c r="F14" s="5" t="s">
        <v>15</v>
      </c>
      <c r="G14" s="5" t="s">
        <v>30</v>
      </c>
      <c r="H14" s="4" t="s">
        <v>104</v>
      </c>
      <c r="I14" s="4" t="s">
        <v>18</v>
      </c>
      <c r="J14" s="4">
        <v>2</v>
      </c>
      <c r="K14" s="26">
        <v>25370</v>
      </c>
      <c r="L14" s="5" t="s">
        <v>105</v>
      </c>
      <c r="M14" s="2"/>
    </row>
    <row r="15" spans="1:13" ht="49.5" customHeight="1" x14ac:dyDescent="0.25">
      <c r="A15" s="4" t="s">
        <v>115</v>
      </c>
      <c r="B15" s="36" t="s">
        <v>116</v>
      </c>
      <c r="C15" s="4" t="s">
        <v>12</v>
      </c>
      <c r="D15" s="5" t="s">
        <v>13</v>
      </c>
      <c r="E15" s="5" t="s">
        <v>14</v>
      </c>
      <c r="F15" s="5" t="s">
        <v>15</v>
      </c>
      <c r="G15" s="4" t="s">
        <v>117</v>
      </c>
      <c r="H15" s="4" t="s">
        <v>118</v>
      </c>
      <c r="I15" s="4" t="s">
        <v>18</v>
      </c>
      <c r="J15" s="4">
        <v>1</v>
      </c>
      <c r="K15" s="26">
        <v>43098.01</v>
      </c>
      <c r="L15" s="5" t="s">
        <v>105</v>
      </c>
    </row>
    <row r="16" spans="1:13" ht="62.25" customHeight="1" x14ac:dyDescent="0.25">
      <c r="A16" s="4" t="s">
        <v>131</v>
      </c>
      <c r="B16" s="36" t="s">
        <v>132</v>
      </c>
      <c r="C16" s="4" t="s">
        <v>12</v>
      </c>
      <c r="D16" s="5" t="s">
        <v>13</v>
      </c>
      <c r="E16" s="5" t="s">
        <v>14</v>
      </c>
      <c r="F16" s="5" t="s">
        <v>15</v>
      </c>
      <c r="G16" s="5" t="s">
        <v>133</v>
      </c>
      <c r="H16" s="4" t="s">
        <v>118</v>
      </c>
      <c r="I16" s="4" t="s">
        <v>18</v>
      </c>
      <c r="J16" s="4">
        <v>1</v>
      </c>
      <c r="K16" s="26">
        <v>44926.73</v>
      </c>
      <c r="L16" s="5" t="s">
        <v>105</v>
      </c>
      <c r="M16" s="19"/>
    </row>
    <row r="17" spans="1:13" ht="54" customHeight="1" x14ac:dyDescent="0.25">
      <c r="A17" s="4" t="s">
        <v>42</v>
      </c>
      <c r="B17" s="36" t="s">
        <v>43</v>
      </c>
      <c r="C17" s="4" t="s">
        <v>12</v>
      </c>
      <c r="D17" s="4" t="s">
        <v>13</v>
      </c>
      <c r="E17" s="4" t="s">
        <v>14</v>
      </c>
      <c r="F17" s="4" t="s">
        <v>15</v>
      </c>
      <c r="G17" s="4" t="s">
        <v>16</v>
      </c>
      <c r="H17" s="4" t="s">
        <v>17</v>
      </c>
      <c r="I17" s="4" t="s">
        <v>18</v>
      </c>
      <c r="J17" s="4">
        <v>1</v>
      </c>
      <c r="K17" s="26">
        <v>18000</v>
      </c>
      <c r="L17" s="4" t="s">
        <v>19</v>
      </c>
      <c r="M17" s="2"/>
    </row>
    <row r="18" spans="1:13" ht="47.25" customHeight="1" x14ac:dyDescent="0.25">
      <c r="A18" s="4" t="s">
        <v>44</v>
      </c>
      <c r="B18" s="36" t="s">
        <v>45</v>
      </c>
      <c r="C18" s="4" t="s">
        <v>12</v>
      </c>
      <c r="D18" s="5" t="s">
        <v>13</v>
      </c>
      <c r="E18" s="5" t="s">
        <v>14</v>
      </c>
      <c r="F18" s="5" t="s">
        <v>15</v>
      </c>
      <c r="G18" s="5" t="s">
        <v>28</v>
      </c>
      <c r="H18" s="5" t="s">
        <v>17</v>
      </c>
      <c r="I18" s="5" t="s">
        <v>18</v>
      </c>
      <c r="J18" s="5">
        <v>1</v>
      </c>
      <c r="K18" s="26">
        <v>49881</v>
      </c>
      <c r="L18" s="5" t="s">
        <v>19</v>
      </c>
      <c r="M18" s="1"/>
    </row>
    <row r="19" spans="1:13" ht="63" customHeight="1" x14ac:dyDescent="0.25">
      <c r="A19" s="4" t="s">
        <v>50</v>
      </c>
      <c r="B19" s="36" t="s">
        <v>51</v>
      </c>
      <c r="C19" s="4" t="s">
        <v>12</v>
      </c>
      <c r="D19" s="5" t="s">
        <v>13</v>
      </c>
      <c r="E19" s="5" t="s">
        <v>14</v>
      </c>
      <c r="F19" s="5" t="s">
        <v>15</v>
      </c>
      <c r="G19" s="5" t="s">
        <v>52</v>
      </c>
      <c r="H19" s="5" t="s">
        <v>53</v>
      </c>
      <c r="I19" s="5" t="s">
        <v>18</v>
      </c>
      <c r="J19" s="5">
        <v>1</v>
      </c>
      <c r="K19" s="26">
        <v>9500</v>
      </c>
      <c r="L19" s="5" t="s">
        <v>19</v>
      </c>
      <c r="M19" s="1"/>
    </row>
    <row r="20" spans="1:13" ht="38.25" x14ac:dyDescent="0.25">
      <c r="A20" s="4" t="s">
        <v>54</v>
      </c>
      <c r="B20" s="36" t="s">
        <v>55</v>
      </c>
      <c r="C20" s="4" t="s">
        <v>12</v>
      </c>
      <c r="D20" s="4" t="s">
        <v>97</v>
      </c>
      <c r="E20" s="4" t="s">
        <v>14</v>
      </c>
      <c r="F20" s="4" t="s">
        <v>15</v>
      </c>
      <c r="G20" s="4" t="s">
        <v>56</v>
      </c>
      <c r="H20" s="5" t="s">
        <v>102</v>
      </c>
      <c r="I20" s="5" t="s">
        <v>18</v>
      </c>
      <c r="J20" s="4">
        <v>2</v>
      </c>
      <c r="K20" s="26">
        <v>28910</v>
      </c>
      <c r="L20" s="5" t="s">
        <v>103</v>
      </c>
      <c r="M20" s="1"/>
    </row>
    <row r="21" spans="1:13" ht="47.25" customHeight="1" x14ac:dyDescent="0.25">
      <c r="A21" s="4" t="s">
        <v>54</v>
      </c>
      <c r="B21" s="36" t="s">
        <v>55</v>
      </c>
      <c r="C21" s="4" t="s">
        <v>12</v>
      </c>
      <c r="D21" s="4" t="s">
        <v>97</v>
      </c>
      <c r="E21" s="4" t="s">
        <v>14</v>
      </c>
      <c r="F21" s="4" t="s">
        <v>15</v>
      </c>
      <c r="G21" s="4" t="s">
        <v>56</v>
      </c>
      <c r="H21" s="5" t="s">
        <v>101</v>
      </c>
      <c r="I21" s="5" t="s">
        <v>18</v>
      </c>
      <c r="J21" s="4">
        <v>2</v>
      </c>
      <c r="K21" s="26">
        <v>119532.53</v>
      </c>
      <c r="L21" s="5" t="s">
        <v>103</v>
      </c>
      <c r="M21" s="1"/>
    </row>
    <row r="22" spans="1:13" ht="30" customHeight="1" x14ac:dyDescent="0.25">
      <c r="A22" s="4" t="s">
        <v>57</v>
      </c>
      <c r="B22" s="36" t="s">
        <v>58</v>
      </c>
      <c r="C22" s="4" t="s">
        <v>12</v>
      </c>
      <c r="D22" s="5" t="s">
        <v>13</v>
      </c>
      <c r="E22" s="5" t="s">
        <v>14</v>
      </c>
      <c r="F22" s="5" t="s">
        <v>15</v>
      </c>
      <c r="G22" s="5" t="s">
        <v>59</v>
      </c>
      <c r="H22" s="5" t="s">
        <v>60</v>
      </c>
      <c r="I22" s="5" t="s">
        <v>18</v>
      </c>
      <c r="J22" s="4">
        <v>1</v>
      </c>
      <c r="K22" s="26">
        <v>87320</v>
      </c>
      <c r="L22" s="5" t="s">
        <v>19</v>
      </c>
      <c r="M22" s="1"/>
    </row>
    <row r="23" spans="1:13" ht="35.25" customHeight="1" x14ac:dyDescent="0.25">
      <c r="A23" s="4" t="s">
        <v>110</v>
      </c>
      <c r="B23" s="36" t="s">
        <v>111</v>
      </c>
      <c r="C23" s="4" t="s">
        <v>12</v>
      </c>
      <c r="D23" s="5" t="s">
        <v>13</v>
      </c>
      <c r="E23" s="5" t="s">
        <v>14</v>
      </c>
      <c r="F23" s="5" t="s">
        <v>15</v>
      </c>
      <c r="G23" s="5" t="s">
        <v>22</v>
      </c>
      <c r="H23" s="4" t="s">
        <v>112</v>
      </c>
      <c r="I23" s="5" t="s">
        <v>18</v>
      </c>
      <c r="J23" s="4">
        <v>1</v>
      </c>
      <c r="K23" s="26">
        <v>148461.53</v>
      </c>
      <c r="L23" s="5" t="s">
        <v>19</v>
      </c>
    </row>
    <row r="24" spans="1:13" ht="49.5" customHeight="1" x14ac:dyDescent="0.25">
      <c r="A24" s="4" t="s">
        <v>61</v>
      </c>
      <c r="B24" s="36" t="s">
        <v>62</v>
      </c>
      <c r="C24" s="4" t="s">
        <v>12</v>
      </c>
      <c r="D24" s="11" t="s">
        <v>13</v>
      </c>
      <c r="E24" s="11" t="s">
        <v>14</v>
      </c>
      <c r="F24" s="11" t="s">
        <v>15</v>
      </c>
      <c r="G24" s="11" t="s">
        <v>63</v>
      </c>
      <c r="H24" s="11" t="s">
        <v>64</v>
      </c>
      <c r="I24" s="5" t="s">
        <v>18</v>
      </c>
      <c r="J24" s="12">
        <v>1</v>
      </c>
      <c r="K24" s="26">
        <v>12213</v>
      </c>
      <c r="L24" s="5" t="s">
        <v>19</v>
      </c>
      <c r="M24" s="1"/>
    </row>
    <row r="25" spans="1:13" ht="48.75" customHeight="1" x14ac:dyDescent="0.25">
      <c r="A25" s="4" t="s">
        <v>65</v>
      </c>
      <c r="B25" s="36" t="s">
        <v>66</v>
      </c>
      <c r="C25" s="4" t="s">
        <v>12</v>
      </c>
      <c r="D25" s="4" t="s">
        <v>13</v>
      </c>
      <c r="E25" s="4" t="s">
        <v>14</v>
      </c>
      <c r="F25" s="4" t="s">
        <v>15</v>
      </c>
      <c r="G25" s="4" t="s">
        <v>28</v>
      </c>
      <c r="H25" s="5" t="s">
        <v>17</v>
      </c>
      <c r="I25" s="5" t="s">
        <v>18</v>
      </c>
      <c r="J25" s="4">
        <v>1</v>
      </c>
      <c r="K25" s="26">
        <v>6762.11</v>
      </c>
      <c r="L25" s="5" t="s">
        <v>19</v>
      </c>
      <c r="M25" s="1"/>
    </row>
    <row r="26" spans="1:13" ht="45" x14ac:dyDescent="0.25">
      <c r="A26" s="4" t="s">
        <v>67</v>
      </c>
      <c r="B26" s="36" t="s">
        <v>68</v>
      </c>
      <c r="C26" s="4" t="s">
        <v>12</v>
      </c>
      <c r="D26" s="4" t="s">
        <v>13</v>
      </c>
      <c r="E26" s="4" t="s">
        <v>14</v>
      </c>
      <c r="F26" s="4" t="s">
        <v>15</v>
      </c>
      <c r="G26" s="4" t="s">
        <v>22</v>
      </c>
      <c r="H26" s="5" t="s">
        <v>69</v>
      </c>
      <c r="I26" s="5" t="s">
        <v>18</v>
      </c>
      <c r="J26" s="4">
        <v>1</v>
      </c>
      <c r="K26" s="26">
        <v>148461.53</v>
      </c>
      <c r="L26" s="5" t="s">
        <v>19</v>
      </c>
      <c r="M26" s="1"/>
    </row>
    <row r="27" spans="1:13" ht="45" x14ac:dyDescent="0.25">
      <c r="A27" s="4" t="s">
        <v>70</v>
      </c>
      <c r="B27" s="36" t="s">
        <v>71</v>
      </c>
      <c r="C27" s="4" t="s">
        <v>13</v>
      </c>
      <c r="D27" s="4" t="s">
        <v>12</v>
      </c>
      <c r="E27" s="4" t="s">
        <v>14</v>
      </c>
      <c r="F27" s="4" t="s">
        <v>15</v>
      </c>
      <c r="G27" s="4" t="s">
        <v>28</v>
      </c>
      <c r="H27" s="5" t="s">
        <v>72</v>
      </c>
      <c r="I27" s="5" t="s">
        <v>18</v>
      </c>
      <c r="J27" s="4">
        <v>1</v>
      </c>
      <c r="K27" s="26">
        <v>30538.400000000001</v>
      </c>
      <c r="L27" s="4" t="s">
        <v>20</v>
      </c>
      <c r="M27" s="1"/>
    </row>
    <row r="28" spans="1:13" ht="63" customHeight="1" x14ac:dyDescent="0.25">
      <c r="A28" s="4" t="s">
        <v>74</v>
      </c>
      <c r="B28" s="36" t="s">
        <v>75</v>
      </c>
      <c r="C28" s="4" t="s">
        <v>12</v>
      </c>
      <c r="D28" s="5" t="s">
        <v>13</v>
      </c>
      <c r="E28" s="5" t="s">
        <v>14</v>
      </c>
      <c r="F28" s="5" t="s">
        <v>15</v>
      </c>
      <c r="G28" s="5" t="s">
        <v>23</v>
      </c>
      <c r="H28" s="5" t="s">
        <v>24</v>
      </c>
      <c r="I28" s="5" t="s">
        <v>18</v>
      </c>
      <c r="J28" s="5">
        <v>1</v>
      </c>
      <c r="K28" s="26">
        <v>4779</v>
      </c>
      <c r="L28" s="5" t="s">
        <v>19</v>
      </c>
      <c r="M28" s="1"/>
    </row>
    <row r="29" spans="1:13" ht="62.25" customHeight="1" x14ac:dyDescent="0.25">
      <c r="A29" s="4" t="s">
        <v>76</v>
      </c>
      <c r="B29" s="36" t="s">
        <v>77</v>
      </c>
      <c r="C29" s="4" t="s">
        <v>12</v>
      </c>
      <c r="D29" s="4" t="s">
        <v>13</v>
      </c>
      <c r="E29" s="4" t="s">
        <v>14</v>
      </c>
      <c r="F29" s="4" t="s">
        <v>15</v>
      </c>
      <c r="G29" s="4" t="s">
        <v>78</v>
      </c>
      <c r="H29" s="5" t="s">
        <v>79</v>
      </c>
      <c r="I29" s="5" t="s">
        <v>18</v>
      </c>
      <c r="J29" s="5">
        <v>1</v>
      </c>
      <c r="K29" s="26">
        <v>19285</v>
      </c>
      <c r="L29" s="5" t="s">
        <v>19</v>
      </c>
      <c r="M29" s="1"/>
    </row>
    <row r="30" spans="1:13" ht="48.75" customHeight="1" x14ac:dyDescent="0.25">
      <c r="A30" s="4" t="s">
        <v>82</v>
      </c>
      <c r="B30" s="36" t="s">
        <v>83</v>
      </c>
      <c r="C30" s="4" t="s">
        <v>13</v>
      </c>
      <c r="D30" s="4" t="s">
        <v>12</v>
      </c>
      <c r="E30" s="4" t="s">
        <v>14</v>
      </c>
      <c r="F30" s="4" t="s">
        <v>15</v>
      </c>
      <c r="G30" s="4" t="s">
        <v>22</v>
      </c>
      <c r="H30" s="4" t="s">
        <v>84</v>
      </c>
      <c r="I30" s="4" t="s">
        <v>18</v>
      </c>
      <c r="J30" s="4">
        <v>1</v>
      </c>
      <c r="K30" s="26">
        <v>194777.16</v>
      </c>
      <c r="L30" s="4" t="s">
        <v>20</v>
      </c>
      <c r="M30" s="1"/>
    </row>
    <row r="31" spans="1:13" ht="83.25" customHeight="1" x14ac:dyDescent="0.25">
      <c r="A31" s="4" t="s">
        <v>85</v>
      </c>
      <c r="B31" s="36" t="s">
        <v>86</v>
      </c>
      <c r="C31" s="4" t="s">
        <v>12</v>
      </c>
      <c r="D31" s="5" t="s">
        <v>13</v>
      </c>
      <c r="E31" s="5" t="s">
        <v>14</v>
      </c>
      <c r="F31" s="5" t="s">
        <v>15</v>
      </c>
      <c r="G31" s="5" t="s">
        <v>23</v>
      </c>
      <c r="H31" s="5" t="s">
        <v>24</v>
      </c>
      <c r="I31" s="5" t="s">
        <v>18</v>
      </c>
      <c r="J31" s="5">
        <v>1</v>
      </c>
      <c r="K31" s="26">
        <v>116820</v>
      </c>
      <c r="L31" s="5" t="s">
        <v>19</v>
      </c>
      <c r="M31" s="1"/>
    </row>
    <row r="32" spans="1:13" ht="58.5" customHeight="1" x14ac:dyDescent="0.25">
      <c r="A32" s="4" t="s">
        <v>138</v>
      </c>
      <c r="B32" s="36" t="s">
        <v>139</v>
      </c>
      <c r="C32" s="4" t="s">
        <v>109</v>
      </c>
      <c r="D32" s="5" t="s">
        <v>13</v>
      </c>
      <c r="E32" s="5" t="s">
        <v>14</v>
      </c>
      <c r="F32" s="5" t="s">
        <v>15</v>
      </c>
      <c r="G32" s="5" t="s">
        <v>140</v>
      </c>
      <c r="H32" s="5" t="s">
        <v>141</v>
      </c>
      <c r="I32" s="5" t="s">
        <v>18</v>
      </c>
      <c r="J32" s="5">
        <v>1</v>
      </c>
      <c r="K32" s="26">
        <v>35400</v>
      </c>
      <c r="L32" s="5" t="s">
        <v>19</v>
      </c>
    </row>
    <row r="33" spans="1:13" ht="42.75" customHeight="1" x14ac:dyDescent="0.25">
      <c r="A33" s="4" t="s">
        <v>93</v>
      </c>
      <c r="B33" s="36" t="s">
        <v>94</v>
      </c>
      <c r="C33" s="4" t="s">
        <v>13</v>
      </c>
      <c r="D33" s="4" t="s">
        <v>13</v>
      </c>
      <c r="E33" s="4" t="s">
        <v>14</v>
      </c>
      <c r="F33" s="4" t="s">
        <v>15</v>
      </c>
      <c r="G33" s="4" t="s">
        <v>29</v>
      </c>
      <c r="H33" s="10" t="s">
        <v>95</v>
      </c>
      <c r="I33" s="5" t="s">
        <v>18</v>
      </c>
      <c r="J33" s="4">
        <v>1</v>
      </c>
      <c r="K33" s="26">
        <v>48000</v>
      </c>
      <c r="L33" s="4" t="s">
        <v>21</v>
      </c>
      <c r="M33" s="1"/>
    </row>
    <row r="34" spans="1:13" ht="45.75" customHeight="1" x14ac:dyDescent="0.25">
      <c r="A34" s="4" t="s">
        <v>91</v>
      </c>
      <c r="B34" s="36" t="s">
        <v>92</v>
      </c>
      <c r="C34" s="4" t="s">
        <v>12</v>
      </c>
      <c r="D34" s="5" t="s">
        <v>13</v>
      </c>
      <c r="E34" s="5" t="s">
        <v>14</v>
      </c>
      <c r="F34" s="5" t="s">
        <v>15</v>
      </c>
      <c r="G34" s="5" t="s">
        <v>28</v>
      </c>
      <c r="H34" s="5" t="s">
        <v>17</v>
      </c>
      <c r="I34" s="5" t="s">
        <v>18</v>
      </c>
      <c r="J34" s="5">
        <v>1</v>
      </c>
      <c r="K34" s="26">
        <v>2254</v>
      </c>
      <c r="L34" s="5" t="s">
        <v>19</v>
      </c>
      <c r="M34" s="1"/>
    </row>
    <row r="35" spans="1:13" ht="75.75" customHeight="1" x14ac:dyDescent="0.25">
      <c r="A35" s="4" t="s">
        <v>46</v>
      </c>
      <c r="B35" s="36" t="s">
        <v>47</v>
      </c>
      <c r="C35" s="5" t="s">
        <v>13</v>
      </c>
      <c r="D35" s="5" t="s">
        <v>13</v>
      </c>
      <c r="E35" s="5" t="s">
        <v>14</v>
      </c>
      <c r="F35" s="5" t="s">
        <v>15</v>
      </c>
      <c r="G35" s="5" t="s">
        <v>25</v>
      </c>
      <c r="H35" s="5" t="s">
        <v>48</v>
      </c>
      <c r="I35" s="8" t="s">
        <v>49</v>
      </c>
      <c r="J35" s="5">
        <v>1</v>
      </c>
      <c r="K35" s="26">
        <v>150027.96</v>
      </c>
      <c r="L35" s="5" t="s">
        <v>21</v>
      </c>
      <c r="M35" s="1"/>
    </row>
    <row r="36" spans="1:13" ht="74.25" customHeight="1" x14ac:dyDescent="0.25">
      <c r="A36" s="4" t="s">
        <v>87</v>
      </c>
      <c r="B36" s="36" t="s">
        <v>88</v>
      </c>
      <c r="C36" s="4" t="s">
        <v>12</v>
      </c>
      <c r="D36" s="4" t="s">
        <v>13</v>
      </c>
      <c r="E36" s="4" t="s">
        <v>14</v>
      </c>
      <c r="F36" s="4" t="s">
        <v>15</v>
      </c>
      <c r="G36" s="4" t="s">
        <v>89</v>
      </c>
      <c r="H36" s="5" t="s">
        <v>90</v>
      </c>
      <c r="I36" s="5" t="s">
        <v>18</v>
      </c>
      <c r="J36" s="5">
        <v>1</v>
      </c>
      <c r="K36" s="26">
        <v>58000</v>
      </c>
      <c r="L36" s="5" t="s">
        <v>19</v>
      </c>
      <c r="M36" s="1"/>
    </row>
    <row r="37" spans="1:13" ht="47.25" customHeight="1" x14ac:dyDescent="0.25">
      <c r="A37" s="4" t="s">
        <v>142</v>
      </c>
      <c r="B37" s="36" t="s">
        <v>143</v>
      </c>
      <c r="C37" s="4" t="s">
        <v>109</v>
      </c>
      <c r="D37" s="4" t="s">
        <v>13</v>
      </c>
      <c r="E37" s="4" t="s">
        <v>14</v>
      </c>
      <c r="F37" s="4" t="s">
        <v>15</v>
      </c>
      <c r="G37" s="5" t="s">
        <v>144</v>
      </c>
      <c r="H37" s="5" t="s">
        <v>114</v>
      </c>
      <c r="I37" s="5" t="s">
        <v>18</v>
      </c>
      <c r="J37" s="5">
        <v>1</v>
      </c>
      <c r="K37" s="26">
        <v>77939</v>
      </c>
      <c r="L37" s="5" t="s">
        <v>19</v>
      </c>
    </row>
    <row r="38" spans="1:13" ht="27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4" t="s">
        <v>96</v>
      </c>
      <c r="K38" s="15">
        <f>SUM(K4:K37)</f>
        <v>1840989.7699999998</v>
      </c>
      <c r="L38" s="1"/>
      <c r="M38" s="2"/>
    </row>
    <row r="39" spans="1:13" ht="27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38"/>
      <c r="K39" s="39"/>
      <c r="L39" s="1"/>
      <c r="M39" s="2"/>
    </row>
    <row r="40" spans="1:13" ht="27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38"/>
      <c r="K40" s="39"/>
      <c r="L40" s="1"/>
      <c r="M40" s="2"/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23.25" x14ac:dyDescent="0.35">
      <c r="A43" s="2"/>
      <c r="B43" s="42" t="s">
        <v>122</v>
      </c>
      <c r="C43" s="42"/>
      <c r="D43" s="42"/>
      <c r="E43" s="42"/>
      <c r="F43" s="40"/>
      <c r="G43" s="40"/>
      <c r="H43" s="42" t="s">
        <v>119</v>
      </c>
      <c r="I43" s="42"/>
      <c r="J43" s="42"/>
      <c r="K43" s="42"/>
      <c r="L43" s="42"/>
      <c r="M43" s="42"/>
    </row>
    <row r="44" spans="1:13" ht="23.25" x14ac:dyDescent="0.35">
      <c r="A44" s="2"/>
      <c r="B44" s="43" t="s">
        <v>120</v>
      </c>
      <c r="C44" s="43"/>
      <c r="D44" s="43"/>
      <c r="E44" s="43"/>
      <c r="F44" s="40"/>
      <c r="G44" s="40"/>
      <c r="H44" s="43" t="s">
        <v>121</v>
      </c>
      <c r="I44" s="43"/>
      <c r="J44" s="43"/>
      <c r="K44" s="43"/>
      <c r="L44" s="43"/>
      <c r="M44" s="43"/>
    </row>
  </sheetData>
  <mergeCells count="5">
    <mergeCell ref="F2:J2"/>
    <mergeCell ref="B43:E43"/>
    <mergeCell ref="H43:M43"/>
    <mergeCell ref="B44:E44"/>
    <mergeCell ref="H44:M44"/>
  </mergeCells>
  <hyperlinks>
    <hyperlink ref="B9" r:id="rId1" display="javascript:void(0);"/>
    <hyperlink ref="B15" r:id="rId2" display="javascript:void(0);"/>
    <hyperlink ref="G15" r:id="rId3" display="javascript:void(0);"/>
    <hyperlink ref="A32" r:id="rId4" tooltip="DIGECOG-UC-CD-2023-0092" display="javascript:void(0);"/>
    <hyperlink ref="B32" r:id="rId5" display="javascript:void(0);"/>
    <hyperlink ref="G32" r:id="rId6" display="javascript:void(0);"/>
  </hyperlinks>
  <pageMargins left="0.70866141732283472" right="0.70866141732283472" top="0.74803149606299213" bottom="0.74803149606299213" header="0.31496062992125984" footer="0.31496062992125984"/>
  <pageSetup scale="43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Compras Mipymes jun 2023</vt:lpstr>
      <vt:lpstr>Compras por debajo Umbral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Gregorio Rosario</dc:creator>
  <cp:lastModifiedBy>Miguel Carvajal Crisostomo</cp:lastModifiedBy>
  <cp:lastPrinted>2023-07-11T16:48:26Z</cp:lastPrinted>
  <dcterms:created xsi:type="dcterms:W3CDTF">2023-07-06T12:27:30Z</dcterms:created>
  <dcterms:modified xsi:type="dcterms:W3CDTF">2023-07-17T16:33:33Z</dcterms:modified>
</cp:coreProperties>
</file>