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4 OPTI ABRIL 2023\"/>
    </mc:Choice>
  </mc:AlternateContent>
  <xr:revisionPtr revIDLastSave="0" documentId="13_ncr:1_{1E8B415E-C7A2-499A-B05F-05D628F754BC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'!$A$15:$R$67</definedName>
    <definedName name="_xlnm.Print_Area" localSheetId="0">'DEUDA PAGADA '!$A$16:$N$78</definedName>
    <definedName name="_xlnm.Print_Titles" localSheetId="0">'DEUDA PAGADA '!$4:$15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N67" i="1"/>
  <c r="I67" i="1" l="1"/>
  <c r="M18" i="1" l="1"/>
  <c r="M17" i="1"/>
  <c r="M16" i="1"/>
  <c r="M67" i="1" l="1"/>
  <c r="P16" i="1"/>
</calcChain>
</file>

<file path=xl/sharedStrings.xml><?xml version="1.0" encoding="utf-8"?>
<sst xmlns="http://schemas.openxmlformats.org/spreadsheetml/2006/main" count="312" uniqueCount="235">
  <si>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</si>
  <si>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</si>
  <si>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</si>
  <si>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</si>
  <si>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</si>
  <si>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</si>
  <si>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</si>
  <si>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</si>
  <si>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Autorizado por</t>
  </si>
  <si>
    <t>Enc. Depto. Adm. y Financiero</t>
  </si>
  <si>
    <t xml:space="preserve">                                                                  Preparado por</t>
  </si>
  <si>
    <t>TOTAL RD$</t>
  </si>
  <si>
    <t>00084/2022</t>
  </si>
  <si>
    <t>Contratación de servicio de agencia publicitaria para campaña de comunicación institucional en medios digitales.</t>
  </si>
  <si>
    <t>MINISTERIO DE HACIENDA</t>
  </si>
  <si>
    <t>DIRECCIÓN GENERAL DE CONTABILIDAD GUBERNAMENTAL</t>
  </si>
  <si>
    <t>Registros y pagos proveedores</t>
  </si>
  <si>
    <t>00005/2021</t>
  </si>
  <si>
    <t>Adq. servicio entrega correspondencia.</t>
  </si>
  <si>
    <t>RSV Mensajería</t>
  </si>
  <si>
    <t>Multiservicis Generales</t>
  </si>
  <si>
    <t>ITCORP Gongloss, SRL.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</si>
  <si>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</si>
  <si>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</si>
  <si>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</si>
  <si>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</si>
  <si>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</si>
  <si>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</si>
  <si>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</si>
  <si>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</si>
  <si>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</si>
  <si>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</si>
  <si>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</si>
  <si>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</si>
  <si>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</si>
  <si>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</si>
  <si>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>JCGLOW MARKETING RD,SRL</t>
  </si>
  <si>
    <t>B1500000016</t>
  </si>
  <si>
    <t>Revisado Por</t>
  </si>
  <si>
    <t>N/A</t>
  </si>
  <si>
    <t xml:space="preserve">En proceso de pago </t>
  </si>
  <si>
    <t>Disk Multiservices, SRL</t>
  </si>
  <si>
    <t>00317/2022</t>
  </si>
  <si>
    <t>Electrom, SAS</t>
  </si>
  <si>
    <t>00315/2022</t>
  </si>
  <si>
    <t>Agua Crystal, S.A.</t>
  </si>
  <si>
    <t>00273/2022</t>
  </si>
  <si>
    <t>Para registrar adquisición de botellones de agua de 5 galones y fardo de botellitas para uso en la institución. Según o/c  No. 00273 d/f 19/10/2022.</t>
  </si>
  <si>
    <t>B1500000252</t>
  </si>
  <si>
    <t>Prolimdes Comercial, SRL</t>
  </si>
  <si>
    <t>Ranraiby Construcciones &amp; Servicios, SRL</t>
  </si>
  <si>
    <t>B1500000226</t>
  </si>
  <si>
    <t>Para registrar Adquisición de artículos ferreteros para uso en la Institución.</t>
  </si>
  <si>
    <t>Distribuidora Bacesmos, SRL</t>
  </si>
  <si>
    <t>B1500000245</t>
  </si>
  <si>
    <t>00019/2023</t>
  </si>
  <si>
    <t>Alumtech, SRL</t>
  </si>
  <si>
    <t>B1500000175</t>
  </si>
  <si>
    <t>00006/2023</t>
  </si>
  <si>
    <t>Para registrar suministro e instalación de cierres de piso para puerta flotante de la institución. Según o/c no. 00006/2023 d/f 22/02/2023</t>
  </si>
  <si>
    <t>Administradora de Riesgos de Salud Humano</t>
  </si>
  <si>
    <t>B1500027111</t>
  </si>
  <si>
    <t>Para registrar diferencia asumida por la institución correspondiente a empleados con planes complementarios, mediante la poliza no. 30-95-201981 Seguro de Salud Local, correspondiente al período 01/03/2023 y 31/03/2023.</t>
  </si>
  <si>
    <t>Muebles Omar S.A</t>
  </si>
  <si>
    <t>B1500002784</t>
  </si>
  <si>
    <t>00023/2023</t>
  </si>
  <si>
    <t>Ana Victoria Gonzalez Valenzuela</t>
  </si>
  <si>
    <t>Carolina Féliz</t>
  </si>
  <si>
    <t>CK-3200</t>
  </si>
  <si>
    <t>Zuniel Marie De La Cruz</t>
  </si>
  <si>
    <t>CK-3199</t>
  </si>
  <si>
    <t>Erickson González</t>
  </si>
  <si>
    <t>CK-3198</t>
  </si>
  <si>
    <t>FR Multiservicios, SRL.</t>
  </si>
  <si>
    <t>B1500000441</t>
  </si>
  <si>
    <t>00027/2023</t>
  </si>
  <si>
    <t>Para registrar suministro e impresiones varias para Análisis de la Información Y Normas y Procedimientos de ésta intitución. Según o/c no. 00027/2023, d/f 07/03/2023.</t>
  </si>
  <si>
    <t>Seguro Nacional de Salud (SENASA)</t>
  </si>
  <si>
    <t>B1500008020</t>
  </si>
  <si>
    <t>Para registrar pago diferencia asumida por la institución de la poliza no. 06492 seguro complementario de empleados durante el período 01/03/2023 - 31/03/2023.</t>
  </si>
  <si>
    <t>OMX Multiservicios, SRL</t>
  </si>
  <si>
    <t>00033/2023</t>
  </si>
  <si>
    <t>Para Adquisición de material gastable para uso en la Insitución dirigido a MIPYMES.</t>
  </si>
  <si>
    <t>Nas, EIRL.</t>
  </si>
  <si>
    <t>B1500019819</t>
  </si>
  <si>
    <t>00039/2023</t>
  </si>
  <si>
    <t>Diplugia PC Outlet Store, SRL.</t>
  </si>
  <si>
    <t xml:space="preserve">B1500000718  B1500000719 </t>
  </si>
  <si>
    <t>00390/2022</t>
  </si>
  <si>
    <t>Para registrar aquisición de equipos y accesorios informáticos para uso en esta institución.</t>
  </si>
  <si>
    <t>Compu-Office Dominicana,SRL</t>
  </si>
  <si>
    <t>B1500003601</t>
  </si>
  <si>
    <t>00363/2022</t>
  </si>
  <si>
    <t>Para registrar aquisición de computadoras, monitores, e impresoras y proyector para ser utilizados en el proceso de las Normativas Contables (NICSP) en la Institución, financiado con fondos de la Unión Europea a través del PROGEF.</t>
  </si>
  <si>
    <t>Actualidades VD, SRL</t>
  </si>
  <si>
    <t>B1500001277</t>
  </si>
  <si>
    <t>00022/2023</t>
  </si>
  <si>
    <t>Soluciones Comerciales  Jiménez Cruz, SRL</t>
  </si>
  <si>
    <t>B1500000074</t>
  </si>
  <si>
    <t>00034/2023</t>
  </si>
  <si>
    <t>Para registrar adquisición de material gastable para uso en la institución dirigido a MIPYMES. Según o/c no. 00034/2023 d/f 15/03/2023.</t>
  </si>
  <si>
    <t>Culinary Arts By Elisa, SRL</t>
  </si>
  <si>
    <t>B1500000035</t>
  </si>
  <si>
    <t>CONT.0013/2022</t>
  </si>
  <si>
    <t>Empresa Distribuidora de Electricidad del Este, S.A.</t>
  </si>
  <si>
    <t>Compañía Dominicana de Teléfonos C Por A - Codetel</t>
  </si>
  <si>
    <t>E450000005740 E450000006185 E450000007067</t>
  </si>
  <si>
    <t>Para registrar pagos facturas (cuentas no. 701112578, 718024430, 785819147) Telefonos e Internet correspondiente al mes de marzo 2023 .</t>
  </si>
  <si>
    <t>Al 30 de abril 2023</t>
  </si>
  <si>
    <t>Jesús Adalberto Tiburcio</t>
  </si>
  <si>
    <t>Enc. División Financiera</t>
  </si>
  <si>
    <t>Caonabo Antonio Gonzalez</t>
  </si>
  <si>
    <r>
      <rPr>
        <b/>
        <sz val="10"/>
        <rFont val="Arial"/>
        <family val="2"/>
      </rPr>
      <t xml:space="preserve">                                                       </t>
    </r>
    <r>
      <rPr>
        <b/>
        <u/>
        <sz val="10"/>
        <rFont val="Arial"/>
        <family val="2"/>
      </rPr>
      <t xml:space="preserve"> Luz María Del Carmen Aquino</t>
    </r>
  </si>
  <si>
    <t>NAS, EIRL.</t>
  </si>
  <si>
    <t>04/04/2023 21/04/2023</t>
  </si>
  <si>
    <t>B1500019892 B1500019959</t>
  </si>
  <si>
    <t>00012/2022</t>
  </si>
  <si>
    <t>Para registrar servicios de lavados sencillos para vehículos de la institución por seis (6) meses. Según 0012/2022 D/F 4/03/2022.</t>
  </si>
  <si>
    <t>Manuel del Socorro Pérez García</t>
  </si>
  <si>
    <t>B1500000104</t>
  </si>
  <si>
    <t>Para registrar Servicios de Notarización de Documentos Legales.</t>
  </si>
  <si>
    <t>Industriales Techa, SRL</t>
  </si>
  <si>
    <t>B1500000183</t>
  </si>
  <si>
    <t>00193/2022</t>
  </si>
  <si>
    <t>Para registrar servicio de fumigación y exterminación de plagas por 6 meses para las oficinas y areas comunes de la institución. Dirigido a MIPYMES. Según O/C No.. 00193/2022 D/F 23/08/2022.</t>
  </si>
  <si>
    <t>02/03/2023 04/04/2023</t>
  </si>
  <si>
    <t>B1500000109 B1500000110</t>
  </si>
  <si>
    <t xml:space="preserve">07/03/2023   10/03/2023  14/03/2023  21/03/2023  27/03/2023 </t>
  </si>
  <si>
    <t xml:space="preserve">B1500040995 B1500040883 B1500040964 B1500041112 B1500041212 </t>
  </si>
  <si>
    <t>Banco Central de la República Dominicana</t>
  </si>
  <si>
    <t>B1500000188</t>
  </si>
  <si>
    <t>Para registrar pago uso de estacionamientos correspondiente al mes de abril 2023.</t>
  </si>
  <si>
    <t>B1500001175</t>
  </si>
  <si>
    <t>00047/2023</t>
  </si>
  <si>
    <t>Para registrar adquisición de vasos de cartón (ecológicos) para uso en la Institución dirigido a MYPYMES. Según o/c no. 00047/2023, d/f 03/04/2023</t>
  </si>
  <si>
    <t>José Javier López</t>
  </si>
  <si>
    <t>CK-3204</t>
  </si>
  <si>
    <t>Ramón Rivas</t>
  </si>
  <si>
    <t>CK-3205</t>
  </si>
  <si>
    <t>CK-3206</t>
  </si>
  <si>
    <t>Leonardo Perez</t>
  </si>
  <si>
    <t>Luis Bernardo Casilla Mancebo</t>
  </si>
  <si>
    <t>viaticos por viaje al interior del pais,del 18 al 19 de abril 2023.</t>
  </si>
  <si>
    <t>CK-3203</t>
  </si>
  <si>
    <t>Maris Antonia Mendez Sena</t>
  </si>
  <si>
    <t>B1500000002</t>
  </si>
  <si>
    <t>00393-2022</t>
  </si>
  <si>
    <t>Para registrar revisión y fortalecimiento de los instrumentos normativos para el patrimonio alineado a las Normas Internacionales de Contabilidad para el Sector Publico NICSP, Financiados con fondos de la Union Europea a través del PROGEF.</t>
  </si>
  <si>
    <t>B1500027393</t>
  </si>
  <si>
    <t>Para registrar diferencia asumida por la institución correspondiente a empleados con planes complementarios, mediante la poliza no. 30-95-201981 Seguro de Salud Local, correspondiente al período 01/04/ 2023 al 30/04/2023.</t>
  </si>
  <si>
    <t>B1500000242</t>
  </si>
  <si>
    <t>00036/2023</t>
  </si>
  <si>
    <t>Almuerzos y cenas para el personal de la institución dirigido a MYPYME. Según o/c no. 00036/2023 d/f 17/03/2023.</t>
  </si>
  <si>
    <t>B1500008319</t>
  </si>
  <si>
    <t>Para registrar pago diferencia asumida por la institución de la poliza no. 06492 seguro complementario de empleados durante el periodo 01/04/2023 - 30/04/2023.</t>
  </si>
  <si>
    <t>El Relámpago Limpieza de Cisternas y Plomería en General, SRL</t>
  </si>
  <si>
    <t>00030/2023</t>
  </si>
  <si>
    <t>Para registrar servicio de mantenimiento de plomería de la Institución. Según o/c no. 00030/2023 d/f 13/03/2023.</t>
  </si>
  <si>
    <t>Para registrar pago  por atraso asumido  por la institución de la poliza no. 06492 seguro complementario de empleados. Correspondiente a los meses Septiembre - Diciembre 2022.</t>
  </si>
  <si>
    <t>CK-3202</t>
  </si>
  <si>
    <t>Reposición caja chica recibos desde 12671 al 12707.</t>
  </si>
  <si>
    <t>CK-3207</t>
  </si>
  <si>
    <t>JLP Servicios Electricos SRL</t>
  </si>
  <si>
    <t>B1500000001</t>
  </si>
  <si>
    <t>00050/2023</t>
  </si>
  <si>
    <t>Para registrar servicio de reparación y mantenimiento de transfer automático para la planta eléctrica de la institución.</t>
  </si>
  <si>
    <t>RGM Multiservices, EIRL</t>
  </si>
  <si>
    <t>B1500000128</t>
  </si>
  <si>
    <t>00054/2023</t>
  </si>
  <si>
    <t>Para registrar adquisicion de Tarjetas PVC para carnet con chip de acceso a la Institucion,dirigido a Mipymes.</t>
  </si>
  <si>
    <t>29.500.00</t>
  </si>
  <si>
    <t>Seguros Reservas</t>
  </si>
  <si>
    <t>28/02/2023 28/02/2023</t>
  </si>
  <si>
    <t>B1500040584 B1500040583</t>
  </si>
  <si>
    <t>Para registrar la renovación de las pólizas seguros de, Todo Riesgo Equipos Electrónicos No.2-2-815-0001494, Avería de Maquinarias no. 2-2-812-0002612, durante el periodo 28/02/2023 al 28/02/2024.</t>
  </si>
  <si>
    <t>B1500268779</t>
  </si>
  <si>
    <t>Para registrar servicio de energía eléctrica correspondiente al periodo del 20/03/2023 al 19/04/2023.</t>
  </si>
  <si>
    <t>Alvaro Rincón Céspedes</t>
  </si>
  <si>
    <t>00222/2022</t>
  </si>
  <si>
    <t>Para registrar Proyecto Especial para la Formación de Agentes Multiplicadores en las Normas Internacionales de Contabilidad para el Sector Público NICSP, financiados con Fondos de la Unión Europea a través del PROGEF.</t>
  </si>
  <si>
    <t>TR- 3308959</t>
  </si>
  <si>
    <t>TR- 3323758</t>
  </si>
  <si>
    <t>TR-3323760</t>
  </si>
  <si>
    <t>TR-3323759</t>
  </si>
  <si>
    <t>TR-3324761</t>
  </si>
  <si>
    <t>TR-3345107</t>
  </si>
  <si>
    <t> TR-3364692</t>
  </si>
  <si>
    <t>Para registrar adquisición de galones de gasoil para las plantas eléctricas de la institución. Según o/c no. 00039/2023 d/f 22/03/2023.</t>
  </si>
  <si>
    <t>TR-3588021</t>
  </si>
  <si>
    <t xml:space="preserve"> B1500001001 B1500001019</t>
  </si>
  <si>
    <t xml:space="preserve"> 20/03/2023 20/4/2023</t>
  </si>
  <si>
    <t>TR-3588284</t>
  </si>
  <si>
    <t> TR-3592320</t>
  </si>
  <si>
    <t>Para registrar adquisición dispensador de agua fría y caliente para uso en la institución.Según o/c 00022/2023, d/f 02/03/2023.</t>
  </si>
  <si>
    <t>TR-3625060</t>
  </si>
  <si>
    <t> TR-3620713</t>
  </si>
  <si>
    <t>Galen Office Supply, SRL</t>
  </si>
  <si>
    <t>00041/2023</t>
  </si>
  <si>
    <t>Para registrar adquisición de tóner para uso en la Institución dirigido a MIPYMES. Según o/c no. 00041/2023, d/f 24/03/2023.</t>
  </si>
  <si>
    <t>TR-3634178</t>
  </si>
  <si>
    <t>TR- 4131252 TR- 4400867</t>
  </si>
  <si>
    <t>25/4/2023 26/04/2023</t>
  </si>
  <si>
    <t>Instituto de Servicios Psicosociales Educativos Feliz Lamarche, SRL.</t>
  </si>
  <si>
    <t>B1500000369</t>
  </si>
  <si>
    <t>00031/2023</t>
  </si>
  <si>
    <t>Renovación de Membresía de pruebas psicométricas para el departamento de RR.HH. De esta institución.</t>
  </si>
  <si>
    <t>TR- 4131253</t>
  </si>
  <si>
    <t>TR-4393878</t>
  </si>
  <si>
    <t>27/03/2023 27/03/2023 27/03/2023</t>
  </si>
  <si>
    <t>TR-4406430</t>
  </si>
  <si>
    <t xml:space="preserve"> 28/04/2023</t>
  </si>
  <si>
    <t>TR- 4406432</t>
  </si>
  <si>
    <t>Catering 2000, SRL.</t>
  </si>
  <si>
    <t>B1500000266</t>
  </si>
  <si>
    <t>00042/2023</t>
  </si>
  <si>
    <t>Para registrar refrigerio para el personal del entrenamiento en normativas contables, para 50 personas empacadas por 5 dias. Según o/c no.00042/2023, d/f 28/03/2023.</t>
  </si>
  <si>
    <t>TR-4406431</t>
  </si>
  <si>
    <t xml:space="preserve">GL Promociones, SRL. </t>
  </si>
  <si>
    <t>B1500001647</t>
  </si>
  <si>
    <t>28/03/20223</t>
  </si>
  <si>
    <t>00043-2023</t>
  </si>
  <si>
    <t>Para registrar adquisición de cinco placas acrílicas grabadas para los diferentes departamentos por los logros alcanzados en la Institución.</t>
  </si>
  <si>
    <t>TR-4428459</t>
  </si>
  <si>
    <t>B1500000264</t>
  </si>
  <si>
    <t>00028/2023</t>
  </si>
  <si>
    <t>Para registrar refrigerio para los entrenamientos en Normativas Contables. Dirigido a MIPYME Mujer.</t>
  </si>
  <si>
    <t>TR-4428460</t>
  </si>
  <si>
    <t>Para registrar almuerzos y cenas para el personal de la institución. Dirigido a MIPYME. Según CONT. No. 0013/2022.</t>
  </si>
  <si>
    <t>Para registrar contratación por seis (6) meses para el servicio de mantenimiento preventivo y correctivo a los equipos de aire acondicionado de la institución. Según O/C No. 00317/2022 D/F 18/11/2022.</t>
  </si>
  <si>
    <t>Para registrar servicio de mantenimiento por (6) meses al ascensor del edificio de la institucion. Según O/C No.. 00315/2022 D/F 16/11/2022.</t>
  </si>
  <si>
    <t>Para registrar adquisición de sillon ergonómico gerencial para el despacho de ésta institución. Según o/c no. 00023/2023 d/f 03/03/2023.</t>
  </si>
  <si>
    <t>viaticos por viaje al interior del pais,al 16 de marzo 2023.</t>
  </si>
  <si>
    <t>viaticos por viaje al interior del pais,al 12 de abril 2023.</t>
  </si>
  <si>
    <t>viaticos por viaje al interior del pais,al 13 de abril 2023.</t>
  </si>
  <si>
    <t xml:space="preserve">                                     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</si>
</sst>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16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16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15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43" fontId="4" fillId="3" borderId="1" xfId="1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5" fillId="0" borderId="0" xfId="0" applyFont="1" applyFill="1"/>
    <xf numFmtId="0" fontId="6" fillId="0" borderId="0" xfId="0" applyFont="1" applyFill="1"/>
    <xf numFmtId="164" fontId="4" fillId="0" borderId="1" xfId="0" applyNumberFormat="1" applyFont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/>
    </xf>
    <xf numFmtId="43" fontId="5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43" fontId="5" fillId="0" borderId="0" xfId="0" applyNumberFormat="1" applyFont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5" fillId="0" borderId="1" xfId="1" applyFont="1" applyFill="1" applyBorder="1"/>
    <xf numFmtId="0" fontId="8" fillId="0" borderId="0" xfId="0" applyFont="1"/>
    <xf numFmtId="0" fontId="5" fillId="0" borderId="1" xfId="0" applyFont="1" applyFill="1" applyBorder="1" applyAlignment="1">
      <alignment wrapText="1"/>
    </xf>
    <xf numFmtId="43" fontId="5" fillId="0" borderId="1" xfId="0" applyNumberFormat="1" applyFont="1" applyBorder="1"/>
    <xf numFmtId="164" fontId="5" fillId="0" borderId="1" xfId="0" applyNumberFormat="1" applyFont="1" applyBorder="1" applyAlignment="1">
      <alignment horizontal="center" wrapText="1"/>
    </xf>
    <xf numFmtId="0" fontId="4" fillId="0" borderId="0" xfId="0" applyFont="1" applyFill="1"/>
    <xf numFmtId="43" fontId="6" fillId="0" borderId="0" xfId="0" applyNumberFormat="1" applyFont="1" applyFill="1"/>
    <xf numFmtId="0" fontId="5" fillId="0" borderId="0" xfId="0" applyFont="1" applyFill="1" applyBorder="1"/>
    <xf numFmtId="164" fontId="5" fillId="0" borderId="0" xfId="0" applyNumberFormat="1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164" fontId="5" fillId="0" borderId="0" xfId="0" applyNumberFormat="1" applyFont="1" applyAlignment="1">
      <alignment horizontal="center"/>
    </xf>
    <xf numFmtId="43" fontId="7" fillId="0" borderId="0" xfId="1" applyFont="1" applyAlignment="1"/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43" fontId="5" fillId="0" borderId="0" xfId="0" applyNumberFormat="1" applyFont="1" applyBorder="1"/>
    <xf numFmtId="43" fontId="5" fillId="0" borderId="0" xfId="1" applyFont="1" applyBorder="1"/>
    <xf numFmtId="0" fontId="12" fillId="0" borderId="0" xfId="0" applyFont="1" applyFill="1" applyBorder="1" applyAlignment="1">
      <alignment vertical="center" wrapText="1"/>
    </xf>
    <xf numFmtId="43" fontId="5" fillId="0" borderId="0" xfId="1" applyFo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14" fillId="0" borderId="1" xfId="0" applyNumberFormat="1" applyFont="1" applyBorder="1"/>
    <xf numFmtId="0" fontId="8" fillId="4" borderId="1" xfId="0" applyFont="1" applyFill="1" applyBorder="1" applyAlignment="1"/>
    <xf numFmtId="0" fontId="8" fillId="0" borderId="1" xfId="0" applyFont="1" applyBorder="1" applyAlignment="1"/>
    <xf numFmtId="43" fontId="14" fillId="0" borderId="1" xfId="0" applyNumberFormat="1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43" fontId="5" fillId="3" borderId="1" xfId="1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14" fontId="5" fillId="3" borderId="1" xfId="1" applyNumberFormat="1" applyFont="1" applyFill="1" applyBorder="1" applyAlignment="1"/>
    <xf numFmtId="43" fontId="5" fillId="3" borderId="1" xfId="1" applyFont="1" applyFill="1" applyBorder="1" applyAlignment="1">
      <alignment horizontal="center"/>
    </xf>
    <xf numFmtId="0" fontId="8" fillId="3" borderId="1" xfId="0" applyFont="1" applyFill="1" applyBorder="1" applyAlignment="1"/>
    <xf numFmtId="43" fontId="5" fillId="3" borderId="1" xfId="1" applyFont="1" applyFill="1" applyBorder="1" applyAlignment="1">
      <alignment wrapText="1"/>
    </xf>
    <xf numFmtId="43" fontId="14" fillId="3" borderId="1" xfId="0" applyNumberFormat="1" applyFont="1" applyFill="1" applyBorder="1"/>
    <xf numFmtId="43" fontId="4" fillId="0" borderId="1" xfId="0" applyNumberFormat="1" applyFont="1" applyBorder="1"/>
    <xf numFmtId="164" fontId="9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43" fontId="9" fillId="2" borderId="1" xfId="1" applyFont="1" applyFill="1" applyBorder="1" applyAlignment="1">
      <alignment horizontal="center" wrapText="1"/>
    </xf>
    <xf numFmtId="0" fontId="4" fillId="0" borderId="1" xfId="0" applyFont="1" applyFill="1" applyBorder="1"/>
    <xf numFmtId="0" fontId="14" fillId="0" borderId="1" xfId="0" applyFont="1" applyBorder="1" applyAlignment="1">
      <alignment horizontal="center" wrapText="1"/>
    </xf>
    <xf numFmtId="0" fontId="14" fillId="3" borderId="1" xfId="0" applyFont="1" applyFill="1" applyBorder="1"/>
    <xf numFmtId="16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wrapText="1"/>
    </xf>
    <xf numFmtId="165" fontId="4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64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wrapText="1"/>
    </xf>
    <xf numFmtId="15" fontId="4" fillId="3" borderId="2" xfId="0" applyNumberFormat="1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right"/>
    </xf>
    <xf numFmtId="43" fontId="4" fillId="3" borderId="2" xfId="1" applyFont="1" applyFill="1" applyBorder="1" applyAlignment="1">
      <alignment horizontal="right"/>
    </xf>
    <xf numFmtId="43" fontId="4" fillId="3" borderId="2" xfId="1" applyFont="1" applyFill="1" applyBorder="1"/>
    <xf numFmtId="43" fontId="10" fillId="0" borderId="1" xfId="1" applyFont="1" applyFill="1" applyBorder="1"/>
    <xf numFmtId="43" fontId="9" fillId="0" borderId="1" xfId="1" applyFont="1" applyFill="1" applyBorder="1"/>
    <xf numFmtId="43" fontId="5" fillId="3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5" fillId="0" borderId="1" xfId="1" applyNumberFormat="1" applyFont="1" applyBorder="1"/>
    <xf numFmtId="0" fontId="14" fillId="0" borderId="1" xfId="0" applyFont="1" applyBorder="1" applyAlignment="1">
      <alignment wrapText="1"/>
    </xf>
    <xf numFmtId="43" fontId="14" fillId="0" borderId="1" xfId="0" applyNumberFormat="1" applyFont="1" applyBorder="1" applyAlignment="1">
      <alignment horizontal="right"/>
    </xf>
    <xf numFmtId="164" fontId="5" fillId="3" borderId="2" xfId="0" applyNumberFormat="1" applyFont="1" applyFill="1" applyBorder="1"/>
    <xf numFmtId="0" fontId="8" fillId="3" borderId="2" xfId="0" applyFont="1" applyFill="1" applyBorder="1" applyAlignment="1"/>
    <xf numFmtId="0" fontId="5" fillId="3" borderId="2" xfId="0" applyFont="1" applyFill="1" applyBorder="1" applyAlignment="1">
      <alignment wrapText="1"/>
    </xf>
    <xf numFmtId="43" fontId="5" fillId="3" borderId="2" xfId="0" applyNumberFormat="1" applyFont="1" applyFill="1" applyBorder="1"/>
    <xf numFmtId="43" fontId="5" fillId="3" borderId="2" xfId="1" applyFont="1" applyFill="1" applyBorder="1"/>
    <xf numFmtId="14" fontId="5" fillId="3" borderId="2" xfId="1" applyNumberFormat="1" applyFont="1" applyFill="1" applyBorder="1"/>
    <xf numFmtId="14" fontId="5" fillId="3" borderId="1" xfId="1" applyNumberFormat="1" applyFont="1" applyFill="1" applyBorder="1"/>
    <xf numFmtId="16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43" fontId="5" fillId="3" borderId="3" xfId="1" applyFont="1" applyFill="1" applyBorder="1"/>
    <xf numFmtId="14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5" fillId="0" borderId="1" xfId="1" applyNumberFormat="1" applyFont="1" applyBorder="1" applyAlignment="1">
      <alignment wrapText="1"/>
    </xf>
    <xf numFmtId="0" fontId="14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9" fillId="0" borderId="1" xfId="1" applyFont="1" applyBorder="1" applyAlignment="1">
      <alignment horizontal="right"/>
    </xf>
    <xf numFmtId="43" fontId="9" fillId="0" borderId="0" xfId="1" applyFont="1" applyFill="1" applyBorder="1"/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2</xdr:row>
      <xdr:rowOff>142875</xdr:rowOff>
    </xdr:from>
    <xdr:to>
      <xdr:col>7</xdr:col>
      <xdr:colOff>2251075</xdr:colOff>
      <xdr:row>8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466725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7:R76"/>
  <sheetViews>
    <sheetView tabSelected="1" topLeftCell="A57" zoomScaleNormal="100" workbookViewId="0">
      <selection activeCell="H78" sqref="H78"/>
    </sheetView>
  </sheetViews>
  <sheetFormatPr baseColWidth="10" defaultColWidth="16" defaultRowHeight="12.75" x14ac:dyDescent="0.2"/>
  <cols>
    <col min="1" max="1" width="4.140625" style="34" bestFit="1" customWidth="1"/>
    <col min="2" max="2" width="15" style="35" customWidth="1"/>
    <col min="3" max="3" width="42" style="20" bestFit="1" customWidth="1"/>
    <col min="4" max="4" width="12.7109375" style="40" customWidth="1"/>
    <col min="5" max="5" width="17" style="54" bestFit="1" customWidth="1"/>
    <col min="6" max="6" width="11.85546875" style="40" customWidth="1"/>
    <col min="7" max="7" width="15.7109375" style="55" bestFit="1" customWidth="1"/>
    <col min="8" max="8" width="51.5703125" style="11" bestFit="1" customWidth="1"/>
    <col min="9" max="9" width="19.5703125" style="22" customWidth="1"/>
    <col min="10" max="10" width="17.7109375" style="51" customWidth="1"/>
    <col min="11" max="11" width="11.140625" style="20" customWidth="1"/>
    <col min="12" max="12" width="12.140625" style="20" customWidth="1"/>
    <col min="13" max="13" width="17" style="51" bestFit="1" customWidth="1"/>
    <col min="14" max="14" width="19" style="51" customWidth="1"/>
    <col min="15" max="16384" width="16" style="20"/>
  </cols>
  <sheetData>
    <row r="7" spans="1:16" ht="27" customHeight="1" x14ac:dyDescent="0.2">
      <c r="C7" s="36"/>
      <c r="D7" s="36"/>
      <c r="E7" s="37"/>
      <c r="F7" s="38"/>
      <c r="G7" s="38"/>
      <c r="H7" s="39"/>
      <c r="I7" s="40"/>
      <c r="J7" s="40"/>
      <c r="M7" s="41"/>
      <c r="N7" s="41"/>
    </row>
    <row r="8" spans="1:16" ht="27" customHeight="1" x14ac:dyDescent="0.2">
      <c r="C8" s="36"/>
      <c r="D8" s="36"/>
      <c r="E8" s="37"/>
      <c r="F8" s="38"/>
      <c r="G8" s="38"/>
      <c r="H8" s="39"/>
      <c r="I8" s="40"/>
      <c r="J8" s="40"/>
      <c r="M8" s="41"/>
      <c r="N8" s="41"/>
    </row>
    <row r="9" spans="1:16" ht="27" customHeight="1" x14ac:dyDescent="0.3">
      <c r="A9" s="125" t="s">
        <v>14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1:16" ht="28.5" customHeight="1" x14ac:dyDescent="0.25">
      <c r="A10" s="126" t="s">
        <v>15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6" ht="18" x14ac:dyDescent="0.25">
      <c r="A11" s="127" t="s">
        <v>16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6" ht="18" x14ac:dyDescent="0.25">
      <c r="A12" s="127" t="s">
        <v>108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6" ht="27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27" customHeight="1" x14ac:dyDescent="0.2">
      <c r="C14" s="36"/>
      <c r="D14" s="36"/>
      <c r="E14" s="37"/>
      <c r="F14" s="38"/>
      <c r="G14" s="38"/>
      <c r="H14" s="39"/>
      <c r="I14" s="40"/>
      <c r="J14" s="40"/>
      <c r="M14" s="41"/>
      <c r="N14" s="41"/>
    </row>
    <row r="15" spans="1:16" ht="83.25" customHeight="1" x14ac:dyDescent="0.2">
      <c r="A15" s="77" t="s">
        <v>22</v>
      </c>
      <c r="B15" s="77" t="s">
        <v>23</v>
      </c>
      <c r="C15" s="78" t="s">
        <v>24</v>
      </c>
      <c r="D15" s="77" t="s">
        <v>35</v>
      </c>
      <c r="E15" s="79" t="s">
        <v>25</v>
      </c>
      <c r="F15" s="80" t="s">
        <v>26</v>
      </c>
      <c r="G15" s="79" t="s">
        <v>27</v>
      </c>
      <c r="H15" s="78" t="s">
        <v>28</v>
      </c>
      <c r="I15" s="81" t="s">
        <v>29</v>
      </c>
      <c r="J15" s="82" t="s">
        <v>30</v>
      </c>
      <c r="K15" s="81" t="s">
        <v>31</v>
      </c>
      <c r="L15" s="81" t="s">
        <v>32</v>
      </c>
      <c r="M15" s="81" t="s">
        <v>33</v>
      </c>
      <c r="N15" s="81" t="s">
        <v>34</v>
      </c>
    </row>
    <row r="16" spans="1:16" s="12" customFormat="1" x14ac:dyDescent="0.2">
      <c r="A16" s="83">
        <v>1</v>
      </c>
      <c r="B16" s="1">
        <v>42024</v>
      </c>
      <c r="C16" s="2" t="s">
        <v>19</v>
      </c>
      <c r="D16" s="3">
        <v>41862</v>
      </c>
      <c r="E16" s="4" t="s">
        <v>0</v>
      </c>
      <c r="F16" s="3">
        <v>41810</v>
      </c>
      <c r="G16" s="5" t="s">
        <v>1</v>
      </c>
      <c r="H16" s="6" t="s">
        <v>18</v>
      </c>
      <c r="I16" s="7">
        <v>67760</v>
      </c>
      <c r="J16" s="8">
        <v>0</v>
      </c>
      <c r="K16" s="9"/>
      <c r="L16" s="9"/>
      <c r="M16" s="10">
        <f>I16-J16</f>
        <v>67760</v>
      </c>
      <c r="N16" s="10">
        <v>0</v>
      </c>
      <c r="O16" s="11"/>
      <c r="P16" s="33">
        <f>+I16-M16</f>
        <v>0</v>
      </c>
    </row>
    <row r="17" spans="1:18" ht="14.25" customHeight="1" x14ac:dyDescent="0.2">
      <c r="A17" s="83">
        <v>2</v>
      </c>
      <c r="B17" s="14">
        <v>44377</v>
      </c>
      <c r="C17" s="2" t="s">
        <v>20</v>
      </c>
      <c r="D17" s="19">
        <v>44377</v>
      </c>
      <c r="E17" s="6" t="s">
        <v>2</v>
      </c>
      <c r="F17" s="17">
        <v>44329</v>
      </c>
      <c r="G17" s="9" t="s">
        <v>3</v>
      </c>
      <c r="H17" s="16" t="s">
        <v>4</v>
      </c>
      <c r="I17" s="18">
        <v>71149.86</v>
      </c>
      <c r="J17" s="10">
        <v>0</v>
      </c>
      <c r="K17" s="15"/>
      <c r="L17" s="15"/>
      <c r="M17" s="10">
        <f>I17-J17</f>
        <v>71149.86</v>
      </c>
      <c r="N17" s="10"/>
      <c r="O17" s="11"/>
      <c r="P17" s="33"/>
    </row>
    <row r="18" spans="1:18" ht="37.5" customHeight="1" x14ac:dyDescent="0.2">
      <c r="A18" s="83">
        <v>3</v>
      </c>
      <c r="B18" s="14">
        <v>44547</v>
      </c>
      <c r="C18" s="2" t="s">
        <v>21</v>
      </c>
      <c r="D18" s="17">
        <v>44538</v>
      </c>
      <c r="E18" s="4" t="s">
        <v>5</v>
      </c>
      <c r="F18" s="14">
        <v>44497</v>
      </c>
      <c r="G18" s="9" t="s">
        <v>6</v>
      </c>
      <c r="H18" s="16" t="s">
        <v>7</v>
      </c>
      <c r="I18" s="10">
        <v>219211</v>
      </c>
      <c r="J18" s="10">
        <v>0</v>
      </c>
      <c r="K18" s="15"/>
      <c r="L18" s="15"/>
      <c r="M18" s="10">
        <f>I18-J18</f>
        <v>219211</v>
      </c>
      <c r="N18" s="10"/>
      <c r="O18" s="21"/>
      <c r="P18" s="33"/>
      <c r="Q18" s="22"/>
      <c r="R18" s="22"/>
    </row>
    <row r="19" spans="1:18" s="32" customFormat="1" ht="36.75" customHeight="1" x14ac:dyDescent="0.2">
      <c r="A19" s="83">
        <v>4</v>
      </c>
      <c r="B19" s="91">
        <v>44659</v>
      </c>
      <c r="C19" s="120" t="s">
        <v>113</v>
      </c>
      <c r="D19" s="92" t="s">
        <v>114</v>
      </c>
      <c r="E19" s="93" t="s">
        <v>115</v>
      </c>
      <c r="F19" s="92">
        <v>44624</v>
      </c>
      <c r="G19" s="94" t="s">
        <v>116</v>
      </c>
      <c r="H19" s="93" t="s">
        <v>117</v>
      </c>
      <c r="I19" s="95">
        <v>231600</v>
      </c>
      <c r="J19" s="96">
        <v>136040.06</v>
      </c>
      <c r="K19" s="121" t="s">
        <v>40</v>
      </c>
      <c r="L19" s="121"/>
      <c r="M19" s="97">
        <v>4400</v>
      </c>
      <c r="N19" s="10">
        <v>95559.94</v>
      </c>
      <c r="P19" s="33"/>
    </row>
    <row r="20" spans="1:18" s="12" customFormat="1" ht="24" customHeight="1" x14ac:dyDescent="0.2">
      <c r="A20" s="83">
        <v>5</v>
      </c>
      <c r="B20" s="13">
        <v>44734</v>
      </c>
      <c r="C20" s="58" t="s">
        <v>36</v>
      </c>
      <c r="D20" s="3">
        <v>44835</v>
      </c>
      <c r="E20" s="6" t="s">
        <v>37</v>
      </c>
      <c r="F20" s="3">
        <v>44672</v>
      </c>
      <c r="G20" s="5" t="s">
        <v>12</v>
      </c>
      <c r="H20" s="6" t="s">
        <v>13</v>
      </c>
      <c r="I20" s="7">
        <v>367110.99</v>
      </c>
      <c r="J20" s="8">
        <v>229439.19999999998</v>
      </c>
      <c r="K20" s="121" t="s">
        <v>40</v>
      </c>
      <c r="L20" s="121"/>
      <c r="M20" s="10">
        <v>45887.839999999997</v>
      </c>
      <c r="N20" s="10">
        <v>137671.79</v>
      </c>
      <c r="O20" s="11"/>
      <c r="P20" s="33"/>
      <c r="Q20" s="22"/>
    </row>
    <row r="21" spans="1:18" s="12" customFormat="1" ht="25.5" customHeight="1" x14ac:dyDescent="0.2">
      <c r="A21" s="83">
        <v>6</v>
      </c>
      <c r="B21" s="13">
        <v>44830</v>
      </c>
      <c r="C21" s="58" t="s">
        <v>118</v>
      </c>
      <c r="D21" s="3">
        <v>45026</v>
      </c>
      <c r="E21" s="6" t="s">
        <v>119</v>
      </c>
      <c r="F21" s="3">
        <v>44258</v>
      </c>
      <c r="G21" s="5" t="s">
        <v>17</v>
      </c>
      <c r="H21" s="6" t="s">
        <v>120</v>
      </c>
      <c r="I21" s="7">
        <v>283200</v>
      </c>
      <c r="J21" s="8">
        <v>156760</v>
      </c>
      <c r="K21" s="121" t="s">
        <v>40</v>
      </c>
      <c r="L21" s="121"/>
      <c r="M21" s="10">
        <v>44840</v>
      </c>
      <c r="N21" s="10">
        <v>126440</v>
      </c>
      <c r="O21" s="11"/>
      <c r="P21" s="33"/>
      <c r="Q21" s="22"/>
    </row>
    <row r="22" spans="1:18" s="12" customFormat="1" ht="37.5" customHeight="1" x14ac:dyDescent="0.2">
      <c r="A22" s="83">
        <v>7</v>
      </c>
      <c r="B22" s="13">
        <v>44915</v>
      </c>
      <c r="C22" s="58" t="s">
        <v>101</v>
      </c>
      <c r="D22" s="3">
        <v>45012</v>
      </c>
      <c r="E22" s="6" t="s">
        <v>102</v>
      </c>
      <c r="F22" s="3">
        <v>44873</v>
      </c>
      <c r="G22" s="5" t="s">
        <v>103</v>
      </c>
      <c r="H22" s="6" t="s">
        <v>227</v>
      </c>
      <c r="I22" s="7">
        <v>2501010</v>
      </c>
      <c r="J22" s="8">
        <v>2261211.83</v>
      </c>
      <c r="K22" s="100" t="s">
        <v>210</v>
      </c>
      <c r="L22" s="100" t="s">
        <v>211</v>
      </c>
      <c r="M22" s="10">
        <v>0</v>
      </c>
      <c r="N22" s="10">
        <v>239798.16999999993</v>
      </c>
      <c r="O22" s="11"/>
      <c r="P22" s="33"/>
      <c r="Q22" s="22"/>
    </row>
    <row r="23" spans="1:18" s="12" customFormat="1" ht="51.75" customHeight="1" x14ac:dyDescent="0.2">
      <c r="A23" s="83">
        <v>8</v>
      </c>
      <c r="B23" s="13">
        <v>44860</v>
      </c>
      <c r="C23" s="58" t="s">
        <v>121</v>
      </c>
      <c r="D23" s="3">
        <v>44991</v>
      </c>
      <c r="E23" s="6" t="s">
        <v>122</v>
      </c>
      <c r="F23" s="3">
        <v>44796</v>
      </c>
      <c r="G23" s="5" t="s">
        <v>123</v>
      </c>
      <c r="H23" s="6" t="s">
        <v>124</v>
      </c>
      <c r="I23" s="7">
        <v>42480</v>
      </c>
      <c r="J23" s="8">
        <v>42480</v>
      </c>
      <c r="K23" s="121" t="s">
        <v>40</v>
      </c>
      <c r="L23" s="121"/>
      <c r="M23" s="10">
        <v>10620</v>
      </c>
      <c r="N23" s="10">
        <v>0</v>
      </c>
      <c r="O23" s="11"/>
      <c r="P23" s="33"/>
      <c r="Q23" s="22"/>
    </row>
    <row r="24" spans="1:18" ht="50.25" customHeight="1" x14ac:dyDescent="0.2">
      <c r="A24" s="83">
        <v>9</v>
      </c>
      <c r="B24" s="14">
        <v>44903</v>
      </c>
      <c r="C24" s="73" t="s">
        <v>41</v>
      </c>
      <c r="D24" s="19" t="s">
        <v>125</v>
      </c>
      <c r="E24" s="6" t="s">
        <v>126</v>
      </c>
      <c r="F24" s="14">
        <v>44883</v>
      </c>
      <c r="G24" s="9" t="s">
        <v>42</v>
      </c>
      <c r="H24" s="16" t="s">
        <v>228</v>
      </c>
      <c r="I24" s="18">
        <v>200000.01</v>
      </c>
      <c r="J24" s="10">
        <v>128025.85</v>
      </c>
      <c r="K24" s="121" t="s">
        <v>40</v>
      </c>
      <c r="L24" s="121"/>
      <c r="M24" s="10">
        <v>40906.269999999997</v>
      </c>
      <c r="N24" s="10">
        <v>71974.16</v>
      </c>
      <c r="P24" s="33"/>
    </row>
    <row r="25" spans="1:18" ht="37.5" customHeight="1" x14ac:dyDescent="0.2">
      <c r="A25" s="83">
        <v>10</v>
      </c>
      <c r="B25" s="14">
        <v>44910</v>
      </c>
      <c r="C25" s="73" t="s">
        <v>43</v>
      </c>
      <c r="D25" s="19" t="s">
        <v>190</v>
      </c>
      <c r="E25" s="6" t="s">
        <v>189</v>
      </c>
      <c r="F25" s="17">
        <v>44881</v>
      </c>
      <c r="G25" s="9" t="s">
        <v>44</v>
      </c>
      <c r="H25" s="16" t="s">
        <v>229</v>
      </c>
      <c r="I25" s="18">
        <v>38940</v>
      </c>
      <c r="J25" s="10">
        <v>32450</v>
      </c>
      <c r="K25" s="116">
        <v>45028</v>
      </c>
      <c r="L25" s="15" t="s">
        <v>185</v>
      </c>
      <c r="M25" s="10">
        <v>6490</v>
      </c>
      <c r="N25" s="10">
        <v>0</v>
      </c>
      <c r="P25" s="33"/>
    </row>
    <row r="26" spans="1:18" ht="64.5" customHeight="1" x14ac:dyDescent="0.2">
      <c r="A26" s="83">
        <v>11</v>
      </c>
      <c r="B26" s="14">
        <v>44914</v>
      </c>
      <c r="C26" s="73" t="s">
        <v>45</v>
      </c>
      <c r="D26" s="19" t="s">
        <v>127</v>
      </c>
      <c r="E26" s="15" t="s">
        <v>128</v>
      </c>
      <c r="F26" s="17">
        <v>44853</v>
      </c>
      <c r="G26" s="9" t="s">
        <v>46</v>
      </c>
      <c r="H26" s="16" t="s">
        <v>47</v>
      </c>
      <c r="I26" s="18">
        <v>150250</v>
      </c>
      <c r="J26" s="10">
        <v>126660</v>
      </c>
      <c r="K26" s="121" t="s">
        <v>40</v>
      </c>
      <c r="L26" s="121"/>
      <c r="M26" s="10">
        <v>23940</v>
      </c>
      <c r="N26" s="10">
        <v>23590</v>
      </c>
      <c r="P26" s="33"/>
    </row>
    <row r="27" spans="1:18" ht="51" customHeight="1" x14ac:dyDescent="0.2">
      <c r="A27" s="83">
        <v>12</v>
      </c>
      <c r="B27" s="14">
        <v>44985</v>
      </c>
      <c r="C27" s="73" t="s">
        <v>177</v>
      </c>
      <c r="D27" s="19">
        <v>44942</v>
      </c>
      <c r="E27" s="6" t="s">
        <v>145</v>
      </c>
      <c r="F27" s="14">
        <v>44825</v>
      </c>
      <c r="G27" s="9" t="s">
        <v>178</v>
      </c>
      <c r="H27" s="16" t="s">
        <v>179</v>
      </c>
      <c r="I27" s="18">
        <v>600000</v>
      </c>
      <c r="J27" s="10">
        <v>60000</v>
      </c>
      <c r="K27" s="111">
        <v>45019</v>
      </c>
      <c r="L27" s="10" t="s">
        <v>180</v>
      </c>
      <c r="M27" s="10">
        <v>0</v>
      </c>
      <c r="N27" s="10">
        <v>0</v>
      </c>
      <c r="O27" s="28"/>
      <c r="P27" s="33"/>
      <c r="Q27" s="22"/>
    </row>
    <row r="28" spans="1:18" ht="25.5" customHeight="1" x14ac:dyDescent="0.2">
      <c r="A28" s="83">
        <v>13</v>
      </c>
      <c r="B28" s="14">
        <v>44998</v>
      </c>
      <c r="C28" s="73" t="s">
        <v>53</v>
      </c>
      <c r="D28" s="19">
        <v>44992</v>
      </c>
      <c r="E28" s="6" t="s">
        <v>54</v>
      </c>
      <c r="F28" s="14">
        <v>44981</v>
      </c>
      <c r="G28" s="9" t="s">
        <v>55</v>
      </c>
      <c r="H28" s="16" t="s">
        <v>52</v>
      </c>
      <c r="I28" s="18">
        <v>7586.97</v>
      </c>
      <c r="J28" s="10">
        <v>7586.97</v>
      </c>
      <c r="K28" s="111">
        <v>45021</v>
      </c>
      <c r="L28" s="10" t="s">
        <v>182</v>
      </c>
      <c r="M28" s="10">
        <v>0</v>
      </c>
      <c r="N28" s="10"/>
      <c r="O28" s="28"/>
      <c r="P28" s="33"/>
      <c r="Q28" s="22"/>
    </row>
    <row r="29" spans="1:18" ht="39.75" customHeight="1" x14ac:dyDescent="0.2">
      <c r="A29" s="83">
        <v>14</v>
      </c>
      <c r="B29" s="14">
        <v>44999</v>
      </c>
      <c r="C29" s="73" t="s">
        <v>56</v>
      </c>
      <c r="D29" s="19">
        <v>44993</v>
      </c>
      <c r="E29" s="6" t="s">
        <v>57</v>
      </c>
      <c r="F29" s="14">
        <v>44979</v>
      </c>
      <c r="G29" s="9" t="s">
        <v>58</v>
      </c>
      <c r="H29" s="16" t="s">
        <v>59</v>
      </c>
      <c r="I29" s="18">
        <v>19706</v>
      </c>
      <c r="J29" s="10">
        <v>19706</v>
      </c>
      <c r="K29" s="111">
        <v>45021</v>
      </c>
      <c r="L29" s="10" t="s">
        <v>181</v>
      </c>
      <c r="M29" s="10">
        <v>0</v>
      </c>
      <c r="N29" s="10">
        <v>0</v>
      </c>
      <c r="O29" s="28"/>
      <c r="P29" s="33"/>
      <c r="Q29" s="22"/>
    </row>
    <row r="30" spans="1:18" ht="51" customHeight="1" x14ac:dyDescent="0.2">
      <c r="A30" s="83">
        <v>15</v>
      </c>
      <c r="B30" s="105">
        <v>45002</v>
      </c>
      <c r="C30" s="106" t="s">
        <v>60</v>
      </c>
      <c r="D30" s="112">
        <v>44986</v>
      </c>
      <c r="E30" s="113" t="s">
        <v>61</v>
      </c>
      <c r="F30" s="114" t="s">
        <v>39</v>
      </c>
      <c r="G30" s="114" t="s">
        <v>39</v>
      </c>
      <c r="H30" s="107" t="s">
        <v>62</v>
      </c>
      <c r="I30" s="108">
        <v>0</v>
      </c>
      <c r="J30" s="115">
        <v>28617.5</v>
      </c>
      <c r="K30" s="110">
        <v>45021</v>
      </c>
      <c r="L30" s="109" t="s">
        <v>183</v>
      </c>
      <c r="M30" s="109">
        <v>0</v>
      </c>
      <c r="N30" s="109">
        <v>0</v>
      </c>
      <c r="O30" s="28"/>
      <c r="P30" s="33"/>
      <c r="Q30" s="22"/>
    </row>
    <row r="31" spans="1:18" ht="36.75" customHeight="1" x14ac:dyDescent="0.2">
      <c r="A31" s="83">
        <v>16</v>
      </c>
      <c r="B31" s="14">
        <v>45005</v>
      </c>
      <c r="C31" s="73" t="s">
        <v>63</v>
      </c>
      <c r="D31" s="19">
        <v>44998</v>
      </c>
      <c r="E31" s="6" t="s">
        <v>64</v>
      </c>
      <c r="F31" s="14">
        <v>44988</v>
      </c>
      <c r="G31" s="25" t="s">
        <v>65</v>
      </c>
      <c r="H31" s="16" t="s">
        <v>230</v>
      </c>
      <c r="I31" s="18">
        <v>22402.3</v>
      </c>
      <c r="J31" s="10">
        <v>22402.3</v>
      </c>
      <c r="K31" s="111">
        <v>45021</v>
      </c>
      <c r="L31" s="10" t="s">
        <v>184</v>
      </c>
      <c r="M31" s="10">
        <v>0</v>
      </c>
      <c r="N31" s="10">
        <v>0</v>
      </c>
      <c r="O31" s="28"/>
      <c r="P31" s="33"/>
      <c r="Q31" s="22"/>
    </row>
    <row r="32" spans="1:18" ht="26.25" customHeight="1" x14ac:dyDescent="0.2">
      <c r="A32" s="83">
        <v>17</v>
      </c>
      <c r="B32" s="14">
        <v>45008</v>
      </c>
      <c r="C32" s="73" t="s">
        <v>202</v>
      </c>
      <c r="D32" s="19">
        <v>45000</v>
      </c>
      <c r="E32" s="6" t="s">
        <v>203</v>
      </c>
      <c r="F32" s="14">
        <v>44999</v>
      </c>
      <c r="G32" s="25" t="s">
        <v>204</v>
      </c>
      <c r="H32" s="16" t="s">
        <v>205</v>
      </c>
      <c r="I32" s="18">
        <v>46313.32</v>
      </c>
      <c r="J32" s="10">
        <v>39248.58</v>
      </c>
      <c r="K32" s="111">
        <v>45041</v>
      </c>
      <c r="L32" s="10" t="s">
        <v>206</v>
      </c>
      <c r="M32" s="10">
        <v>0</v>
      </c>
      <c r="N32" s="10">
        <v>0</v>
      </c>
      <c r="O32" s="28"/>
      <c r="P32" s="33"/>
      <c r="Q32" s="22"/>
    </row>
    <row r="33" spans="1:17" ht="21" customHeight="1" x14ac:dyDescent="0.2">
      <c r="A33" s="83">
        <v>18</v>
      </c>
      <c r="B33" s="23">
        <v>45009</v>
      </c>
      <c r="C33" s="101" t="s">
        <v>67</v>
      </c>
      <c r="D33" s="24" t="s">
        <v>39</v>
      </c>
      <c r="E33" s="25" t="s">
        <v>39</v>
      </c>
      <c r="F33" s="25" t="s">
        <v>39</v>
      </c>
      <c r="G33" s="25" t="s">
        <v>39</v>
      </c>
      <c r="H33" s="16" t="s">
        <v>231</v>
      </c>
      <c r="I33" s="10">
        <v>0</v>
      </c>
      <c r="J33" s="10">
        <v>1950</v>
      </c>
      <c r="K33" s="71">
        <v>45009</v>
      </c>
      <c r="L33" s="26" t="s">
        <v>68</v>
      </c>
      <c r="M33" s="10">
        <v>0</v>
      </c>
      <c r="N33" s="10">
        <v>0</v>
      </c>
      <c r="O33" s="28"/>
      <c r="P33" s="33"/>
      <c r="Q33" s="22"/>
    </row>
    <row r="34" spans="1:17" ht="21" customHeight="1" x14ac:dyDescent="0.2">
      <c r="A34" s="83">
        <v>19</v>
      </c>
      <c r="B34" s="23">
        <v>45009</v>
      </c>
      <c r="C34" s="101" t="s">
        <v>69</v>
      </c>
      <c r="D34" s="25" t="s">
        <v>39</v>
      </c>
      <c r="E34" s="25" t="s">
        <v>39</v>
      </c>
      <c r="F34" s="25" t="s">
        <v>39</v>
      </c>
      <c r="G34" s="25" t="s">
        <v>39</v>
      </c>
      <c r="H34" s="29" t="s">
        <v>231</v>
      </c>
      <c r="I34" s="10">
        <v>0</v>
      </c>
      <c r="J34" s="10">
        <v>2350</v>
      </c>
      <c r="K34" s="102">
        <v>45009</v>
      </c>
      <c r="L34" s="26" t="s">
        <v>70</v>
      </c>
      <c r="M34" s="10">
        <v>0</v>
      </c>
      <c r="N34" s="10">
        <v>0</v>
      </c>
      <c r="O34" s="28"/>
      <c r="P34" s="33"/>
      <c r="Q34" s="22"/>
    </row>
    <row r="35" spans="1:17" ht="21.75" customHeight="1" x14ac:dyDescent="0.2">
      <c r="A35" s="83">
        <v>20</v>
      </c>
      <c r="B35" s="23">
        <v>45009</v>
      </c>
      <c r="C35" s="59" t="s">
        <v>71</v>
      </c>
      <c r="D35" s="25" t="s">
        <v>39</v>
      </c>
      <c r="E35" s="25" t="s">
        <v>39</v>
      </c>
      <c r="F35" s="25" t="s">
        <v>39</v>
      </c>
      <c r="G35" s="25" t="s">
        <v>39</v>
      </c>
      <c r="H35" s="29" t="s">
        <v>231</v>
      </c>
      <c r="I35" s="10">
        <v>0</v>
      </c>
      <c r="J35" s="10">
        <v>1100</v>
      </c>
      <c r="K35" s="102">
        <v>45009</v>
      </c>
      <c r="L35" s="26" t="s">
        <v>72</v>
      </c>
      <c r="M35" s="10">
        <v>0</v>
      </c>
      <c r="N35" s="10">
        <v>0</v>
      </c>
      <c r="O35" s="28"/>
      <c r="P35" s="33"/>
      <c r="Q35" s="22"/>
    </row>
    <row r="36" spans="1:17" ht="36.75" customHeight="1" x14ac:dyDescent="0.2">
      <c r="A36" s="83">
        <v>21</v>
      </c>
      <c r="B36" s="23">
        <v>45012</v>
      </c>
      <c r="C36" s="59" t="s">
        <v>77</v>
      </c>
      <c r="D36" s="19">
        <v>44973</v>
      </c>
      <c r="E36" s="25" t="s">
        <v>78</v>
      </c>
      <c r="F36" s="25" t="s">
        <v>39</v>
      </c>
      <c r="G36" s="25" t="s">
        <v>39</v>
      </c>
      <c r="H36" s="29" t="s">
        <v>79</v>
      </c>
      <c r="I36" s="10">
        <v>0</v>
      </c>
      <c r="J36" s="10">
        <v>15024</v>
      </c>
      <c r="K36" s="102">
        <v>45034</v>
      </c>
      <c r="L36" s="26" t="s">
        <v>192</v>
      </c>
      <c r="M36" s="10">
        <v>0</v>
      </c>
      <c r="N36" s="10">
        <v>0</v>
      </c>
      <c r="O36" s="28"/>
      <c r="P36" s="33"/>
      <c r="Q36" s="22"/>
    </row>
    <row r="37" spans="1:17" ht="39" customHeight="1" x14ac:dyDescent="0.2">
      <c r="A37" s="83">
        <v>22</v>
      </c>
      <c r="B37" s="23">
        <v>45012</v>
      </c>
      <c r="C37" s="59" t="s">
        <v>73</v>
      </c>
      <c r="D37" s="19">
        <v>44993</v>
      </c>
      <c r="E37" s="25" t="s">
        <v>74</v>
      </c>
      <c r="F37" s="14">
        <v>44992</v>
      </c>
      <c r="G37" s="25" t="s">
        <v>75</v>
      </c>
      <c r="H37" s="29" t="s">
        <v>76</v>
      </c>
      <c r="I37" s="10">
        <v>13452</v>
      </c>
      <c r="J37" s="10">
        <v>13452</v>
      </c>
      <c r="K37" s="102">
        <v>45033</v>
      </c>
      <c r="L37" s="26" t="s">
        <v>191</v>
      </c>
      <c r="M37" s="10">
        <v>0</v>
      </c>
      <c r="N37" s="10">
        <v>0</v>
      </c>
      <c r="O37" s="28"/>
      <c r="P37" s="33"/>
      <c r="Q37" s="22"/>
    </row>
    <row r="38" spans="1:17" ht="26.25" customHeight="1" x14ac:dyDescent="0.2">
      <c r="A38" s="83">
        <v>23</v>
      </c>
      <c r="B38" s="14">
        <v>45013</v>
      </c>
      <c r="C38" s="59" t="s">
        <v>80</v>
      </c>
      <c r="D38" s="19">
        <v>45006</v>
      </c>
      <c r="E38" s="25" t="s">
        <v>37</v>
      </c>
      <c r="F38" s="14">
        <v>45000</v>
      </c>
      <c r="G38" s="25" t="s">
        <v>81</v>
      </c>
      <c r="H38" s="29" t="s">
        <v>82</v>
      </c>
      <c r="I38" s="10">
        <v>30208.77</v>
      </c>
      <c r="J38" s="10">
        <v>30208.77</v>
      </c>
      <c r="K38" s="102">
        <v>45030</v>
      </c>
      <c r="L38" s="10" t="s">
        <v>186</v>
      </c>
      <c r="M38" s="10">
        <v>0</v>
      </c>
      <c r="N38" s="10">
        <v>0</v>
      </c>
      <c r="O38" s="28"/>
      <c r="P38" s="33"/>
      <c r="Q38" s="22"/>
    </row>
    <row r="39" spans="1:17" ht="39" customHeight="1" x14ac:dyDescent="0.2">
      <c r="A39" s="83">
        <v>24</v>
      </c>
      <c r="B39" s="14">
        <v>45013</v>
      </c>
      <c r="C39" s="59" t="s">
        <v>83</v>
      </c>
      <c r="D39" s="19">
        <v>45008</v>
      </c>
      <c r="E39" s="25" t="s">
        <v>84</v>
      </c>
      <c r="F39" s="14">
        <v>45007</v>
      </c>
      <c r="G39" s="25" t="s">
        <v>85</v>
      </c>
      <c r="H39" s="29" t="s">
        <v>187</v>
      </c>
      <c r="I39" s="10">
        <v>66480</v>
      </c>
      <c r="J39" s="10">
        <v>66480</v>
      </c>
      <c r="K39" s="102">
        <v>45033</v>
      </c>
      <c r="L39" s="10" t="s">
        <v>188</v>
      </c>
      <c r="M39" s="10">
        <v>0</v>
      </c>
      <c r="N39" s="10">
        <v>0</v>
      </c>
      <c r="O39" s="28"/>
      <c r="P39" s="33"/>
      <c r="Q39" s="22"/>
    </row>
    <row r="40" spans="1:17" ht="62.25" customHeight="1" x14ac:dyDescent="0.2">
      <c r="A40" s="83">
        <v>25</v>
      </c>
      <c r="B40" s="14">
        <v>45014</v>
      </c>
      <c r="C40" s="59" t="s">
        <v>90</v>
      </c>
      <c r="D40" s="19">
        <v>45012</v>
      </c>
      <c r="E40" s="25" t="s">
        <v>91</v>
      </c>
      <c r="F40" s="14">
        <v>44897</v>
      </c>
      <c r="G40" s="25" t="s">
        <v>92</v>
      </c>
      <c r="H40" s="29" t="s">
        <v>93</v>
      </c>
      <c r="I40" s="10">
        <v>519412.88</v>
      </c>
      <c r="J40" s="10">
        <v>519412.88</v>
      </c>
      <c r="K40" s="102">
        <v>45041</v>
      </c>
      <c r="L40" s="10" t="s">
        <v>207</v>
      </c>
      <c r="M40" s="10">
        <v>0</v>
      </c>
      <c r="N40" s="10">
        <v>0</v>
      </c>
      <c r="O40" s="28"/>
      <c r="P40" s="33"/>
      <c r="Q40" s="22"/>
    </row>
    <row r="41" spans="1:17" ht="27.75" customHeight="1" x14ac:dyDescent="0.2">
      <c r="A41" s="83">
        <v>26</v>
      </c>
      <c r="B41" s="14">
        <v>45014</v>
      </c>
      <c r="C41" s="59" t="s">
        <v>86</v>
      </c>
      <c r="D41" s="19">
        <v>44999</v>
      </c>
      <c r="E41" s="117" t="s">
        <v>87</v>
      </c>
      <c r="F41" s="14">
        <v>44907</v>
      </c>
      <c r="G41" s="25" t="s">
        <v>88</v>
      </c>
      <c r="H41" s="29" t="s">
        <v>89</v>
      </c>
      <c r="I41" s="10">
        <v>438516.04</v>
      </c>
      <c r="J41" s="10">
        <v>438516.04</v>
      </c>
      <c r="K41" s="118" t="s">
        <v>201</v>
      </c>
      <c r="L41" s="74" t="s">
        <v>200</v>
      </c>
      <c r="M41" s="10">
        <v>0</v>
      </c>
      <c r="N41" s="10">
        <v>0</v>
      </c>
      <c r="O41" s="28"/>
      <c r="P41" s="33"/>
      <c r="Q41" s="22"/>
    </row>
    <row r="42" spans="1:17" ht="39" customHeight="1" x14ac:dyDescent="0.2">
      <c r="A42" s="83">
        <v>27</v>
      </c>
      <c r="B42" s="14">
        <v>45016</v>
      </c>
      <c r="C42" s="59" t="s">
        <v>94</v>
      </c>
      <c r="D42" s="19">
        <v>45000</v>
      </c>
      <c r="E42" s="25" t="s">
        <v>95</v>
      </c>
      <c r="F42" s="14">
        <v>44987</v>
      </c>
      <c r="G42" s="25" t="s">
        <v>96</v>
      </c>
      <c r="H42" s="29" t="s">
        <v>193</v>
      </c>
      <c r="I42" s="10">
        <v>13570</v>
      </c>
      <c r="J42" s="10">
        <v>13570</v>
      </c>
      <c r="K42" s="102">
        <v>45035</v>
      </c>
      <c r="L42" s="10" t="s">
        <v>194</v>
      </c>
      <c r="M42" s="10">
        <v>0</v>
      </c>
      <c r="N42" s="10">
        <v>0</v>
      </c>
      <c r="O42" s="28"/>
      <c r="P42" s="33"/>
      <c r="Q42" s="22"/>
    </row>
    <row r="43" spans="1:17" ht="39" customHeight="1" x14ac:dyDescent="0.2">
      <c r="A43" s="83">
        <v>28</v>
      </c>
      <c r="B43" s="14">
        <v>45016</v>
      </c>
      <c r="C43" s="59" t="s">
        <v>105</v>
      </c>
      <c r="D43" s="19" t="s">
        <v>208</v>
      </c>
      <c r="E43" s="117" t="s">
        <v>106</v>
      </c>
      <c r="F43" s="25" t="s">
        <v>39</v>
      </c>
      <c r="G43" s="25" t="s">
        <v>39</v>
      </c>
      <c r="H43" s="29" t="s">
        <v>107</v>
      </c>
      <c r="I43" s="10">
        <v>303688.05</v>
      </c>
      <c r="J43" s="10">
        <v>303688.05</v>
      </c>
      <c r="K43" s="102">
        <v>45044</v>
      </c>
      <c r="L43" s="10" t="s">
        <v>209</v>
      </c>
      <c r="M43" s="10">
        <v>0</v>
      </c>
      <c r="N43" s="10">
        <v>0</v>
      </c>
      <c r="O43" s="28"/>
      <c r="P43" s="33"/>
      <c r="Q43" s="22"/>
    </row>
    <row r="44" spans="1:17" ht="39" customHeight="1" x14ac:dyDescent="0.2">
      <c r="A44" s="83">
        <v>29</v>
      </c>
      <c r="B44" s="14">
        <v>45016</v>
      </c>
      <c r="C44" s="59" t="s">
        <v>97</v>
      </c>
      <c r="D44" s="19">
        <v>45008</v>
      </c>
      <c r="E44" s="25" t="s">
        <v>98</v>
      </c>
      <c r="F44" s="14">
        <v>45000</v>
      </c>
      <c r="G44" s="25" t="s">
        <v>99</v>
      </c>
      <c r="H44" s="29" t="s">
        <v>100</v>
      </c>
      <c r="I44" s="10">
        <v>7734.16</v>
      </c>
      <c r="J44" s="10">
        <v>7734.16</v>
      </c>
      <c r="K44" s="102">
        <v>45035</v>
      </c>
      <c r="L44" s="10" t="s">
        <v>195</v>
      </c>
      <c r="M44" s="10">
        <v>0</v>
      </c>
      <c r="N44" s="10">
        <v>0</v>
      </c>
      <c r="O44" s="28"/>
      <c r="P44" s="33"/>
      <c r="Q44" s="22"/>
    </row>
    <row r="45" spans="1:17" ht="31.5" customHeight="1" x14ac:dyDescent="0.25">
      <c r="A45" s="83">
        <v>30</v>
      </c>
      <c r="B45" s="23">
        <v>45026</v>
      </c>
      <c r="C45" s="59" t="s">
        <v>129</v>
      </c>
      <c r="D45" s="19">
        <v>45021</v>
      </c>
      <c r="E45" s="25" t="s">
        <v>130</v>
      </c>
      <c r="F45" s="25" t="s">
        <v>39</v>
      </c>
      <c r="G45" s="25" t="s">
        <v>39</v>
      </c>
      <c r="H45" s="63" t="s">
        <v>131</v>
      </c>
      <c r="I45" s="10">
        <v>0</v>
      </c>
      <c r="J45" s="10">
        <v>0</v>
      </c>
      <c r="K45" s="121" t="s">
        <v>40</v>
      </c>
      <c r="L45" s="121"/>
      <c r="M45" s="75">
        <v>44000</v>
      </c>
      <c r="N45" s="10">
        <v>0</v>
      </c>
      <c r="O45" s="28"/>
      <c r="P45" s="33"/>
    </row>
    <row r="46" spans="1:17" ht="43.5" customHeight="1" x14ac:dyDescent="0.25">
      <c r="A46" s="83">
        <v>31</v>
      </c>
      <c r="B46" s="23">
        <v>45026</v>
      </c>
      <c r="C46" s="59" t="s">
        <v>196</v>
      </c>
      <c r="D46" s="19">
        <v>45015</v>
      </c>
      <c r="E46" s="25" t="s">
        <v>51</v>
      </c>
      <c r="F46" s="14">
        <v>45009</v>
      </c>
      <c r="G46" s="25" t="s">
        <v>197</v>
      </c>
      <c r="H46" s="63" t="s">
        <v>198</v>
      </c>
      <c r="I46" s="10">
        <v>187100.79999999999</v>
      </c>
      <c r="J46" s="10">
        <v>187100.79999999999</v>
      </c>
      <c r="K46" s="102">
        <v>45036</v>
      </c>
      <c r="L46" s="100" t="s">
        <v>199</v>
      </c>
      <c r="M46" s="10">
        <v>0</v>
      </c>
      <c r="N46" s="10">
        <v>0</v>
      </c>
      <c r="O46" s="28"/>
      <c r="P46" s="33"/>
    </row>
    <row r="47" spans="1:17" ht="43.5" customHeight="1" x14ac:dyDescent="0.25">
      <c r="A47" s="83">
        <v>32</v>
      </c>
      <c r="B47" s="23">
        <v>45029</v>
      </c>
      <c r="C47" s="64" t="s">
        <v>49</v>
      </c>
      <c r="D47" s="65">
        <v>45020</v>
      </c>
      <c r="E47" s="25" t="s">
        <v>132</v>
      </c>
      <c r="F47" s="57">
        <v>45019</v>
      </c>
      <c r="G47" s="62" t="s">
        <v>133</v>
      </c>
      <c r="H47" s="63" t="s">
        <v>134</v>
      </c>
      <c r="I47" s="30">
        <v>38232</v>
      </c>
      <c r="J47" s="100" t="s">
        <v>39</v>
      </c>
      <c r="K47" s="121" t="s">
        <v>40</v>
      </c>
      <c r="L47" s="121"/>
      <c r="M47" s="27">
        <v>38232</v>
      </c>
      <c r="N47" s="10">
        <v>0</v>
      </c>
      <c r="O47" s="28"/>
      <c r="P47" s="33"/>
    </row>
    <row r="48" spans="1:17" ht="18.75" customHeight="1" x14ac:dyDescent="0.25">
      <c r="A48" s="83">
        <v>33</v>
      </c>
      <c r="B48" s="56">
        <v>45029</v>
      </c>
      <c r="C48" s="64" t="s">
        <v>135</v>
      </c>
      <c r="D48" s="66" t="s">
        <v>39</v>
      </c>
      <c r="E48" s="84" t="s">
        <v>39</v>
      </c>
      <c r="F48" s="84" t="s">
        <v>39</v>
      </c>
      <c r="G48" s="84" t="s">
        <v>39</v>
      </c>
      <c r="H48" s="63" t="s">
        <v>232</v>
      </c>
      <c r="I48" s="10">
        <v>0</v>
      </c>
      <c r="J48" s="100">
        <v>1100</v>
      </c>
      <c r="K48" s="71">
        <v>45029</v>
      </c>
      <c r="L48" s="68" t="s">
        <v>136</v>
      </c>
      <c r="M48" s="10">
        <v>0</v>
      </c>
      <c r="N48" s="10">
        <v>0</v>
      </c>
      <c r="O48" s="28"/>
      <c r="P48" s="33"/>
    </row>
    <row r="49" spans="1:16" ht="15.75" customHeight="1" x14ac:dyDescent="0.25">
      <c r="A49" s="83">
        <v>34</v>
      </c>
      <c r="B49" s="56">
        <v>45029</v>
      </c>
      <c r="C49" s="64" t="s">
        <v>137</v>
      </c>
      <c r="D49" s="66" t="s">
        <v>39</v>
      </c>
      <c r="E49" s="84" t="s">
        <v>39</v>
      </c>
      <c r="F49" s="84" t="s">
        <v>39</v>
      </c>
      <c r="G49" s="84" t="s">
        <v>39</v>
      </c>
      <c r="H49" s="63" t="s">
        <v>232</v>
      </c>
      <c r="I49" s="10">
        <v>0</v>
      </c>
      <c r="J49" s="10">
        <v>2200</v>
      </c>
      <c r="K49" s="71">
        <v>45029</v>
      </c>
      <c r="L49" s="68" t="s">
        <v>138</v>
      </c>
      <c r="M49" s="10">
        <v>0</v>
      </c>
      <c r="N49" s="10">
        <v>0</v>
      </c>
      <c r="O49" s="28"/>
      <c r="P49" s="33"/>
    </row>
    <row r="50" spans="1:16" ht="15.75" customHeight="1" x14ac:dyDescent="0.25">
      <c r="A50" s="83">
        <v>35</v>
      </c>
      <c r="B50" s="56">
        <v>45029</v>
      </c>
      <c r="C50" s="64" t="s">
        <v>140</v>
      </c>
      <c r="D50" s="66" t="s">
        <v>39</v>
      </c>
      <c r="E50" s="84" t="s">
        <v>39</v>
      </c>
      <c r="F50" s="84" t="s">
        <v>39</v>
      </c>
      <c r="G50" s="84" t="s">
        <v>39</v>
      </c>
      <c r="H50" s="63" t="s">
        <v>233</v>
      </c>
      <c r="I50" s="10">
        <v>0</v>
      </c>
      <c r="J50" s="10">
        <v>2200</v>
      </c>
      <c r="K50" s="71">
        <v>45029</v>
      </c>
      <c r="L50" s="68" t="s">
        <v>139</v>
      </c>
      <c r="M50" s="10">
        <v>0</v>
      </c>
      <c r="N50" s="10">
        <v>0</v>
      </c>
      <c r="O50" s="28"/>
      <c r="P50" s="33"/>
    </row>
    <row r="51" spans="1:16" ht="45" customHeight="1" x14ac:dyDescent="0.25">
      <c r="A51" s="83">
        <v>36</v>
      </c>
      <c r="B51" s="56">
        <v>45029</v>
      </c>
      <c r="C51" s="64" t="s">
        <v>217</v>
      </c>
      <c r="D51" s="66">
        <v>45015</v>
      </c>
      <c r="E51" s="84" t="s">
        <v>218</v>
      </c>
      <c r="F51" s="84" t="s">
        <v>219</v>
      </c>
      <c r="G51" s="84" t="s">
        <v>220</v>
      </c>
      <c r="H51" s="63" t="s">
        <v>221</v>
      </c>
      <c r="I51" s="10">
        <v>14750</v>
      </c>
      <c r="J51" s="10">
        <v>14750</v>
      </c>
      <c r="K51" s="71">
        <v>45048</v>
      </c>
      <c r="L51" s="68" t="s">
        <v>222</v>
      </c>
      <c r="M51" s="10">
        <v>0</v>
      </c>
      <c r="N51" s="10">
        <v>0</v>
      </c>
      <c r="O51" s="28"/>
      <c r="P51" s="33"/>
    </row>
    <row r="52" spans="1:16" ht="59.25" customHeight="1" x14ac:dyDescent="0.25">
      <c r="A52" s="83">
        <v>37</v>
      </c>
      <c r="B52" s="56">
        <v>45029</v>
      </c>
      <c r="C52" s="64" t="s">
        <v>212</v>
      </c>
      <c r="D52" s="66">
        <v>45019</v>
      </c>
      <c r="E52" s="84" t="s">
        <v>213</v>
      </c>
      <c r="F52" s="14">
        <v>45013</v>
      </c>
      <c r="G52" s="84" t="s">
        <v>214</v>
      </c>
      <c r="H52" s="63" t="s">
        <v>215</v>
      </c>
      <c r="I52" s="10">
        <v>81125</v>
      </c>
      <c r="J52" s="10">
        <v>81125</v>
      </c>
      <c r="K52" s="71">
        <v>45044</v>
      </c>
      <c r="L52" s="68" t="s">
        <v>216</v>
      </c>
      <c r="M52" s="10">
        <v>0</v>
      </c>
      <c r="N52" s="10">
        <v>0</v>
      </c>
      <c r="O52" s="28"/>
      <c r="P52" s="33"/>
    </row>
    <row r="53" spans="1:16" ht="30.75" customHeight="1" x14ac:dyDescent="0.25">
      <c r="A53" s="83">
        <v>38</v>
      </c>
      <c r="B53" s="56">
        <v>45030</v>
      </c>
      <c r="C53" s="64" t="s">
        <v>212</v>
      </c>
      <c r="D53" s="66">
        <v>45005</v>
      </c>
      <c r="E53" s="84" t="s">
        <v>223</v>
      </c>
      <c r="F53" s="14">
        <v>44993</v>
      </c>
      <c r="G53" s="84" t="s">
        <v>224</v>
      </c>
      <c r="H53" s="63" t="s">
        <v>225</v>
      </c>
      <c r="I53" s="10">
        <v>24780</v>
      </c>
      <c r="J53" s="10">
        <v>24780</v>
      </c>
      <c r="K53" s="71">
        <v>45048</v>
      </c>
      <c r="L53" s="68" t="s">
        <v>226</v>
      </c>
      <c r="M53" s="10">
        <v>0</v>
      </c>
      <c r="N53" s="10">
        <v>0</v>
      </c>
      <c r="O53" s="28"/>
      <c r="P53" s="33"/>
    </row>
    <row r="54" spans="1:16" ht="29.25" customHeight="1" x14ac:dyDescent="0.25">
      <c r="A54" s="83">
        <v>39</v>
      </c>
      <c r="B54" s="56">
        <v>45030</v>
      </c>
      <c r="C54" s="64" t="s">
        <v>141</v>
      </c>
      <c r="D54" s="65" t="s">
        <v>39</v>
      </c>
      <c r="E54" s="61" t="s">
        <v>39</v>
      </c>
      <c r="F54" s="65" t="s">
        <v>39</v>
      </c>
      <c r="G54" s="62" t="s">
        <v>39</v>
      </c>
      <c r="H54" s="63" t="s">
        <v>142</v>
      </c>
      <c r="I54" s="60">
        <v>0</v>
      </c>
      <c r="J54" s="10">
        <v>5000</v>
      </c>
      <c r="K54" s="71">
        <v>45030</v>
      </c>
      <c r="L54" s="68" t="s">
        <v>143</v>
      </c>
      <c r="M54" s="60">
        <v>0</v>
      </c>
      <c r="N54" s="10">
        <v>0</v>
      </c>
      <c r="O54" s="28"/>
      <c r="P54" s="33"/>
    </row>
    <row r="55" spans="1:16" ht="72" customHeight="1" x14ac:dyDescent="0.25">
      <c r="A55" s="83">
        <v>40</v>
      </c>
      <c r="B55" s="1">
        <v>45030</v>
      </c>
      <c r="C55" s="85" t="s">
        <v>144</v>
      </c>
      <c r="D55" s="86">
        <v>45007</v>
      </c>
      <c r="E55" s="9" t="s">
        <v>145</v>
      </c>
      <c r="F55" s="86">
        <v>44908</v>
      </c>
      <c r="G55" s="119" t="s">
        <v>146</v>
      </c>
      <c r="H55" s="87" t="s">
        <v>147</v>
      </c>
      <c r="I55" s="75">
        <v>450000</v>
      </c>
      <c r="J55" s="10">
        <v>90000</v>
      </c>
      <c r="K55" s="121" t="s">
        <v>40</v>
      </c>
      <c r="L55" s="121"/>
      <c r="M55" s="75">
        <v>90000</v>
      </c>
      <c r="N55" s="10">
        <v>360000</v>
      </c>
      <c r="O55" s="28"/>
      <c r="P55" s="33"/>
    </row>
    <row r="56" spans="1:16" ht="72.75" customHeight="1" x14ac:dyDescent="0.25">
      <c r="A56" s="83">
        <v>41</v>
      </c>
      <c r="B56" s="56">
        <v>45035</v>
      </c>
      <c r="C56" s="64" t="s">
        <v>60</v>
      </c>
      <c r="D56" s="65">
        <v>45017</v>
      </c>
      <c r="E56" s="25" t="s">
        <v>148</v>
      </c>
      <c r="F56" s="65" t="s">
        <v>39</v>
      </c>
      <c r="G56" s="65" t="s">
        <v>39</v>
      </c>
      <c r="H56" s="63" t="s">
        <v>149</v>
      </c>
      <c r="I56" s="10">
        <v>0</v>
      </c>
      <c r="J56" s="10">
        <v>0</v>
      </c>
      <c r="K56" s="121" t="s">
        <v>40</v>
      </c>
      <c r="L56" s="121"/>
      <c r="M56" s="60">
        <v>13020</v>
      </c>
      <c r="N56" s="60">
        <v>0</v>
      </c>
      <c r="O56" s="28"/>
      <c r="P56" s="33"/>
    </row>
    <row r="57" spans="1:16" ht="42.75" customHeight="1" x14ac:dyDescent="0.25">
      <c r="A57" s="83">
        <v>42</v>
      </c>
      <c r="B57" s="56">
        <v>45035</v>
      </c>
      <c r="C57" s="64" t="s">
        <v>50</v>
      </c>
      <c r="D57" s="65">
        <v>154592</v>
      </c>
      <c r="E57" s="25" t="s">
        <v>150</v>
      </c>
      <c r="F57" s="57">
        <v>45002</v>
      </c>
      <c r="G57" s="62" t="s">
        <v>151</v>
      </c>
      <c r="H57" s="63" t="s">
        <v>152</v>
      </c>
      <c r="I57" s="60">
        <v>148680</v>
      </c>
      <c r="J57" s="10">
        <v>0</v>
      </c>
      <c r="K57" s="121" t="s">
        <v>40</v>
      </c>
      <c r="L57" s="121"/>
      <c r="M57" s="60">
        <v>148680</v>
      </c>
      <c r="N57" s="10">
        <v>0</v>
      </c>
      <c r="O57" s="28"/>
      <c r="P57" s="33"/>
    </row>
    <row r="58" spans="1:16" ht="43.5" customHeight="1" x14ac:dyDescent="0.25">
      <c r="A58" s="83">
        <v>43</v>
      </c>
      <c r="B58" s="56">
        <v>45035</v>
      </c>
      <c r="C58" s="64" t="s">
        <v>77</v>
      </c>
      <c r="D58" s="65">
        <v>45007</v>
      </c>
      <c r="E58" s="25" t="s">
        <v>153</v>
      </c>
      <c r="F58" s="65" t="s">
        <v>39</v>
      </c>
      <c r="G58" s="65" t="s">
        <v>39</v>
      </c>
      <c r="H58" s="63" t="s">
        <v>154</v>
      </c>
      <c r="I58" s="10">
        <v>0</v>
      </c>
      <c r="J58" s="10">
        <v>0</v>
      </c>
      <c r="K58" s="121" t="s">
        <v>40</v>
      </c>
      <c r="L58" s="121"/>
      <c r="M58" s="60">
        <v>12614</v>
      </c>
      <c r="N58" s="10">
        <v>0</v>
      </c>
      <c r="O58" s="28"/>
      <c r="P58" s="33"/>
    </row>
    <row r="59" spans="1:16" ht="32.25" customHeight="1" x14ac:dyDescent="0.25">
      <c r="A59" s="83">
        <v>44</v>
      </c>
      <c r="B59" s="56">
        <v>45035</v>
      </c>
      <c r="C59" s="103" t="s">
        <v>155</v>
      </c>
      <c r="D59" s="65">
        <v>44999</v>
      </c>
      <c r="E59" s="25" t="s">
        <v>48</v>
      </c>
      <c r="F59" s="57">
        <v>44998</v>
      </c>
      <c r="G59" s="62" t="s">
        <v>156</v>
      </c>
      <c r="H59" s="63" t="s">
        <v>157</v>
      </c>
      <c r="I59" s="60">
        <v>9440</v>
      </c>
      <c r="J59" s="10">
        <v>0</v>
      </c>
      <c r="K59" s="121" t="s">
        <v>40</v>
      </c>
      <c r="L59" s="121"/>
      <c r="M59" s="60">
        <v>9440</v>
      </c>
      <c r="N59" s="10">
        <v>0</v>
      </c>
      <c r="O59" s="28"/>
      <c r="P59" s="33"/>
    </row>
    <row r="60" spans="1:16" ht="59.25" customHeight="1" x14ac:dyDescent="0.25">
      <c r="A60" s="83">
        <v>45</v>
      </c>
      <c r="B60" s="56">
        <v>45036</v>
      </c>
      <c r="C60" s="64" t="s">
        <v>77</v>
      </c>
      <c r="D60" s="65" t="s">
        <v>39</v>
      </c>
      <c r="E60" s="67" t="s">
        <v>39</v>
      </c>
      <c r="F60" s="65" t="s">
        <v>39</v>
      </c>
      <c r="G60" s="65" t="s">
        <v>39</v>
      </c>
      <c r="H60" s="63" t="s">
        <v>158</v>
      </c>
      <c r="I60" s="10">
        <v>0</v>
      </c>
      <c r="J60" s="10">
        <v>15995.5</v>
      </c>
      <c r="K60" s="71">
        <v>45036</v>
      </c>
      <c r="L60" s="68" t="s">
        <v>159</v>
      </c>
      <c r="M60" s="60">
        <v>0</v>
      </c>
      <c r="N60" s="10">
        <v>0</v>
      </c>
      <c r="O60" s="28"/>
      <c r="P60" s="33"/>
    </row>
    <row r="61" spans="1:16" ht="15.75" customHeight="1" x14ac:dyDescent="0.25">
      <c r="A61" s="83">
        <v>46</v>
      </c>
      <c r="B61" s="56">
        <v>45043</v>
      </c>
      <c r="C61" s="64" t="s">
        <v>66</v>
      </c>
      <c r="D61" s="65" t="s">
        <v>39</v>
      </c>
      <c r="E61" s="67" t="s">
        <v>39</v>
      </c>
      <c r="F61" s="65" t="s">
        <v>39</v>
      </c>
      <c r="G61" s="65" t="s">
        <v>39</v>
      </c>
      <c r="H61" s="63" t="s">
        <v>160</v>
      </c>
      <c r="I61" s="60">
        <v>0</v>
      </c>
      <c r="J61" s="10">
        <v>48875.24</v>
      </c>
      <c r="K61" s="71">
        <v>45043</v>
      </c>
      <c r="L61" s="72" t="s">
        <v>161</v>
      </c>
      <c r="M61" s="60">
        <v>0</v>
      </c>
      <c r="N61" s="10">
        <v>0</v>
      </c>
      <c r="O61" s="28"/>
      <c r="P61" s="33"/>
    </row>
    <row r="62" spans="1:16" ht="42" customHeight="1" x14ac:dyDescent="0.25">
      <c r="A62" s="83">
        <v>47</v>
      </c>
      <c r="B62" s="56">
        <v>45044</v>
      </c>
      <c r="C62" s="64" t="s">
        <v>162</v>
      </c>
      <c r="D62" s="65">
        <v>45036</v>
      </c>
      <c r="E62" s="25" t="s">
        <v>163</v>
      </c>
      <c r="F62" s="57">
        <v>45029</v>
      </c>
      <c r="G62" s="65" t="s">
        <v>164</v>
      </c>
      <c r="H62" s="63" t="s">
        <v>165</v>
      </c>
      <c r="I62" s="60">
        <v>39648</v>
      </c>
      <c r="J62" s="60">
        <v>0</v>
      </c>
      <c r="K62" s="121" t="s">
        <v>40</v>
      </c>
      <c r="L62" s="121"/>
      <c r="M62" s="60">
        <v>39648</v>
      </c>
      <c r="N62" s="10">
        <v>0</v>
      </c>
      <c r="O62" s="28"/>
      <c r="P62" s="33"/>
    </row>
    <row r="63" spans="1:16" ht="30" x14ac:dyDescent="0.25">
      <c r="A63" s="83">
        <v>48</v>
      </c>
      <c r="B63" s="56">
        <v>45044</v>
      </c>
      <c r="C63" s="64" t="s">
        <v>166</v>
      </c>
      <c r="D63" s="65">
        <v>45037</v>
      </c>
      <c r="E63" s="25" t="s">
        <v>167</v>
      </c>
      <c r="F63" s="57">
        <v>45035</v>
      </c>
      <c r="G63" s="65" t="s">
        <v>168</v>
      </c>
      <c r="H63" s="63" t="s">
        <v>169</v>
      </c>
      <c r="I63" s="104" t="s">
        <v>170</v>
      </c>
      <c r="J63" s="10">
        <v>0</v>
      </c>
      <c r="K63" s="121" t="s">
        <v>40</v>
      </c>
      <c r="L63" s="121"/>
      <c r="M63" s="60">
        <v>29500</v>
      </c>
      <c r="N63" s="10">
        <v>0</v>
      </c>
      <c r="O63" s="28"/>
      <c r="P63" s="33"/>
    </row>
    <row r="64" spans="1:16" ht="58.5" customHeight="1" x14ac:dyDescent="0.25">
      <c r="A64" s="83">
        <v>49</v>
      </c>
      <c r="B64" s="56">
        <v>45044</v>
      </c>
      <c r="C64" s="64" t="s">
        <v>171</v>
      </c>
      <c r="D64" s="66" t="s">
        <v>172</v>
      </c>
      <c r="E64" s="67" t="s">
        <v>173</v>
      </c>
      <c r="F64" s="65" t="s">
        <v>39</v>
      </c>
      <c r="G64" s="65" t="s">
        <v>39</v>
      </c>
      <c r="H64" s="63" t="s">
        <v>174</v>
      </c>
      <c r="I64" s="60">
        <v>0</v>
      </c>
      <c r="J64" s="10">
        <v>0</v>
      </c>
      <c r="K64" s="121" t="s">
        <v>40</v>
      </c>
      <c r="L64" s="121"/>
      <c r="M64" s="60">
        <v>461520.51</v>
      </c>
      <c r="N64" s="10">
        <v>0</v>
      </c>
      <c r="O64" s="28"/>
      <c r="P64" s="33"/>
    </row>
    <row r="65" spans="1:16" ht="27" customHeight="1" x14ac:dyDescent="0.25">
      <c r="A65" s="83">
        <v>50</v>
      </c>
      <c r="B65" s="56">
        <v>45044</v>
      </c>
      <c r="C65" s="64" t="s">
        <v>104</v>
      </c>
      <c r="D65" s="65">
        <v>45045</v>
      </c>
      <c r="E65" s="67" t="s">
        <v>175</v>
      </c>
      <c r="F65" s="65" t="s">
        <v>39</v>
      </c>
      <c r="G65" s="65" t="s">
        <v>39</v>
      </c>
      <c r="H65" s="63" t="s">
        <v>176</v>
      </c>
      <c r="I65" s="60">
        <v>0</v>
      </c>
      <c r="J65" s="10">
        <v>0</v>
      </c>
      <c r="K65" s="121" t="s">
        <v>40</v>
      </c>
      <c r="L65" s="121"/>
      <c r="M65" s="60">
        <v>364612.88</v>
      </c>
      <c r="N65" s="10">
        <v>0</v>
      </c>
      <c r="O65" s="28"/>
      <c r="P65" s="33"/>
    </row>
    <row r="66" spans="1:16" x14ac:dyDescent="0.2">
      <c r="A66" s="83"/>
      <c r="B66" s="88"/>
      <c r="C66" s="89"/>
      <c r="D66" s="31"/>
      <c r="E66" s="6"/>
      <c r="F66" s="13"/>
      <c r="G66" s="42"/>
      <c r="H66" s="90"/>
      <c r="I66" s="76"/>
      <c r="J66" s="26"/>
      <c r="K66" s="71"/>
      <c r="L66" s="10"/>
      <c r="M66" s="76"/>
      <c r="N66" s="26"/>
      <c r="O66" s="28"/>
      <c r="P66" s="33"/>
    </row>
    <row r="67" spans="1:16" x14ac:dyDescent="0.2">
      <c r="A67" s="128" t="s">
        <v>11</v>
      </c>
      <c r="B67" s="128"/>
      <c r="C67" s="128"/>
      <c r="D67" s="128"/>
      <c r="E67" s="128"/>
      <c r="F67" s="128"/>
      <c r="G67" s="128"/>
      <c r="H67" s="128"/>
      <c r="I67" s="98">
        <f>SUBTOTAL(9,I16:I66)</f>
        <v>7255538.1499999994</v>
      </c>
      <c r="J67" s="98">
        <f>SUBTOTAL(9,J16:J66)</f>
        <v>5177240.7299999995</v>
      </c>
      <c r="K67" s="71"/>
      <c r="L67" s="98"/>
      <c r="M67" s="99">
        <f>SUBTOTAL(9,M16:M66)</f>
        <v>1786472.3599999999</v>
      </c>
      <c r="N67" s="98">
        <f>SUBTOTAL(9,N16:N66)</f>
        <v>1055034.06</v>
      </c>
    </row>
    <row r="68" spans="1:16" x14ac:dyDescent="0.2">
      <c r="C68" s="43"/>
      <c r="D68" s="44"/>
      <c r="E68" s="45"/>
      <c r="F68" s="35"/>
      <c r="G68" s="46"/>
      <c r="H68" s="47"/>
      <c r="I68" s="48"/>
      <c r="J68" s="49"/>
      <c r="L68" s="43"/>
      <c r="M68" s="20"/>
      <c r="N68" s="49"/>
      <c r="P68" s="22"/>
    </row>
    <row r="69" spans="1:16" x14ac:dyDescent="0.2">
      <c r="C69" s="43"/>
      <c r="D69" s="44"/>
      <c r="E69" s="45"/>
      <c r="F69" s="35"/>
      <c r="G69" s="46"/>
      <c r="H69" s="47"/>
      <c r="I69" s="48"/>
      <c r="J69" s="49"/>
      <c r="L69" s="43"/>
      <c r="M69" s="129"/>
      <c r="N69" s="49"/>
    </row>
    <row r="70" spans="1:16" x14ac:dyDescent="0.2">
      <c r="C70" s="43"/>
      <c r="D70" s="44"/>
      <c r="E70" s="45"/>
      <c r="F70" s="35"/>
      <c r="G70" s="46"/>
      <c r="H70" s="47"/>
      <c r="I70" s="48"/>
      <c r="J70" s="48"/>
      <c r="K70" s="48"/>
      <c r="L70" s="48"/>
      <c r="M70" s="48"/>
      <c r="N70" s="48"/>
    </row>
    <row r="71" spans="1:16" x14ac:dyDescent="0.2">
      <c r="C71" s="43"/>
      <c r="D71" s="44"/>
      <c r="E71" s="45"/>
      <c r="F71" s="35"/>
      <c r="G71" s="46"/>
      <c r="H71" s="47"/>
      <c r="I71" s="48"/>
      <c r="J71" s="49"/>
      <c r="L71" s="43"/>
      <c r="M71" s="22"/>
      <c r="N71" s="49"/>
    </row>
    <row r="72" spans="1:16" x14ac:dyDescent="0.2">
      <c r="C72" s="43"/>
      <c r="D72" s="44"/>
      <c r="E72" s="45"/>
      <c r="F72" s="35"/>
      <c r="G72" s="46"/>
      <c r="H72" s="47"/>
      <c r="I72" s="48"/>
      <c r="J72" s="49"/>
      <c r="L72" s="43"/>
      <c r="M72" s="20"/>
      <c r="N72" s="49"/>
    </row>
    <row r="73" spans="1:16" x14ac:dyDescent="0.2">
      <c r="C73" s="43"/>
      <c r="D73" s="44"/>
      <c r="E73" s="45"/>
      <c r="F73" s="35"/>
      <c r="G73" s="46"/>
      <c r="H73" s="47"/>
      <c r="I73" s="48"/>
      <c r="J73" s="49"/>
      <c r="L73" s="43"/>
      <c r="M73" s="20"/>
      <c r="N73" s="49"/>
    </row>
    <row r="74" spans="1:16" ht="21" customHeight="1" x14ac:dyDescent="0.2">
      <c r="C74" s="70" t="s">
        <v>112</v>
      </c>
      <c r="D74" s="70"/>
      <c r="E74" s="69"/>
      <c r="F74" s="50"/>
      <c r="G74" s="124" t="s">
        <v>109</v>
      </c>
      <c r="H74" s="124"/>
      <c r="K74" s="124" t="s">
        <v>111</v>
      </c>
      <c r="L74" s="124"/>
      <c r="M74" s="124"/>
    </row>
    <row r="75" spans="1:16" ht="15" customHeight="1" x14ac:dyDescent="0.2">
      <c r="C75" s="122" t="s">
        <v>10</v>
      </c>
      <c r="D75" s="122"/>
      <c r="E75" s="52"/>
      <c r="F75" s="52"/>
      <c r="G75" s="122" t="s">
        <v>38</v>
      </c>
      <c r="H75" s="122"/>
      <c r="K75" s="122" t="s">
        <v>8</v>
      </c>
      <c r="L75" s="122"/>
      <c r="M75" s="122"/>
    </row>
    <row r="76" spans="1:16" ht="15.75" customHeight="1" x14ac:dyDescent="0.2">
      <c r="C76" s="123" t="s">
        <v>234</v>
      </c>
      <c r="D76" s="123"/>
      <c r="E76" s="53"/>
      <c r="F76" s="53"/>
      <c r="G76" s="123" t="s">
        <v>110</v>
      </c>
      <c r="H76" s="123"/>
      <c r="K76" s="123" t="s">
        <v>9</v>
      </c>
      <c r="L76" s="123"/>
      <c r="M76" s="123"/>
    </row>
  </sheetData>
  <protectedRanges>
    <protectedRange sqref="H74 K74" name="Rango1_3_6_1_1"/>
    <protectedRange sqref="C74" name="Rango1_4_6_1_1"/>
  </protectedRanges>
  <autoFilter ref="A15:R67" xr:uid="{00000000-0009-0000-0000-000000000000}">
    <filterColumn colId="12">
      <filters>
        <filter val="1,032,111.00"/>
        <filter val="10,030.00"/>
        <filter val="10,620.00"/>
        <filter val="102,459.40"/>
        <filter val="113,280.00"/>
        <filter val="118,000.00"/>
        <filter val="12,106.80"/>
        <filter val="129,162.80"/>
        <filter val="13,570.00"/>
        <filter val="158,159.97"/>
        <filter val="159,696.48"/>
        <filter val="164,955.39"/>
        <filter val="167,888.10"/>
        <filter val="17,015.60"/>
        <filter val="185,070.10"/>
        <filter val="192,688.10"/>
        <filter val="219,211.00"/>
        <filter val="22,566.44"/>
        <filter val="241,546.00"/>
        <filter val="26,548.87"/>
        <filter val="28,230.00"/>
        <filter val="29,193.20"/>
        <filter val="305,460.71"/>
        <filter val="33,050.29"/>
        <filter val="375,695.47"/>
        <filter val="45,312.00"/>
        <filter val="45,887.84"/>
        <filter val="5,277,413.20"/>
        <filter val="52,038.00"/>
        <filter val="52,630.36"/>
        <filter val="55,566.20"/>
        <filter val="58,164.64"/>
        <filter val="6,287.04"/>
        <filter val="6,686.81"/>
        <filter val="64,190.35"/>
        <filter val="649,288.00"/>
        <filter val="65,000.00"/>
        <filter val="65,500.38"/>
        <filter val="67,760.00"/>
        <filter val="7,080.00"/>
        <filter val="71,149.86"/>
        <filter val="8,556.00"/>
        <filter val="88,000.00"/>
      </filters>
    </filterColumn>
  </autoFilter>
  <mergeCells count="30">
    <mergeCell ref="A9:N9"/>
    <mergeCell ref="A10:N10"/>
    <mergeCell ref="A11:N11"/>
    <mergeCell ref="A12:N12"/>
    <mergeCell ref="A67:H67"/>
    <mergeCell ref="K20:L20"/>
    <mergeCell ref="K57:L57"/>
    <mergeCell ref="K62:L62"/>
    <mergeCell ref="K63:L63"/>
    <mergeCell ref="K64:L64"/>
    <mergeCell ref="K65:L65"/>
    <mergeCell ref="K19:L19"/>
    <mergeCell ref="K21:L21"/>
    <mergeCell ref="K23:L23"/>
    <mergeCell ref="K24:L24"/>
    <mergeCell ref="K26:L26"/>
    <mergeCell ref="K75:M75"/>
    <mergeCell ref="K76:M76"/>
    <mergeCell ref="K74:M74"/>
    <mergeCell ref="C76:D76"/>
    <mergeCell ref="G74:H74"/>
    <mergeCell ref="G75:H75"/>
    <mergeCell ref="G76:H76"/>
    <mergeCell ref="C75:D75"/>
    <mergeCell ref="K59:L59"/>
    <mergeCell ref="K45:L45"/>
    <mergeCell ref="K47:L47"/>
    <mergeCell ref="K55:L55"/>
    <mergeCell ref="K56:L56"/>
    <mergeCell ref="K58:L58"/>
  </mergeCells>
  <printOptions horizontalCentered="1"/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2023-05-08T16:46:22Z</cp:lastPrinted>
  <dcterms:created xsi:type="dcterms:W3CDTF">2022-07-06T19:15:01Z</dcterms:created>
  <dcterms:modified xsi:type="dcterms:W3CDTF">2023-05-08T18:27:23Z</dcterms:modified>
</cp:coreProperties>
</file>