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3\ARCHIVO PAGINA WEB OPTI 2023\5 OPTI MAYO 2023\"/>
    </mc:Choice>
  </mc:AlternateContent>
  <xr:revisionPtr revIDLastSave="0" documentId="8_{EB490009-A4F0-47A1-85E7-225460B8ADE5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DEUDA PAGADA " sheetId="1" r:id="rId1"/>
  </sheets>
  <definedNames>
    <definedName name="_xlnm._FilterDatabase" localSheetId="0" hidden="1">'DEUDA PAGADA '!$A$15:$R$73</definedName>
    <definedName name="_xlnm.Print_Area" localSheetId="0">'DEUDA PAGADA '!$A$16:$N$90</definedName>
    <definedName name="_xlnm.Print_Titles" localSheetId="0">'DEUDA PAGADA '!$4:$15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1" l="1"/>
  <c r="N21" i="1" l="1"/>
  <c r="J19" i="1"/>
  <c r="N19" i="1" s="1"/>
  <c r="J73" i="1" l="1"/>
  <c r="N73" i="1"/>
  <c r="I73" i="1" l="1"/>
  <c r="M18" i="1" l="1"/>
  <c r="M17" i="1"/>
  <c r="M16" i="1"/>
  <c r="M73" i="1" l="1"/>
  <c r="P16" i="1"/>
</calcChain>
</file>

<file path=xl/sharedStrings.xml><?xml version="1.0" encoding="utf-8"?>
<sst xmlns="http://schemas.openxmlformats.org/spreadsheetml/2006/main" count="349" uniqueCount="285">
  <si>
    <t>FT- 0085</t>
  </si>
  <si>
    <t>93/14</t>
  </si>
  <si>
    <t>B1500000350</t>
  </si>
  <si>
    <t>00025/2021</t>
  </si>
  <si>
    <t xml:space="preserve">Adquisición de café, azúcar y té para uso en la institución. </t>
  </si>
  <si>
    <t>B1500000473</t>
  </si>
  <si>
    <t>00167/2021</t>
  </si>
  <si>
    <t>Para registrar adquisición de swich cisco 9200L-4X-E PARA centro de datos de tecnología de la institución, financiado con fondos de la unión europea a traves del PROGEF.</t>
  </si>
  <si>
    <t>Autorizado por</t>
  </si>
  <si>
    <t>Enc. Depto. Adm. y Financiero</t>
  </si>
  <si>
    <t>TOTAL RD$</t>
  </si>
  <si>
    <t>00084/2022</t>
  </si>
  <si>
    <t>Contratación de servicio de agencia publicitaria para campaña de comunicación institucional en medios digitales.</t>
  </si>
  <si>
    <t>MINISTERIO DE HACIENDA</t>
  </si>
  <si>
    <t>DIRECCIÓN GENERAL DE CONTABILIDAD GUBERNAMENTAL</t>
  </si>
  <si>
    <t>Registros y pagos proveedores</t>
  </si>
  <si>
    <t>00005/2021</t>
  </si>
  <si>
    <t>Adq. servicio entrega correspondencia.</t>
  </si>
  <si>
    <t>RSV Mensajería</t>
  </si>
  <si>
    <t>Multiservicis Generales</t>
  </si>
  <si>
    <t>ITCORP Gongloss, SRL.</t>
  </si>
  <si>
    <t>No.</t>
  </si>
  <si>
    <t>Fecha Registro</t>
  </si>
  <si>
    <t>Proveedor</t>
  </si>
  <si>
    <t>No. Comprobante Gubernamental</t>
  </si>
  <si>
    <t>Fecha O/C</t>
  </si>
  <si>
    <t>Orden de Compra y/o Contrato</t>
  </si>
  <si>
    <t>Descripción</t>
  </si>
  <si>
    <t>Monto Órdenes de Compras o Contratos</t>
  </si>
  <si>
    <t>Monto Facturado y Pagado</t>
  </si>
  <si>
    <t>Fecha Transferencia y/o Cheque</t>
  </si>
  <si>
    <t>No. Transferencia y/o Cheque</t>
  </si>
  <si>
    <t>Monto Facturado Pendiente Pagar</t>
  </si>
  <si>
    <t>Pendiente Facturar Procesos Abiertos</t>
  </si>
  <si>
    <t>Fecha/Fact.</t>
  </si>
  <si>
    <t>JCGLOW MARKETING RD,SRL</t>
  </si>
  <si>
    <t>B1500000016</t>
  </si>
  <si>
    <t>Revisado Por</t>
  </si>
  <si>
    <t xml:space="preserve">En proceso de pago </t>
  </si>
  <si>
    <t>Disk Multiservices, SRL</t>
  </si>
  <si>
    <t>00317/2022</t>
  </si>
  <si>
    <t>Electrom, SAS</t>
  </si>
  <si>
    <t>00315/2022</t>
  </si>
  <si>
    <t>Agua Crystal, S.A.</t>
  </si>
  <si>
    <t>00273/2022</t>
  </si>
  <si>
    <t>Para registrar adquisición de botellones de agua de 5 galones y fardo de botellitas para uso en la institución. Según o/c  No. 00273 d/f 19/10/2022.</t>
  </si>
  <si>
    <t>Culinary Arts By Elisa, SRL</t>
  </si>
  <si>
    <t>B1500000035</t>
  </si>
  <si>
    <t>CONT.0013/2022</t>
  </si>
  <si>
    <t>Jesús Adalberto Tiburcio</t>
  </si>
  <si>
    <t>Enc. División Financiera</t>
  </si>
  <si>
    <t>Caonabo Antonio Gonzalez</t>
  </si>
  <si>
    <t>NAS, EIRL.</t>
  </si>
  <si>
    <t>04/04/2023 21/04/2023</t>
  </si>
  <si>
    <t>B1500019892 B1500019959</t>
  </si>
  <si>
    <t>00012/2022</t>
  </si>
  <si>
    <t>Para registrar servicios de lavados sencillos para vehículos de la institución por seis (6) meses. Según 0012/2022 D/F 4/03/2022.</t>
  </si>
  <si>
    <t>Manuel del Socorro Pérez García</t>
  </si>
  <si>
    <t>B1500000104</t>
  </si>
  <si>
    <t>Para registrar Servicios de Notarización de Documentos Legales.</t>
  </si>
  <si>
    <t>Industriales Techa, SRL</t>
  </si>
  <si>
    <t>B1500000183</t>
  </si>
  <si>
    <t>00193/2022</t>
  </si>
  <si>
    <t>Para registrar servicio de fumigación y exterminación de plagas por 6 meses para las oficinas y areas comunes de la institución. Dirigido a MIPYMES. Según O/C No.. 00193/2022 D/F 23/08/2022.</t>
  </si>
  <si>
    <t>02/03/2023 04/04/2023</t>
  </si>
  <si>
    <t>B1500000109 B1500000110</t>
  </si>
  <si>
    <t>Para registrar almuerzos y cenas para el personal de la institución. Dirigido a MIPYME. Según CONT. No. 0013/2022.</t>
  </si>
  <si>
    <t>Para registrar contratación por seis (6) meses para el servicio de mantenimiento preventivo y correctivo a los equipos de aire acondicionado de la institución. Según O/C No. 00317/2022 D/F 18/11/2022.</t>
  </si>
  <si>
    <t>Para registrar servicio de mantenimiento por (6) meses al ascensor del edificio de la institucion. Según O/C No.. 00315/2022 D/F 16/11/2022.</t>
  </si>
  <si>
    <t>Al 31 de mayo 2023</t>
  </si>
  <si>
    <t>TR-4785221</t>
  </si>
  <si>
    <t>TR- 4469227</t>
  </si>
  <si>
    <t>TR- 4461940</t>
  </si>
  <si>
    <t>B1500001019 B1500001035</t>
  </si>
  <si>
    <t xml:space="preserve">20/04/2023 20/05/2023 </t>
  </si>
  <si>
    <t xml:space="preserve">   12/05/2023   </t>
  </si>
  <si>
    <t>TR- 4484674</t>
  </si>
  <si>
    <t>TR-4469228</t>
  </si>
  <si>
    <t xml:space="preserve">07/03/2023   10/03/2023  14/03/2023  21/03/2023  27/03/2023  18/04/2023 11/04/2023 04/04/2023 25/04/2023 </t>
  </si>
  <si>
    <t xml:space="preserve">B1500040995 B1500040883 B1500040964 B1500041112 B1500041212  B1500041518 B1500041384 B1500041330 B1500041627 </t>
  </si>
  <si>
    <t>Velez  Import,  SRL</t>
  </si>
  <si>
    <t>B1500000638</t>
  </si>
  <si>
    <t>00032/2023</t>
  </si>
  <si>
    <t>Para registrar aquisición de materiales gastable para uso en la institución dirigido a MIPYMES.</t>
  </si>
  <si>
    <t>TR-4428461</t>
  </si>
  <si>
    <t>Empresa Distribuidora de Electricidad del Este, S.A.</t>
  </si>
  <si>
    <t>B1500263950</t>
  </si>
  <si>
    <t>Para registrar servicio de energía eléctrica correspondiente al periodo del 16/02/2023 al 20/03/2023.</t>
  </si>
  <si>
    <t>TR- 4428463</t>
  </si>
  <si>
    <t>Banco Central de la República Dominicana</t>
  </si>
  <si>
    <t>B1500000188</t>
  </si>
  <si>
    <t>Para registrar pago uso de estacionamientos correspondiente al mes de abril 2023.</t>
  </si>
  <si>
    <t>TR-  2681581</t>
  </si>
  <si>
    <t>Prolimdes Comercial, SRL</t>
  </si>
  <si>
    <t>B1500001175</t>
  </si>
  <si>
    <t>00047/2023</t>
  </si>
  <si>
    <t>Rent Safe International, SRL</t>
  </si>
  <si>
    <t>B1500000116</t>
  </si>
  <si>
    <t>00044/2023</t>
  </si>
  <si>
    <t>Para registrar adquisición de caja de seguridad para uso del departamento administrativo y financiero con el fin de resguardar documentos de importancia para la Instirución. Según o/c no.00044/2023, d/f 29/03/2023.</t>
  </si>
  <si>
    <t> TR- 4428990</t>
  </si>
  <si>
    <t xml:space="preserve">GL Promociones, SRL. </t>
  </si>
  <si>
    <t>B1500001647</t>
  </si>
  <si>
    <t>00043-2023</t>
  </si>
  <si>
    <t>Para registrar adquisición de cinco placas acrílicas grabadas para los diferentes departamentos por los logros alcanzados en la Institución.</t>
  </si>
  <si>
    <t>TR-4428459</t>
  </si>
  <si>
    <t>Catering 2000, SRL.</t>
  </si>
  <si>
    <t>B1500000264</t>
  </si>
  <si>
    <t>00028/2023</t>
  </si>
  <si>
    <t>Para registrar refrigerio para los entrenamientos en Normativas Contables. Dirigido a MIPYME Mujer.</t>
  </si>
  <si>
    <t>TR-4428460</t>
  </si>
  <si>
    <t>Maris Antonia Mendez Sena</t>
  </si>
  <si>
    <t>B1500000002</t>
  </si>
  <si>
    <t>00393-2022</t>
  </si>
  <si>
    <t>Para registrar revisión y fortalecimiento de los instrumentos normativos para el patrimonio alineado a las Normas Internacionales de Contabilidad para el Sector Publico NICSP, Financiados con fondos de la Union Europea a través del PROGEF.</t>
  </si>
  <si>
    <t>TR-  4445914</t>
  </si>
  <si>
    <t>Administradora de Riesgos de Salud Humano</t>
  </si>
  <si>
    <t>B1500027393</t>
  </si>
  <si>
    <t>Para registrar diferencia asumida por la institución correspondiente a empleados con planes complementarios, mediante la poliza no. 30-95-201981 Seguro de Salud Local, correspondiente al período 01/04/ 2023 al 30/04/2023.</t>
  </si>
  <si>
    <t>N/A</t>
  </si>
  <si>
    <t>TR- 4468835</t>
  </si>
  <si>
    <t>Ranraiby Construcciones &amp; Servicios, SRL</t>
  </si>
  <si>
    <t>B1500000242</t>
  </si>
  <si>
    <t>00036/2023</t>
  </si>
  <si>
    <t>Almuerzos y cenas para el personal de la institución dirigido a MYPYME. Según o/c no. 00036/2023 d/f 17/03/2023</t>
  </si>
  <si>
    <t>TR- 4441112</t>
  </si>
  <si>
    <t>Seguro Nacional de Salud (SENASA)</t>
  </si>
  <si>
    <t>B1500008319</t>
  </si>
  <si>
    <t>Para registrar pago diferencia asumida por la institución de la poliza no. 06492 seguro complementario de empleados durante el periodo 01/04/2023 - 30/04/2023.</t>
  </si>
  <si>
    <t>TR-  4460468</t>
  </si>
  <si>
    <t>El Relámpago Limpieza de Cisternas y Plomería en General, SRL</t>
  </si>
  <si>
    <t>B1500000252</t>
  </si>
  <si>
    <t>00030/2023</t>
  </si>
  <si>
    <t>Para registrar servicio de mantenimiento de plomería de la Institución. Según o/c no. 00030/2023 d/f 13/03/2023.</t>
  </si>
  <si>
    <t>TR- 4468836</t>
  </si>
  <si>
    <t>JLP Servicios Electricos SRL</t>
  </si>
  <si>
    <t>B1500000001</t>
  </si>
  <si>
    <t>00050/2023</t>
  </si>
  <si>
    <t>Para registrar servicio de reparación y mantenimiento de transfer automático para la planta eléctrica de la institución.</t>
  </si>
  <si>
    <t>TR-4785220</t>
  </si>
  <si>
    <t>RGM Multiservices, EIRL</t>
  </si>
  <si>
    <t>B1500000128</t>
  </si>
  <si>
    <t>00054/2023</t>
  </si>
  <si>
    <t>Para registrar adquisicion de Tarjetas PVC para carnet con chip de acceso a la Institucion,dirigido a Mipymes.</t>
  </si>
  <si>
    <t>29.500.00</t>
  </si>
  <si>
    <t>TR-5113256</t>
  </si>
  <si>
    <t>Seguros Reservas</t>
  </si>
  <si>
    <t>28/02/2023 28/02/2023</t>
  </si>
  <si>
    <t>B1500040584 B1500040583</t>
  </si>
  <si>
    <t>Para registrar la renovación de las pólizas seguros de, Todo Riesgo Equipos Electrónicos No.2-2-815-0001494, Avería de Maquinarias no. 2-2-812-0002612, durante el periodo 28/02/2023 al 28/02/2024.</t>
  </si>
  <si>
    <t>TR- 5504742</t>
  </si>
  <si>
    <t>B1500268779</t>
  </si>
  <si>
    <t>Para registrar servicio de energía eléctrica correspondiente al periodo del 20/03/2023 al 19/04/2023.</t>
  </si>
  <si>
    <t>TR-5113408</t>
  </si>
  <si>
    <t>Lola 5 Multiservices,SRL</t>
  </si>
  <si>
    <t>B1500000595</t>
  </si>
  <si>
    <t>00046/2023</t>
  </si>
  <si>
    <t>Para registrar la adquisición de utensilios de cocina y vasos de cartón(ecológicos)para uso en la Institución.Dirigido a MYPYMES.Según O/C No. 00046 D/F 03/04/2023.</t>
  </si>
  <si>
    <t>FR Multiservicios, SRL.</t>
  </si>
  <si>
    <t>B1500000454</t>
  </si>
  <si>
    <t>00065/2023</t>
  </si>
  <si>
    <t>Para registrar suministro e impresión   de banner con su porta banner e impresión de etiquetas adhesivas para ser utilizados en los entrenamientos en normativas contables de la DIGECOG.Dirigido a MiPymes.</t>
  </si>
  <si>
    <t> TR-5559960</t>
  </si>
  <si>
    <t>HEMS,SRL</t>
  </si>
  <si>
    <t>B1500000008</t>
  </si>
  <si>
    <t>00051/2023</t>
  </si>
  <si>
    <t>Para registrar adquisición de polos bordados para ser utilizados en las actividades de responsabilidad social 2023.Dirigido a Mipymes.Segun O/C No.00051 D/F 17/04/2023</t>
  </si>
  <si>
    <t>Compu-Office Dominicana,SRL</t>
  </si>
  <si>
    <t>B1500003656</t>
  </si>
  <si>
    <t>00040/2023</t>
  </si>
  <si>
    <t>Para registrar la adquisición de tóner para uso en la institución,dirigido a MIPYMES.Según O/C.No.00040  D/F 24/03/2023.</t>
  </si>
  <si>
    <t>03/052023</t>
  </si>
  <si>
    <t>B1500000201</t>
  </si>
  <si>
    <t>Para registrar el alquiler del estacionamiento de vehículos empleados de la institución, correspondiente al mes Mayo, desde 01/05/2023 al 31/05/2023.</t>
  </si>
  <si>
    <t>Compañía Dominicana de Teléfonos, S.A - Codetel</t>
  </si>
  <si>
    <t>E450000008753 E450000008313 E450000009626</t>
  </si>
  <si>
    <t>Para registrar pago facturas (cuentas no. 701112578, 718024430, 785819147) Telefonos e Internet correspondientes al mes de Abril 2023 .</t>
  </si>
  <si>
    <t> TR-5504741</t>
  </si>
  <si>
    <t>Martinez Torres Traveling, SRL</t>
  </si>
  <si>
    <t>B1500000804</t>
  </si>
  <si>
    <t>CONT.0001/2023</t>
  </si>
  <si>
    <t>Para registrar almuerzos y cenas para el personal de la institución. Dirigido a MIPYME. Según CONT. No. 0001/2023.</t>
  </si>
  <si>
    <t>Delta Comercial, SA</t>
  </si>
  <si>
    <t>B1500017528</t>
  </si>
  <si>
    <t>00063/2023</t>
  </si>
  <si>
    <t>Para registrar reparación chasis autobús de 30 pasajeros  propiedad de la Institución. Según O/C No. 00063/2023, D/F 21/04/2023.</t>
  </si>
  <si>
    <t>Cantabria Brand Representative,SRL</t>
  </si>
  <si>
    <t>B1500002005</t>
  </si>
  <si>
    <t>20/04/2023</t>
  </si>
  <si>
    <t>00059/2023</t>
  </si>
  <si>
    <t>Para registrar refrigerio para la semana de la salud en la institución.Según O/C No.00059/2023, D/F 20/04/2023.</t>
  </si>
  <si>
    <t>Resolución Técnica Aldaso,EIRL</t>
  </si>
  <si>
    <t>B1500000023</t>
  </si>
  <si>
    <t>25/04/2023</t>
  </si>
  <si>
    <t>00068/2023</t>
  </si>
  <si>
    <t>Para registrar suministro e instalación de cierres de piso y tiradores de aluminio para colocar en la Oficina de Auditoria Interna de la Contraloría de esta institución.Según O/C No.00068/2023 D/F 25/04/2023.</t>
  </si>
  <si>
    <t>15/05/2023</t>
  </si>
  <si>
    <t>Panadería y Repostería los Trigales, SRL</t>
  </si>
  <si>
    <t>B1500000425</t>
  </si>
  <si>
    <t>20/05/2023</t>
  </si>
  <si>
    <t>00060/2023</t>
  </si>
  <si>
    <t>Para registrar refrigerio para la semana de la salud en la institución.Según O/C No.00060/2023, D/F 20/04/2023.</t>
  </si>
  <si>
    <t>16/05/2023</t>
  </si>
  <si>
    <t>B1500000586</t>
  </si>
  <si>
    <t>00064/2023</t>
  </si>
  <si>
    <t>Para registrar adquisición de 30 pashminas(bufandas) de varios colores para entregar en la charla realizada por esta institución por motivo del día de las Secretarias.Digido a Mipymes.Según O/C No.00064/2023,D/F 10/05/2023.</t>
  </si>
  <si>
    <t>B1500000426</t>
  </si>
  <si>
    <t>00070/2023</t>
  </si>
  <si>
    <t>Para registrar refrigerio para los entrenamientos en Normativas Contables en esta institución para los días 3,5 y 8 del mes de Mayo del 2023.Según O/C.No.00070.D/F 02/05/2023.</t>
  </si>
  <si>
    <t>B1500000424</t>
  </si>
  <si>
    <t>00049/2023</t>
  </si>
  <si>
    <t>Para registrar la adquisición de refrigerio para los entrenamientos en Normativas Contables por nueve(9) días.Según O/C.No.00049 D/F 11/04/2023.</t>
  </si>
  <si>
    <t>B1500000423</t>
  </si>
  <si>
    <t>17/04/2023</t>
  </si>
  <si>
    <t>00052/2023</t>
  </si>
  <si>
    <t>Para registrar refrigerio para los entrenamientos en Normativas Contables en esta institución para los dias 17 y 21 del mes de Abril del 2023.Según O/C.No.00052 D/F 17/04/2023.</t>
  </si>
  <si>
    <t>Floristería Zuniflor, SRL</t>
  </si>
  <si>
    <t>B1500002626</t>
  </si>
  <si>
    <t>24/04/2023</t>
  </si>
  <si>
    <t>00066/2023</t>
  </si>
  <si>
    <t>Para registrar la adquisición de rosas naturales para ser entregadas en charla el día de las Secretarias. Según O/C. No.00066 D/F 24/04/2023.</t>
  </si>
  <si>
    <t>17/05/2023</t>
  </si>
  <si>
    <t>Distribuidores Internacionales de Petróleo,SA.</t>
  </si>
  <si>
    <t>B1500025420</t>
  </si>
  <si>
    <t>18/04/2023</t>
  </si>
  <si>
    <t>00053/2023</t>
  </si>
  <si>
    <t>Para registrar la adquisición de tickets de gasolina para abastecer los vehiculos de la institución.Según O/C No.00053/2023 D/F 18/04/2023.</t>
  </si>
  <si>
    <t>18/05/2023</t>
  </si>
  <si>
    <t>Centro Automotriz REMESA,SRL</t>
  </si>
  <si>
    <t>B1500001772</t>
  </si>
  <si>
    <t>23/02/2023</t>
  </si>
  <si>
    <t>00008/2023</t>
  </si>
  <si>
    <t>Para registrar servicio de mantenimiento y/o reparación a vehículos de la institución por seis (6) meses. Según O/C 00008/2023 D/F 23/02/2023.</t>
  </si>
  <si>
    <t>19/05/2023</t>
  </si>
  <si>
    <t>Inversiones ND &amp; Asociados,SRL</t>
  </si>
  <si>
    <t>26/04/2023</t>
  </si>
  <si>
    <t>B1500001742</t>
  </si>
  <si>
    <t>00048/2023</t>
  </si>
  <si>
    <t>Para registrar adquisición de utensilios de cocina y vasos de cartón(ecológico) para uso en la Institución.Dirigido a Mipymes.Según O/C No.00048 D/F 03/04/2023.</t>
  </si>
  <si>
    <t>Genius Print Graphic,SRL</t>
  </si>
  <si>
    <t>15/05/2023 15/05/2023</t>
  </si>
  <si>
    <t>B1500000210 B1500000209</t>
  </si>
  <si>
    <t>21/04/2023</t>
  </si>
  <si>
    <t>00062/2023</t>
  </si>
  <si>
    <t>Para registrar adquisición de sillas,útiles y señalitas para el comité de emergencia para ser utilizados durante desastres en la institución.Según O/C No.00062/2023  D/F 21/04/2023.</t>
  </si>
  <si>
    <t>Ana Griselda Peguero.</t>
  </si>
  <si>
    <t>Reposición caja chica recibos desde 1278  al 12756</t>
  </si>
  <si>
    <t>CK-3208</t>
  </si>
  <si>
    <t>B1500000459</t>
  </si>
  <si>
    <t>00075/2023</t>
  </si>
  <si>
    <t>Para registrar suministro e impresión para el Departamento de Normas y Procedimientos.Según O/C No.00075/2023 D/F 10/05/2023.</t>
  </si>
  <si>
    <t>Impresos Dinámicos,SRL</t>
  </si>
  <si>
    <t>B1500000263</t>
  </si>
  <si>
    <t>00073/2023</t>
  </si>
  <si>
    <t>Para registrar suministro de impresión varios para ser utilizados en Premio Nacional de la Calidad 2023.Según O/C No.00073/2023 D/F 09/05/2023.</t>
  </si>
  <si>
    <t>B1500008392</t>
  </si>
  <si>
    <t>Para registrar pago diferencia asumida por la institución de la poliza no. 06492 seguro complementario de empleados durante el periodo 01/05/2023 / 31/05/2023.</t>
  </si>
  <si>
    <t>4 Ojos  Publicidad,EIRL</t>
  </si>
  <si>
    <t>B1500000054</t>
  </si>
  <si>
    <t>00074/2023</t>
  </si>
  <si>
    <t>Para registrar suministro de impresión varios para ser utilizados en Premio Nacional de la Calidad 2023.Según O/C No.00074/2023  D/F 09/05/2023.</t>
  </si>
  <si>
    <t>Farmatem,SRL</t>
  </si>
  <si>
    <t>B1500000514</t>
  </si>
  <si>
    <t>00083/2023</t>
  </si>
  <si>
    <t>Para registrar adquisición medicamentos para la unidad médica de esta Institución.Según O/C No.00083 D/F 18/05/2023.</t>
  </si>
  <si>
    <t>Compañía Dominicana de Teléfonos C Por A - Codetel</t>
  </si>
  <si>
    <t>E450000010880 E450000012181 E450000011322</t>
  </si>
  <si>
    <t>Para registrar pago facturas (cuentas no. 701112578, 718024430, 785819147) Telefonos e Internet correspondientes al mes de mayo 2023 .</t>
  </si>
  <si>
    <t>B1500027762</t>
  </si>
  <si>
    <t>Para registrar diferencia asumida por la institución correspondiente a empleados con planes complementarios, mediante la poliza no. 30-95-201981 Seguro de Salud Local, correspondiente al período 01/05/ 2023 hasta 31/05/2023.</t>
  </si>
  <si>
    <t>B1500000431</t>
  </si>
  <si>
    <t>00084/2023</t>
  </si>
  <si>
    <t>Para registrar adquisición de refrigerio para 70 personas. Comité de responsabilidad Social. Según O/C.No.00084 D/F 18/05/2023.</t>
  </si>
  <si>
    <t>B1500025559</t>
  </si>
  <si>
    <t>00071/2023</t>
  </si>
  <si>
    <t>Para registrar adquisición de galones de gasoil para las plantas eléctricas de la institución. Según  O/C No.00071 D/F 03/05/2023.</t>
  </si>
  <si>
    <t>TR-5583677</t>
  </si>
  <si>
    <t>TR- 5583678</t>
  </si>
  <si>
    <t> TR-5589265</t>
  </si>
  <si>
    <t>TR-5589267</t>
  </si>
  <si>
    <t> TR-5589268</t>
  </si>
  <si>
    <t>Para registrar adquisición de vasos de cartón (ecológicos) para uso en la Institución dirigido a MYPYMES. Según o/c no. 00047/2023, d/f 03/04/2023.</t>
  </si>
  <si>
    <t xml:space="preserve">                                           Preparado por</t>
  </si>
  <si>
    <t xml:space="preserve">                                         Contadora</t>
  </si>
  <si>
    <r>
      <t xml:space="preserve">                                                       </t>
    </r>
    <r>
      <rPr>
        <b/>
        <u/>
        <sz val="16"/>
        <rFont val="Arial"/>
        <family val="2"/>
      </rPr>
      <t xml:space="preserve"> Luz María Del Carmen Aquino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</si>
</sst>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2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6"/>
      <color indexed="8"/>
      <name val="Arial"/>
      <family val="2"/>
    </font>
    <font>
      <sz val="11"/>
      <name val="Calibri"/>
      <family val="2"/>
      <scheme val="minor"/>
    </font>
    <font>
      <sz val="11"/>
      <color theme="1"/>
      <name val="Arial  "/>
    </font>
    <font>
      <b/>
      <u/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164" fontId="5" fillId="3" borderId="1" xfId="0" applyNumberFormat="1" applyFont="1" applyFill="1" applyBorder="1" applyAlignment="1">
      <alignment horizontal="right"/>
    </xf>
    <xf numFmtId="0" fontId="5" fillId="3" borderId="1" xfId="0" applyFont="1" applyFill="1" applyBorder="1"/>
    <xf numFmtId="164" fontId="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/>
    </xf>
    <xf numFmtId="15" fontId="4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wrapText="1"/>
    </xf>
    <xf numFmtId="43" fontId="4" fillId="3" borderId="1" xfId="1" applyNumberFormat="1" applyFont="1" applyFill="1" applyBorder="1" applyAlignment="1">
      <alignment horizontal="right"/>
    </xf>
    <xf numFmtId="43" fontId="4" fillId="3" borderId="1" xfId="1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43" fontId="5" fillId="3" borderId="1" xfId="1" applyFont="1" applyFill="1" applyBorder="1"/>
    <xf numFmtId="0" fontId="5" fillId="0" borderId="0" xfId="0" applyFont="1" applyFill="1"/>
    <xf numFmtId="0" fontId="6" fillId="0" borderId="0" xfId="0" applyFont="1" applyFill="1"/>
    <xf numFmtId="164" fontId="4" fillId="0" borderId="1" xfId="0" applyNumberFormat="1" applyFont="1" applyBorder="1"/>
    <xf numFmtId="164" fontId="5" fillId="3" borderId="1" xfId="0" applyNumberFormat="1" applyFont="1" applyFill="1" applyBorder="1"/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wrapText="1"/>
    </xf>
    <xf numFmtId="164" fontId="5" fillId="3" borderId="1" xfId="0" applyNumberFormat="1" applyFont="1" applyFill="1" applyBorder="1" applyAlignment="1">
      <alignment horizontal="center"/>
    </xf>
    <xf numFmtId="43" fontId="5" fillId="3" borderId="1" xfId="0" applyNumberFormat="1" applyFont="1" applyFill="1" applyBorder="1"/>
    <xf numFmtId="164" fontId="5" fillId="3" borderId="1" xfId="0" applyNumberFormat="1" applyFont="1" applyFill="1" applyBorder="1" applyAlignment="1">
      <alignment horizontal="center" wrapText="1"/>
    </xf>
    <xf numFmtId="0" fontId="5" fillId="0" borderId="0" xfId="0" applyFont="1"/>
    <xf numFmtId="0" fontId="5" fillId="3" borderId="0" xfId="0" applyFont="1" applyFill="1" applyAlignment="1">
      <alignment wrapText="1"/>
    </xf>
    <xf numFmtId="43" fontId="5" fillId="0" borderId="0" xfId="0" applyNumberFormat="1" applyFont="1"/>
    <xf numFmtId="164" fontId="5" fillId="0" borderId="1" xfId="0" applyNumberFormat="1" applyFont="1" applyBorder="1"/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3" fontId="5" fillId="0" borderId="1" xfId="1" applyFont="1" applyBorder="1"/>
    <xf numFmtId="43" fontId="5" fillId="0" borderId="1" xfId="1" applyFont="1" applyFill="1" applyBorder="1"/>
    <xf numFmtId="0" fontId="8" fillId="0" borderId="0" xfId="0" applyFont="1"/>
    <xf numFmtId="0" fontId="5" fillId="0" borderId="1" xfId="0" applyFont="1" applyFill="1" applyBorder="1" applyAlignment="1">
      <alignment wrapText="1"/>
    </xf>
    <xf numFmtId="43" fontId="5" fillId="0" borderId="1" xfId="0" applyNumberFormat="1" applyFont="1" applyBorder="1"/>
    <xf numFmtId="0" fontId="4" fillId="0" borderId="0" xfId="0" applyFont="1" applyFill="1"/>
    <xf numFmtId="43" fontId="6" fillId="0" borderId="0" xfId="0" applyNumberFormat="1" applyFont="1" applyFill="1"/>
    <xf numFmtId="0" fontId="5" fillId="0" borderId="0" xfId="0" applyFont="1" applyFill="1" applyBorder="1"/>
    <xf numFmtId="164" fontId="5" fillId="0" borderId="0" xfId="0" applyNumberFormat="1" applyFont="1" applyBorder="1"/>
    <xf numFmtId="0" fontId="7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0" xfId="0" applyFont="1" applyAlignment="1"/>
    <xf numFmtId="164" fontId="5" fillId="0" borderId="0" xfId="0" applyNumberFormat="1" applyFont="1" applyAlignment="1">
      <alignment horizontal="center"/>
    </xf>
    <xf numFmtId="43" fontId="7" fillId="0" borderId="0" xfId="1" applyFont="1" applyAlignment="1"/>
    <xf numFmtId="0" fontId="5" fillId="0" borderId="0" xfId="0" applyFont="1" applyBorder="1"/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wrapText="1"/>
    </xf>
    <xf numFmtId="43" fontId="5" fillId="0" borderId="0" xfId="0" applyNumberFormat="1" applyFont="1" applyBorder="1"/>
    <xf numFmtId="43" fontId="5" fillId="0" borderId="0" xfId="1" applyFont="1" applyBorder="1"/>
    <xf numFmtId="43" fontId="5" fillId="0" borderId="0" xfId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right"/>
    </xf>
    <xf numFmtId="0" fontId="8" fillId="4" borderId="1" xfId="0" applyFont="1" applyFill="1" applyBorder="1" applyAlignment="1"/>
    <xf numFmtId="0" fontId="8" fillId="0" borderId="1" xfId="0" applyFont="1" applyBorder="1" applyAlignment="1"/>
    <xf numFmtId="43" fontId="13" fillId="0" borderId="1" xfId="0" applyNumberFormat="1" applyFont="1" applyBorder="1"/>
    <xf numFmtId="0" fontId="13" fillId="0" borderId="1" xfId="0" applyFont="1" applyFill="1" applyBorder="1" applyAlignment="1">
      <alignment wrapText="1"/>
    </xf>
    <xf numFmtId="164" fontId="13" fillId="0" borderId="1" xfId="0" applyNumberFormat="1" applyFont="1" applyBorder="1" applyAlignment="1">
      <alignment horizontal="center"/>
    </xf>
    <xf numFmtId="43" fontId="5" fillId="3" borderId="1" xfId="1" applyFont="1" applyFill="1" applyBorder="1" applyAlignment="1"/>
    <xf numFmtId="14" fontId="5" fillId="3" borderId="1" xfId="1" applyNumberFormat="1" applyFont="1" applyFill="1" applyBorder="1" applyAlignment="1"/>
    <xf numFmtId="0" fontId="8" fillId="3" borderId="1" xfId="0" applyFont="1" applyFill="1" applyBorder="1" applyAlignment="1"/>
    <xf numFmtId="43" fontId="5" fillId="3" borderId="1" xfId="1" applyFont="1" applyFill="1" applyBorder="1" applyAlignment="1">
      <alignment wrapText="1"/>
    </xf>
    <xf numFmtId="164" fontId="9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/>
    </xf>
    <xf numFmtId="43" fontId="9" fillId="2" borderId="1" xfId="0" applyNumberFormat="1" applyFont="1" applyFill="1" applyBorder="1" applyAlignment="1">
      <alignment horizontal="center" wrapText="1"/>
    </xf>
    <xf numFmtId="43" fontId="9" fillId="2" borderId="1" xfId="1" applyFont="1" applyFill="1" applyBorder="1" applyAlignment="1">
      <alignment horizontal="center" wrapText="1"/>
    </xf>
    <xf numFmtId="0" fontId="4" fillId="0" borderId="1" xfId="0" applyFont="1" applyFill="1" applyBorder="1"/>
    <xf numFmtId="0" fontId="13" fillId="0" borderId="1" xfId="0" applyFont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164" fontId="4" fillId="3" borderId="2" xfId="0" applyNumberFormat="1" applyFont="1" applyFill="1" applyBorder="1" applyAlignment="1">
      <alignment horizontal="right"/>
    </xf>
    <xf numFmtId="164" fontId="4" fillId="3" borderId="2" xfId="0" applyNumberFormat="1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left" wrapText="1"/>
    </xf>
    <xf numFmtId="15" fontId="4" fillId="3" borderId="2" xfId="0" applyNumberFormat="1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right"/>
    </xf>
    <xf numFmtId="43" fontId="4" fillId="3" borderId="2" xfId="1" applyFont="1" applyFill="1" applyBorder="1" applyAlignment="1">
      <alignment horizontal="right"/>
    </xf>
    <xf numFmtId="43" fontId="4" fillId="3" borderId="2" xfId="1" applyFont="1" applyFill="1" applyBorder="1"/>
    <xf numFmtId="43" fontId="10" fillId="0" borderId="1" xfId="1" applyFont="1" applyFill="1" applyBorder="1"/>
    <xf numFmtId="43" fontId="5" fillId="3" borderId="1" xfId="1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14" fontId="5" fillId="0" borderId="1" xfId="1" applyNumberFormat="1" applyFont="1" applyBorder="1"/>
    <xf numFmtId="43" fontId="13" fillId="0" borderId="1" xfId="0" applyNumberFormat="1" applyFont="1" applyBorder="1" applyAlignment="1">
      <alignment horizontal="right"/>
    </xf>
    <xf numFmtId="164" fontId="5" fillId="3" borderId="2" xfId="0" applyNumberFormat="1" applyFont="1" applyFill="1" applyBorder="1"/>
    <xf numFmtId="0" fontId="8" fillId="3" borderId="2" xfId="0" applyFont="1" applyFill="1" applyBorder="1" applyAlignment="1"/>
    <xf numFmtId="0" fontId="5" fillId="3" borderId="2" xfId="0" applyFont="1" applyFill="1" applyBorder="1" applyAlignment="1">
      <alignment wrapText="1"/>
    </xf>
    <xf numFmtId="43" fontId="5" fillId="3" borderId="2" xfId="0" applyNumberFormat="1" applyFont="1" applyFill="1" applyBorder="1"/>
    <xf numFmtId="43" fontId="5" fillId="3" borderId="2" xfId="1" applyFont="1" applyFill="1" applyBorder="1"/>
    <xf numFmtId="14" fontId="5" fillId="3" borderId="1" xfId="1" applyNumberFormat="1" applyFont="1" applyFill="1" applyBorder="1"/>
    <xf numFmtId="164" fontId="5" fillId="3" borderId="2" xfId="0" applyNumberFormat="1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left" wrapText="1"/>
    </xf>
    <xf numFmtId="0" fontId="5" fillId="0" borderId="3" xfId="0" applyFont="1" applyBorder="1" applyAlignment="1">
      <alignment horizontal="center"/>
    </xf>
    <xf numFmtId="14" fontId="5" fillId="0" borderId="1" xfId="1" applyNumberFormat="1" applyFont="1" applyBorder="1" applyAlignment="1">
      <alignment wrapText="1"/>
    </xf>
    <xf numFmtId="0" fontId="13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43" fontId="5" fillId="3" borderId="1" xfId="1" applyFont="1" applyFill="1" applyBorder="1" applyAlignment="1">
      <alignment horizontal="center"/>
    </xf>
    <xf numFmtId="14" fontId="5" fillId="3" borderId="1" xfId="1" applyNumberFormat="1" applyFont="1" applyFill="1" applyBorder="1" applyAlignment="1">
      <alignment horizontal="center"/>
    </xf>
    <xf numFmtId="14" fontId="14" fillId="0" borderId="1" xfId="0" applyNumberFormat="1" applyFont="1" applyFill="1" applyBorder="1" applyAlignment="1">
      <alignment horizontal="center" wrapText="1"/>
    </xf>
    <xf numFmtId="43" fontId="5" fillId="3" borderId="1" xfId="1" applyFont="1" applyFill="1" applyBorder="1" applyAlignment="1">
      <alignment horizontal="center"/>
    </xf>
    <xf numFmtId="43" fontId="5" fillId="3" borderId="1" xfId="1" applyFont="1" applyFill="1" applyBorder="1" applyAlignment="1">
      <alignment horizontal="right"/>
    </xf>
    <xf numFmtId="164" fontId="5" fillId="3" borderId="1" xfId="0" applyNumberFormat="1" applyFont="1" applyFill="1" applyBorder="1" applyAlignment="1">
      <alignment horizontal="left" wrapText="1"/>
    </xf>
    <xf numFmtId="43" fontId="5" fillId="3" borderId="1" xfId="1" applyFont="1" applyFill="1" applyBorder="1" applyAlignment="1">
      <alignment horizontal="center"/>
    </xf>
    <xf numFmtId="43" fontId="9" fillId="0" borderId="0" xfId="1" applyFont="1" applyFill="1" applyBorder="1"/>
    <xf numFmtId="43" fontId="9" fillId="3" borderId="1" xfId="1" applyFont="1" applyFill="1" applyBorder="1"/>
    <xf numFmtId="43" fontId="5" fillId="3" borderId="1" xfId="1" applyFont="1" applyFill="1" applyBorder="1" applyAlignment="1">
      <alignment horizontal="center"/>
    </xf>
    <xf numFmtId="43" fontId="5" fillId="3" borderId="4" xfId="1" applyFont="1" applyFill="1" applyBorder="1" applyAlignment="1">
      <alignment horizontal="center"/>
    </xf>
    <xf numFmtId="43" fontId="5" fillId="3" borderId="5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9" fillId="0" borderId="1" xfId="1" applyFont="1" applyBorder="1" applyAlignment="1">
      <alignment horizontal="right"/>
    </xf>
    <xf numFmtId="0" fontId="17" fillId="0" borderId="0" xfId="0" applyFont="1" applyFill="1" applyAlignment="1"/>
    <xf numFmtId="0" fontId="17" fillId="0" borderId="0" xfId="0" applyFont="1" applyBorder="1" applyAlignment="1">
      <alignment horizontal="center"/>
    </xf>
    <xf numFmtId="0" fontId="17" fillId="0" borderId="0" xfId="0" applyFont="1" applyFill="1" applyBorder="1" applyAlignment="1">
      <alignment wrapText="1"/>
    </xf>
    <xf numFmtId="0" fontId="17" fillId="0" borderId="0" xfId="0" applyFont="1" applyAlignment="1">
      <alignment horizontal="center"/>
    </xf>
    <xf numFmtId="0" fontId="17" fillId="0" borderId="0" xfId="0" applyFont="1" applyFill="1"/>
    <xf numFmtId="0" fontId="17" fillId="0" borderId="0" xfId="0" applyFont="1" applyBorder="1"/>
    <xf numFmtId="164" fontId="17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164" fontId="17" fillId="0" borderId="0" xfId="0" applyNumberFormat="1" applyFont="1" applyBorder="1"/>
    <xf numFmtId="0" fontId="15" fillId="0" borderId="0" xfId="0" applyFont="1" applyFill="1" applyBorder="1" applyAlignment="1">
      <alignment vertical="center" wrapText="1"/>
    </xf>
    <xf numFmtId="0" fontId="17" fillId="0" borderId="0" xfId="0" applyFont="1"/>
    <xf numFmtId="164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43" fontId="17" fillId="0" borderId="0" xfId="1" applyFont="1"/>
    <xf numFmtId="43" fontId="17" fillId="0" borderId="0" xfId="0" applyNumberFormat="1" applyFont="1" applyBorder="1"/>
    <xf numFmtId="43" fontId="17" fillId="0" borderId="0" xfId="1" applyFont="1" applyBorder="1"/>
    <xf numFmtId="43" fontId="16" fillId="0" borderId="0" xfId="1" applyFont="1" applyFill="1" applyBorder="1"/>
    <xf numFmtId="43" fontId="17" fillId="0" borderId="0" xfId="0" applyNumberFormat="1" applyFont="1"/>
    <xf numFmtId="0" fontId="18" fillId="0" borderId="0" xfId="0" applyFont="1"/>
    <xf numFmtId="0" fontId="20" fillId="0" borderId="0" xfId="0" applyFont="1" applyFill="1" applyBorder="1" applyAlignment="1">
      <alignment horizontal="center" vertical="center" wrapText="1"/>
    </xf>
    <xf numFmtId="43" fontId="18" fillId="0" borderId="0" xfId="1" applyFont="1"/>
    <xf numFmtId="0" fontId="21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right" vertical="center"/>
    </xf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2</xdr:row>
      <xdr:rowOff>142875</xdr:rowOff>
    </xdr:from>
    <xdr:to>
      <xdr:col>7</xdr:col>
      <xdr:colOff>2251075</xdr:colOff>
      <xdr:row>8</xdr:row>
      <xdr:rowOff>95249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1950" y="466725"/>
          <a:ext cx="1993900" cy="1285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R91"/>
  <sheetViews>
    <sheetView tabSelected="1" topLeftCell="A62" zoomScaleNormal="100" workbookViewId="0">
      <selection activeCell="C76" sqref="C76"/>
    </sheetView>
  </sheetViews>
  <sheetFormatPr baseColWidth="10" defaultColWidth="16" defaultRowHeight="12.75"/>
  <cols>
    <col min="1" max="1" width="4.140625" style="33" bestFit="1" customWidth="1"/>
    <col min="2" max="2" width="13.28515625" style="34" customWidth="1"/>
    <col min="3" max="3" width="44.42578125" style="20" customWidth="1"/>
    <col min="4" max="4" width="12.7109375" style="39" customWidth="1"/>
    <col min="5" max="5" width="14" style="49" customWidth="1"/>
    <col min="6" max="6" width="11.85546875" style="39" customWidth="1"/>
    <col min="7" max="7" width="13" style="50" customWidth="1"/>
    <col min="8" max="8" width="51.5703125" style="11" bestFit="1" customWidth="1"/>
    <col min="9" max="9" width="19.5703125" style="22" customWidth="1"/>
    <col min="10" max="10" width="17" style="48" customWidth="1"/>
    <col min="11" max="11" width="12" style="20" customWidth="1"/>
    <col min="12" max="12" width="12.140625" style="20" customWidth="1"/>
    <col min="13" max="13" width="17" style="48" bestFit="1" customWidth="1"/>
    <col min="14" max="14" width="19" style="48" customWidth="1"/>
    <col min="15" max="16384" width="16" style="20"/>
  </cols>
  <sheetData>
    <row r="7" spans="1:16" ht="27" customHeight="1">
      <c r="C7" s="35"/>
      <c r="D7" s="35"/>
      <c r="E7" s="36"/>
      <c r="F7" s="37"/>
      <c r="G7" s="37"/>
      <c r="H7" s="38"/>
      <c r="I7" s="39"/>
      <c r="J7" s="39"/>
      <c r="M7" s="40"/>
      <c r="N7" s="40"/>
    </row>
    <row r="8" spans="1:16" ht="27" customHeight="1">
      <c r="C8" s="35"/>
      <c r="D8" s="35"/>
      <c r="E8" s="36"/>
      <c r="F8" s="37"/>
      <c r="G8" s="37"/>
      <c r="H8" s="38"/>
      <c r="I8" s="39"/>
      <c r="J8" s="39"/>
      <c r="M8" s="40"/>
      <c r="N8" s="40"/>
    </row>
    <row r="9" spans="1:16" ht="27" customHeight="1">
      <c r="A9" s="108" t="s">
        <v>13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</row>
    <row r="10" spans="1:16" ht="28.5" customHeight="1">
      <c r="A10" s="109" t="s">
        <v>14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</row>
    <row r="11" spans="1:16" ht="18">
      <c r="A11" s="110" t="s">
        <v>15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</row>
    <row r="12" spans="1:16" ht="18">
      <c r="A12" s="110" t="s">
        <v>69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</row>
    <row r="13" spans="1:16" ht="27" customHeight="1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16" ht="27" customHeight="1">
      <c r="C14" s="35"/>
      <c r="D14" s="35"/>
      <c r="E14" s="36"/>
      <c r="F14" s="37"/>
      <c r="G14" s="37"/>
      <c r="H14" s="38"/>
      <c r="I14" s="39"/>
      <c r="J14" s="39"/>
      <c r="M14" s="40"/>
      <c r="N14" s="40"/>
    </row>
    <row r="15" spans="1:16" ht="83.25" customHeight="1">
      <c r="A15" s="61" t="s">
        <v>21</v>
      </c>
      <c r="B15" s="61" t="s">
        <v>22</v>
      </c>
      <c r="C15" s="62" t="s">
        <v>23</v>
      </c>
      <c r="D15" s="61" t="s">
        <v>34</v>
      </c>
      <c r="E15" s="63" t="s">
        <v>24</v>
      </c>
      <c r="F15" s="64" t="s">
        <v>25</v>
      </c>
      <c r="G15" s="63" t="s">
        <v>26</v>
      </c>
      <c r="H15" s="62" t="s">
        <v>27</v>
      </c>
      <c r="I15" s="65" t="s">
        <v>28</v>
      </c>
      <c r="J15" s="66" t="s">
        <v>29</v>
      </c>
      <c r="K15" s="65" t="s">
        <v>30</v>
      </c>
      <c r="L15" s="65" t="s">
        <v>31</v>
      </c>
      <c r="M15" s="65" t="s">
        <v>32</v>
      </c>
      <c r="N15" s="65" t="s">
        <v>33</v>
      </c>
    </row>
    <row r="16" spans="1:16" s="12" customFormat="1">
      <c r="A16" s="67">
        <v>1</v>
      </c>
      <c r="B16" s="1">
        <v>42024</v>
      </c>
      <c r="C16" s="2" t="s">
        <v>18</v>
      </c>
      <c r="D16" s="3">
        <v>41862</v>
      </c>
      <c r="E16" s="4" t="s">
        <v>0</v>
      </c>
      <c r="F16" s="3">
        <v>41810</v>
      </c>
      <c r="G16" s="5" t="s">
        <v>1</v>
      </c>
      <c r="H16" s="6" t="s">
        <v>17</v>
      </c>
      <c r="I16" s="7">
        <v>67760</v>
      </c>
      <c r="J16" s="8">
        <v>0</v>
      </c>
      <c r="K16" s="9"/>
      <c r="L16" s="9"/>
      <c r="M16" s="10">
        <f>I16-J16</f>
        <v>67760</v>
      </c>
      <c r="N16" s="10">
        <v>0</v>
      </c>
      <c r="O16" s="11"/>
      <c r="P16" s="32">
        <f>+I16-M16</f>
        <v>0</v>
      </c>
    </row>
    <row r="17" spans="1:18" ht="14.25" customHeight="1">
      <c r="A17" s="67">
        <v>2</v>
      </c>
      <c r="B17" s="14">
        <v>44377</v>
      </c>
      <c r="C17" s="2" t="s">
        <v>19</v>
      </c>
      <c r="D17" s="19">
        <v>44377</v>
      </c>
      <c r="E17" s="6" t="s">
        <v>2</v>
      </c>
      <c r="F17" s="17">
        <v>44329</v>
      </c>
      <c r="G17" s="9" t="s">
        <v>3</v>
      </c>
      <c r="H17" s="16" t="s">
        <v>4</v>
      </c>
      <c r="I17" s="18">
        <v>71149.86</v>
      </c>
      <c r="J17" s="10">
        <v>0</v>
      </c>
      <c r="K17" s="15"/>
      <c r="L17" s="15"/>
      <c r="M17" s="10">
        <f>I17-J17</f>
        <v>71149.86</v>
      </c>
      <c r="N17" s="10"/>
      <c r="O17" s="11"/>
      <c r="P17" s="32"/>
    </row>
    <row r="18" spans="1:18" ht="37.5" customHeight="1">
      <c r="A18" s="67">
        <v>3</v>
      </c>
      <c r="B18" s="14">
        <v>44547</v>
      </c>
      <c r="C18" s="2" t="s">
        <v>20</v>
      </c>
      <c r="D18" s="17">
        <v>44538</v>
      </c>
      <c r="E18" s="4" t="s">
        <v>5</v>
      </c>
      <c r="F18" s="14">
        <v>44497</v>
      </c>
      <c r="G18" s="9" t="s">
        <v>6</v>
      </c>
      <c r="H18" s="16" t="s">
        <v>7</v>
      </c>
      <c r="I18" s="10">
        <v>219211</v>
      </c>
      <c r="J18" s="10">
        <v>0</v>
      </c>
      <c r="K18" s="15"/>
      <c r="L18" s="15"/>
      <c r="M18" s="10">
        <f>I18-J18</f>
        <v>219211</v>
      </c>
      <c r="N18" s="10"/>
      <c r="O18" s="21"/>
      <c r="P18" s="32"/>
      <c r="Q18" s="22"/>
      <c r="R18" s="22"/>
    </row>
    <row r="19" spans="1:18" s="31" customFormat="1" ht="36.75" customHeight="1">
      <c r="A19" s="67">
        <v>4</v>
      </c>
      <c r="B19" s="70">
        <v>44659</v>
      </c>
      <c r="C19" s="93" t="s">
        <v>52</v>
      </c>
      <c r="D19" s="71" t="s">
        <v>53</v>
      </c>
      <c r="E19" s="72" t="s">
        <v>54</v>
      </c>
      <c r="F19" s="71">
        <v>44624</v>
      </c>
      <c r="G19" s="73" t="s">
        <v>55</v>
      </c>
      <c r="H19" s="72" t="s">
        <v>56</v>
      </c>
      <c r="I19" s="74">
        <v>231600</v>
      </c>
      <c r="J19" s="75">
        <f>136040.06+2200</f>
        <v>138240.06</v>
      </c>
      <c r="K19" s="97">
        <v>45068</v>
      </c>
      <c r="L19" s="96" t="s">
        <v>70</v>
      </c>
      <c r="M19" s="76">
        <v>2200</v>
      </c>
      <c r="N19" s="10">
        <f>I19-J19</f>
        <v>93359.94</v>
      </c>
      <c r="P19" s="32"/>
    </row>
    <row r="20" spans="1:18" s="12" customFormat="1" ht="24" customHeight="1">
      <c r="A20" s="67">
        <v>5</v>
      </c>
      <c r="B20" s="13">
        <v>44734</v>
      </c>
      <c r="C20" s="52" t="s">
        <v>35</v>
      </c>
      <c r="D20" s="3">
        <v>44835</v>
      </c>
      <c r="E20" s="6" t="s">
        <v>36</v>
      </c>
      <c r="F20" s="3">
        <v>44672</v>
      </c>
      <c r="G20" s="5" t="s">
        <v>11</v>
      </c>
      <c r="H20" s="6" t="s">
        <v>12</v>
      </c>
      <c r="I20" s="7">
        <v>367110.99</v>
      </c>
      <c r="J20" s="8">
        <v>229439.19999999998</v>
      </c>
      <c r="K20" s="105" t="s">
        <v>38</v>
      </c>
      <c r="L20" s="105"/>
      <c r="M20" s="10">
        <v>45887.839999999997</v>
      </c>
      <c r="N20" s="10">
        <v>137671.79</v>
      </c>
      <c r="O20" s="11"/>
      <c r="P20" s="32"/>
      <c r="Q20" s="22"/>
    </row>
    <row r="21" spans="1:18" s="12" customFormat="1" ht="25.5" customHeight="1">
      <c r="A21" s="67">
        <v>6</v>
      </c>
      <c r="B21" s="13">
        <v>44830</v>
      </c>
      <c r="C21" s="52" t="s">
        <v>57</v>
      </c>
      <c r="D21" s="3">
        <v>45026</v>
      </c>
      <c r="E21" s="6" t="s">
        <v>58</v>
      </c>
      <c r="F21" s="3">
        <v>44258</v>
      </c>
      <c r="G21" s="5" t="s">
        <v>16</v>
      </c>
      <c r="H21" s="6" t="s">
        <v>59</v>
      </c>
      <c r="I21" s="7">
        <v>283200</v>
      </c>
      <c r="J21" s="8">
        <v>156940</v>
      </c>
      <c r="K21" s="97">
        <v>45056</v>
      </c>
      <c r="L21" s="96" t="s">
        <v>71</v>
      </c>
      <c r="M21" s="10">
        <v>0</v>
      </c>
      <c r="N21" s="10">
        <f>I21-J21</f>
        <v>126260</v>
      </c>
      <c r="O21" s="11"/>
      <c r="P21" s="32"/>
      <c r="Q21" s="22"/>
    </row>
    <row r="22" spans="1:18" s="12" customFormat="1" ht="25.5" customHeight="1">
      <c r="A22" s="67">
        <v>7</v>
      </c>
      <c r="B22" s="13">
        <v>44860</v>
      </c>
      <c r="C22" s="52" t="s">
        <v>60</v>
      </c>
      <c r="D22" s="3">
        <v>44991</v>
      </c>
      <c r="E22" s="6" t="s">
        <v>61</v>
      </c>
      <c r="F22" s="3">
        <v>44796</v>
      </c>
      <c r="G22" s="5" t="s">
        <v>62</v>
      </c>
      <c r="H22" s="6" t="s">
        <v>63</v>
      </c>
      <c r="I22" s="7">
        <v>42480</v>
      </c>
      <c r="J22" s="8">
        <v>42480</v>
      </c>
      <c r="K22" s="97">
        <v>45055</v>
      </c>
      <c r="L22" s="102" t="s">
        <v>72</v>
      </c>
      <c r="M22" s="10">
        <v>0</v>
      </c>
      <c r="N22" s="10">
        <v>0</v>
      </c>
      <c r="O22" s="11"/>
      <c r="P22" s="32"/>
      <c r="Q22" s="22"/>
    </row>
    <row r="23" spans="1:18" s="12" customFormat="1" ht="25.5" customHeight="1">
      <c r="A23" s="67">
        <v>8</v>
      </c>
      <c r="B23" s="13">
        <v>44903</v>
      </c>
      <c r="C23" s="52" t="s">
        <v>39</v>
      </c>
      <c r="D23" s="3" t="s">
        <v>64</v>
      </c>
      <c r="E23" s="6" t="s">
        <v>65</v>
      </c>
      <c r="F23" s="3">
        <v>44883</v>
      </c>
      <c r="G23" s="5" t="s">
        <v>40</v>
      </c>
      <c r="H23" s="6" t="s">
        <v>67</v>
      </c>
      <c r="I23" s="7">
        <v>200000.01</v>
      </c>
      <c r="J23" s="8">
        <v>148478.79</v>
      </c>
      <c r="K23" s="105" t="s">
        <v>38</v>
      </c>
      <c r="L23" s="105"/>
      <c r="M23" s="10">
        <v>112335.6</v>
      </c>
      <c r="N23" s="10">
        <v>544.8300000000163</v>
      </c>
      <c r="O23" s="11"/>
      <c r="P23" s="32"/>
      <c r="Q23" s="22"/>
    </row>
    <row r="24" spans="1:18" s="12" customFormat="1" ht="25.5" customHeight="1">
      <c r="A24" s="67">
        <v>9</v>
      </c>
      <c r="B24" s="13">
        <v>44910</v>
      </c>
      <c r="C24" s="52" t="s">
        <v>41</v>
      </c>
      <c r="D24" s="3" t="s">
        <v>74</v>
      </c>
      <c r="E24" s="6" t="s">
        <v>73</v>
      </c>
      <c r="F24" s="3">
        <v>44881</v>
      </c>
      <c r="G24" s="5" t="s">
        <v>42</v>
      </c>
      <c r="H24" s="6" t="s">
        <v>68</v>
      </c>
      <c r="I24" s="7">
        <v>38940</v>
      </c>
      <c r="J24" s="8">
        <v>32450</v>
      </c>
      <c r="K24" s="97" t="s">
        <v>75</v>
      </c>
      <c r="L24" s="102" t="s">
        <v>76</v>
      </c>
      <c r="M24" s="10">
        <v>6490</v>
      </c>
      <c r="N24" s="10">
        <v>0</v>
      </c>
      <c r="O24" s="11"/>
      <c r="P24" s="32"/>
      <c r="Q24" s="22"/>
    </row>
    <row r="25" spans="1:18" s="12" customFormat="1" ht="25.5" customHeight="1">
      <c r="A25" s="67">
        <v>10</v>
      </c>
      <c r="B25" s="13">
        <v>44914</v>
      </c>
      <c r="C25" s="52" t="s">
        <v>43</v>
      </c>
      <c r="D25" s="3" t="s">
        <v>78</v>
      </c>
      <c r="E25" s="6" t="s">
        <v>79</v>
      </c>
      <c r="F25" s="3">
        <v>44853</v>
      </c>
      <c r="G25" s="5" t="s">
        <v>44</v>
      </c>
      <c r="H25" s="6" t="s">
        <v>45</v>
      </c>
      <c r="I25" s="7">
        <v>150250</v>
      </c>
      <c r="J25" s="8">
        <v>146810</v>
      </c>
      <c r="K25" s="97">
        <v>45058</v>
      </c>
      <c r="L25" s="102" t="s">
        <v>77</v>
      </c>
      <c r="M25" s="10">
        <v>20150</v>
      </c>
      <c r="N25" s="10">
        <v>3440</v>
      </c>
      <c r="O25" s="11"/>
      <c r="P25" s="32"/>
      <c r="Q25" s="22"/>
    </row>
    <row r="26" spans="1:18" s="12" customFormat="1" ht="37.5" customHeight="1">
      <c r="A26" s="67">
        <v>11</v>
      </c>
      <c r="B26" s="13">
        <v>44915</v>
      </c>
      <c r="C26" s="52" t="s">
        <v>46</v>
      </c>
      <c r="D26" s="3">
        <v>45012</v>
      </c>
      <c r="E26" s="6" t="s">
        <v>47</v>
      </c>
      <c r="F26" s="3">
        <v>44873</v>
      </c>
      <c r="G26" s="5" t="s">
        <v>48</v>
      </c>
      <c r="H26" s="6" t="s">
        <v>66</v>
      </c>
      <c r="I26" s="7">
        <v>2501010</v>
      </c>
      <c r="J26" s="8">
        <v>2261211.83</v>
      </c>
      <c r="K26" s="78">
        <v>0</v>
      </c>
      <c r="L26" s="78">
        <v>0</v>
      </c>
      <c r="M26" s="10">
        <v>0</v>
      </c>
      <c r="N26" s="10">
        <v>239798.16999999993</v>
      </c>
      <c r="O26" s="11"/>
      <c r="P26" s="32"/>
      <c r="Q26" s="22"/>
    </row>
    <row r="27" spans="1:18" ht="26.25" customHeight="1">
      <c r="A27" s="67">
        <v>12</v>
      </c>
      <c r="B27" s="14">
        <v>45014</v>
      </c>
      <c r="C27" s="59" t="s">
        <v>80</v>
      </c>
      <c r="D27" s="19">
        <v>45006</v>
      </c>
      <c r="E27" s="6" t="s">
        <v>81</v>
      </c>
      <c r="F27" s="14">
        <v>45000</v>
      </c>
      <c r="G27" s="9" t="s">
        <v>82</v>
      </c>
      <c r="H27" s="16" t="s">
        <v>83</v>
      </c>
      <c r="I27" s="18">
        <v>102321.34</v>
      </c>
      <c r="J27" s="10">
        <v>102321.34</v>
      </c>
      <c r="K27" s="87">
        <v>45048</v>
      </c>
      <c r="L27" s="10" t="s">
        <v>84</v>
      </c>
      <c r="M27" s="10">
        <v>0</v>
      </c>
      <c r="N27" s="10">
        <v>0</v>
      </c>
      <c r="O27" s="28"/>
      <c r="P27" s="32"/>
      <c r="Q27" s="22"/>
    </row>
    <row r="28" spans="1:18" ht="25.5" customHeight="1">
      <c r="A28" s="67">
        <v>13</v>
      </c>
      <c r="B28" s="14">
        <v>45016</v>
      </c>
      <c r="C28" s="59" t="s">
        <v>85</v>
      </c>
      <c r="D28" s="19">
        <v>45027</v>
      </c>
      <c r="E28" s="6" t="s">
        <v>86</v>
      </c>
      <c r="F28" s="10">
        <v>0</v>
      </c>
      <c r="G28" s="10">
        <v>0</v>
      </c>
      <c r="H28" s="16" t="s">
        <v>87</v>
      </c>
      <c r="I28" s="18">
        <v>0</v>
      </c>
      <c r="J28" s="10">
        <v>402598.21</v>
      </c>
      <c r="K28" s="87">
        <v>45048</v>
      </c>
      <c r="L28" s="10" t="s">
        <v>88</v>
      </c>
      <c r="M28" s="10">
        <v>0</v>
      </c>
      <c r="N28" s="10">
        <v>0</v>
      </c>
      <c r="O28" s="28"/>
      <c r="P28" s="32"/>
      <c r="Q28" s="22"/>
    </row>
    <row r="29" spans="1:18" ht="26.25" customHeight="1">
      <c r="A29" s="67">
        <v>14</v>
      </c>
      <c r="B29" s="14">
        <v>45026</v>
      </c>
      <c r="C29" s="59" t="s">
        <v>89</v>
      </c>
      <c r="D29" s="19">
        <v>45021</v>
      </c>
      <c r="E29" s="6" t="s">
        <v>90</v>
      </c>
      <c r="F29" s="10">
        <v>0</v>
      </c>
      <c r="G29" s="10">
        <v>0</v>
      </c>
      <c r="H29" s="16" t="s">
        <v>91</v>
      </c>
      <c r="I29" s="18">
        <v>0</v>
      </c>
      <c r="J29" s="10">
        <v>44000</v>
      </c>
      <c r="K29" s="87">
        <v>45051</v>
      </c>
      <c r="L29" s="10" t="s">
        <v>92</v>
      </c>
      <c r="M29" s="10">
        <v>0</v>
      </c>
      <c r="N29" s="10">
        <v>0</v>
      </c>
      <c r="O29" s="28"/>
      <c r="P29" s="32"/>
      <c r="Q29" s="22"/>
    </row>
    <row r="30" spans="1:18" ht="38.25" customHeight="1">
      <c r="A30" s="67">
        <v>15</v>
      </c>
      <c r="B30" s="82">
        <v>45029</v>
      </c>
      <c r="C30" s="83" t="s">
        <v>93</v>
      </c>
      <c r="D30" s="88">
        <v>45020</v>
      </c>
      <c r="E30" s="89" t="s">
        <v>94</v>
      </c>
      <c r="F30" s="98">
        <v>45019</v>
      </c>
      <c r="G30" s="90" t="s">
        <v>95</v>
      </c>
      <c r="H30" s="84" t="s">
        <v>281</v>
      </c>
      <c r="I30" s="85">
        <v>38232</v>
      </c>
      <c r="J30" s="10">
        <v>0</v>
      </c>
      <c r="K30" s="105" t="s">
        <v>38</v>
      </c>
      <c r="L30" s="105"/>
      <c r="M30" s="86">
        <v>38232</v>
      </c>
      <c r="N30" s="10">
        <v>0</v>
      </c>
      <c r="O30" s="28"/>
      <c r="P30" s="32"/>
      <c r="Q30" s="22"/>
    </row>
    <row r="31" spans="1:18" ht="36.75" customHeight="1">
      <c r="A31" s="67">
        <v>16</v>
      </c>
      <c r="B31" s="14">
        <v>45029</v>
      </c>
      <c r="C31" s="59" t="s">
        <v>96</v>
      </c>
      <c r="D31" s="19">
        <v>45015</v>
      </c>
      <c r="E31" s="6" t="s">
        <v>97</v>
      </c>
      <c r="F31" s="14">
        <v>45014</v>
      </c>
      <c r="G31" s="25" t="s">
        <v>98</v>
      </c>
      <c r="H31" s="16" t="s">
        <v>99</v>
      </c>
      <c r="I31" s="18">
        <v>36904.5</v>
      </c>
      <c r="J31" s="10">
        <v>36904.5</v>
      </c>
      <c r="K31" s="87">
        <v>45048</v>
      </c>
      <c r="L31" s="10" t="s">
        <v>100</v>
      </c>
      <c r="M31" s="10">
        <v>0</v>
      </c>
      <c r="N31" s="10">
        <v>0</v>
      </c>
      <c r="O31" s="28"/>
      <c r="P31" s="32"/>
      <c r="Q31" s="22"/>
    </row>
    <row r="32" spans="1:18" ht="39" customHeight="1">
      <c r="A32" s="67">
        <v>17</v>
      </c>
      <c r="B32" s="14">
        <v>45029</v>
      </c>
      <c r="C32" s="59" t="s">
        <v>101</v>
      </c>
      <c r="D32" s="19">
        <v>45015</v>
      </c>
      <c r="E32" s="6" t="s">
        <v>102</v>
      </c>
      <c r="F32" s="14">
        <v>45013</v>
      </c>
      <c r="G32" s="25" t="s">
        <v>103</v>
      </c>
      <c r="H32" s="16" t="s">
        <v>104</v>
      </c>
      <c r="I32" s="18">
        <v>14750</v>
      </c>
      <c r="J32" s="10">
        <v>14750</v>
      </c>
      <c r="K32" s="87">
        <v>45048</v>
      </c>
      <c r="L32" s="10" t="s">
        <v>105</v>
      </c>
      <c r="M32" s="10">
        <v>0</v>
      </c>
      <c r="N32" s="10">
        <v>0</v>
      </c>
      <c r="O32" s="28"/>
      <c r="P32" s="32"/>
      <c r="Q32" s="22"/>
    </row>
    <row r="33" spans="1:17" ht="27.75" customHeight="1">
      <c r="A33" s="67">
        <v>18</v>
      </c>
      <c r="B33" s="23">
        <v>45030</v>
      </c>
      <c r="C33" s="79" t="s">
        <v>106</v>
      </c>
      <c r="D33" s="24">
        <v>45005</v>
      </c>
      <c r="E33" s="94" t="s">
        <v>107</v>
      </c>
      <c r="F33" s="14">
        <v>44993</v>
      </c>
      <c r="G33" s="25" t="s">
        <v>108</v>
      </c>
      <c r="H33" s="16" t="s">
        <v>109</v>
      </c>
      <c r="I33" s="10">
        <v>24780</v>
      </c>
      <c r="J33" s="10">
        <v>24780</v>
      </c>
      <c r="K33" s="58">
        <v>45048</v>
      </c>
      <c r="L33" s="26" t="s">
        <v>110</v>
      </c>
      <c r="M33" s="10">
        <v>0</v>
      </c>
      <c r="N33" s="10">
        <v>0</v>
      </c>
      <c r="O33" s="28"/>
      <c r="P33" s="32"/>
      <c r="Q33" s="22"/>
    </row>
    <row r="34" spans="1:17" ht="63" customHeight="1">
      <c r="A34" s="67">
        <v>19</v>
      </c>
      <c r="B34" s="23">
        <v>45030</v>
      </c>
      <c r="C34" s="79" t="s">
        <v>111</v>
      </c>
      <c r="D34" s="24">
        <v>45007</v>
      </c>
      <c r="E34" s="94" t="s">
        <v>112</v>
      </c>
      <c r="F34" s="14">
        <v>44908</v>
      </c>
      <c r="G34" s="25" t="s">
        <v>113</v>
      </c>
      <c r="H34" s="29" t="s">
        <v>114</v>
      </c>
      <c r="I34" s="10">
        <v>450000</v>
      </c>
      <c r="J34" s="10">
        <v>90000</v>
      </c>
      <c r="K34" s="80">
        <v>45051</v>
      </c>
      <c r="L34" s="26" t="s">
        <v>115</v>
      </c>
      <c r="M34" s="10">
        <v>0</v>
      </c>
      <c r="N34" s="10">
        <f>I34-J34</f>
        <v>360000</v>
      </c>
      <c r="O34" s="28"/>
      <c r="P34" s="32"/>
      <c r="Q34" s="22"/>
    </row>
    <row r="35" spans="1:17" ht="50.25" customHeight="1">
      <c r="A35" s="67">
        <v>20</v>
      </c>
      <c r="B35" s="23">
        <v>45035</v>
      </c>
      <c r="C35" s="53" t="s">
        <v>116</v>
      </c>
      <c r="D35" s="24">
        <v>45017</v>
      </c>
      <c r="E35" s="94" t="s">
        <v>117</v>
      </c>
      <c r="F35" s="25" t="s">
        <v>119</v>
      </c>
      <c r="G35" s="25" t="s">
        <v>119</v>
      </c>
      <c r="H35" s="29" t="s">
        <v>118</v>
      </c>
      <c r="I35" s="10">
        <v>0</v>
      </c>
      <c r="J35" s="10">
        <v>13020</v>
      </c>
      <c r="K35" s="80">
        <v>45055</v>
      </c>
      <c r="L35" s="26" t="s">
        <v>120</v>
      </c>
      <c r="M35" s="10">
        <v>0</v>
      </c>
      <c r="N35" s="10">
        <v>0</v>
      </c>
      <c r="O35" s="28"/>
      <c r="P35" s="32"/>
      <c r="Q35" s="22"/>
    </row>
    <row r="36" spans="1:17" ht="26.25" customHeight="1">
      <c r="A36" s="67">
        <v>21</v>
      </c>
      <c r="B36" s="23">
        <v>45035</v>
      </c>
      <c r="C36" s="53" t="s">
        <v>121</v>
      </c>
      <c r="D36" s="19">
        <v>154592</v>
      </c>
      <c r="E36" s="94" t="s">
        <v>122</v>
      </c>
      <c r="F36" s="14">
        <v>45002</v>
      </c>
      <c r="G36" s="25" t="s">
        <v>123</v>
      </c>
      <c r="H36" s="29" t="s">
        <v>124</v>
      </c>
      <c r="I36" s="10">
        <v>148680</v>
      </c>
      <c r="J36" s="10">
        <v>148680</v>
      </c>
      <c r="K36" s="80">
        <v>45050</v>
      </c>
      <c r="L36" s="26" t="s">
        <v>125</v>
      </c>
      <c r="M36" s="10">
        <v>0</v>
      </c>
      <c r="N36" s="10">
        <v>0</v>
      </c>
      <c r="O36" s="28"/>
      <c r="P36" s="32"/>
      <c r="Q36" s="22"/>
    </row>
    <row r="37" spans="1:17" ht="39" customHeight="1">
      <c r="A37" s="67">
        <v>22</v>
      </c>
      <c r="B37" s="23">
        <v>45035</v>
      </c>
      <c r="C37" s="53" t="s">
        <v>126</v>
      </c>
      <c r="D37" s="19">
        <v>45007</v>
      </c>
      <c r="E37" s="94" t="s">
        <v>127</v>
      </c>
      <c r="F37" s="25" t="s">
        <v>119</v>
      </c>
      <c r="G37" s="25" t="s">
        <v>119</v>
      </c>
      <c r="H37" s="29" t="s">
        <v>128</v>
      </c>
      <c r="I37" s="10">
        <v>0</v>
      </c>
      <c r="J37" s="10">
        <v>12614</v>
      </c>
      <c r="K37" s="80">
        <v>45054</v>
      </c>
      <c r="L37" s="26" t="s">
        <v>129</v>
      </c>
      <c r="M37" s="10">
        <v>0</v>
      </c>
      <c r="N37" s="10">
        <v>0</v>
      </c>
      <c r="O37" s="28"/>
      <c r="P37" s="32"/>
      <c r="Q37" s="22"/>
    </row>
    <row r="38" spans="1:17" ht="26.25" customHeight="1">
      <c r="A38" s="67">
        <v>23</v>
      </c>
      <c r="B38" s="14">
        <v>45035</v>
      </c>
      <c r="C38" s="53" t="s">
        <v>130</v>
      </c>
      <c r="D38" s="19">
        <v>44999</v>
      </c>
      <c r="E38" s="94" t="s">
        <v>131</v>
      </c>
      <c r="F38" s="14">
        <v>44998</v>
      </c>
      <c r="G38" s="25" t="s">
        <v>132</v>
      </c>
      <c r="H38" s="29" t="s">
        <v>133</v>
      </c>
      <c r="I38" s="10">
        <v>9440</v>
      </c>
      <c r="J38" s="10">
        <v>9440</v>
      </c>
      <c r="K38" s="80">
        <v>45055</v>
      </c>
      <c r="L38" s="10" t="s">
        <v>134</v>
      </c>
      <c r="M38" s="10">
        <v>0</v>
      </c>
      <c r="N38" s="10">
        <v>0</v>
      </c>
      <c r="O38" s="28"/>
      <c r="P38" s="32"/>
      <c r="Q38" s="22"/>
    </row>
    <row r="39" spans="1:17" ht="27.75" customHeight="1">
      <c r="A39" s="67">
        <v>24</v>
      </c>
      <c r="B39" s="14">
        <v>45044</v>
      </c>
      <c r="C39" s="53" t="s">
        <v>135</v>
      </c>
      <c r="D39" s="19">
        <v>45036</v>
      </c>
      <c r="E39" s="94" t="s">
        <v>136</v>
      </c>
      <c r="F39" s="14">
        <v>45029</v>
      </c>
      <c r="G39" s="25" t="s">
        <v>137</v>
      </c>
      <c r="H39" s="29" t="s">
        <v>138</v>
      </c>
      <c r="I39" s="10">
        <v>39648</v>
      </c>
      <c r="J39" s="10">
        <v>39648</v>
      </c>
      <c r="K39" s="80">
        <v>45068</v>
      </c>
      <c r="L39" s="10" t="s">
        <v>139</v>
      </c>
      <c r="M39" s="10">
        <v>0</v>
      </c>
      <c r="N39" s="10">
        <v>0</v>
      </c>
      <c r="O39" s="28"/>
      <c r="P39" s="32"/>
      <c r="Q39" s="22"/>
    </row>
    <row r="40" spans="1:17" ht="29.25" customHeight="1">
      <c r="A40" s="67">
        <v>25</v>
      </c>
      <c r="B40" s="14">
        <v>45044</v>
      </c>
      <c r="C40" s="53" t="s">
        <v>140</v>
      </c>
      <c r="D40" s="19">
        <v>45037</v>
      </c>
      <c r="E40" s="94" t="s">
        <v>141</v>
      </c>
      <c r="F40" s="14">
        <v>45035</v>
      </c>
      <c r="G40" s="25" t="s">
        <v>142</v>
      </c>
      <c r="H40" s="29" t="s">
        <v>143</v>
      </c>
      <c r="I40" s="100" t="s">
        <v>144</v>
      </c>
      <c r="J40" s="100" t="s">
        <v>144</v>
      </c>
      <c r="K40" s="80">
        <v>45070</v>
      </c>
      <c r="L40" s="10" t="s">
        <v>145</v>
      </c>
      <c r="M40" s="10">
        <v>0</v>
      </c>
      <c r="N40" s="10">
        <v>0</v>
      </c>
      <c r="O40" s="28"/>
      <c r="P40" s="32"/>
      <c r="Q40" s="22"/>
    </row>
    <row r="41" spans="1:17" ht="49.5" customHeight="1">
      <c r="A41" s="67">
        <v>26</v>
      </c>
      <c r="B41" s="14">
        <v>45044</v>
      </c>
      <c r="C41" s="53" t="s">
        <v>146</v>
      </c>
      <c r="D41" s="19" t="s">
        <v>147</v>
      </c>
      <c r="E41" s="95" t="s">
        <v>148</v>
      </c>
      <c r="F41" s="25" t="s">
        <v>119</v>
      </c>
      <c r="G41" s="25" t="s">
        <v>119</v>
      </c>
      <c r="H41" s="29" t="s">
        <v>149</v>
      </c>
      <c r="I41" s="10">
        <v>0</v>
      </c>
      <c r="J41" s="10">
        <v>461520.51</v>
      </c>
      <c r="K41" s="91">
        <v>45071</v>
      </c>
      <c r="L41" s="60" t="s">
        <v>150</v>
      </c>
      <c r="M41" s="10">
        <v>0</v>
      </c>
      <c r="N41" s="10">
        <v>0</v>
      </c>
      <c r="O41" s="28"/>
      <c r="P41" s="32"/>
      <c r="Q41" s="22"/>
    </row>
    <row r="42" spans="1:17" ht="26.25" customHeight="1">
      <c r="A42" s="67">
        <v>27</v>
      </c>
      <c r="B42" s="14">
        <v>45044</v>
      </c>
      <c r="C42" s="53" t="s">
        <v>85</v>
      </c>
      <c r="D42" s="19">
        <v>45045</v>
      </c>
      <c r="E42" s="94" t="s">
        <v>151</v>
      </c>
      <c r="F42" s="25" t="s">
        <v>119</v>
      </c>
      <c r="G42" s="25" t="s">
        <v>119</v>
      </c>
      <c r="H42" s="29" t="s">
        <v>152</v>
      </c>
      <c r="I42" s="10">
        <v>0</v>
      </c>
      <c r="J42" s="10">
        <v>364612.88</v>
      </c>
      <c r="K42" s="80">
        <v>45070</v>
      </c>
      <c r="L42" s="10" t="s">
        <v>153</v>
      </c>
      <c r="M42" s="10">
        <v>0</v>
      </c>
      <c r="N42" s="10">
        <v>0</v>
      </c>
      <c r="O42" s="28"/>
      <c r="P42" s="32"/>
      <c r="Q42" s="22"/>
    </row>
    <row r="43" spans="1:17" ht="39" customHeight="1">
      <c r="A43" s="67">
        <v>28</v>
      </c>
      <c r="B43" s="14">
        <v>45051</v>
      </c>
      <c r="C43" s="53" t="s">
        <v>154</v>
      </c>
      <c r="D43" s="19">
        <v>45043</v>
      </c>
      <c r="E43" s="95" t="s">
        <v>155</v>
      </c>
      <c r="F43" s="14">
        <v>45019</v>
      </c>
      <c r="G43" s="25" t="s">
        <v>156</v>
      </c>
      <c r="H43" s="29" t="s">
        <v>157</v>
      </c>
      <c r="I43" s="10">
        <v>15198.4</v>
      </c>
      <c r="J43" s="10">
        <v>15198.4</v>
      </c>
      <c r="K43" s="80">
        <v>45076</v>
      </c>
      <c r="L43" s="10" t="s">
        <v>276</v>
      </c>
      <c r="M43" s="10">
        <v>0</v>
      </c>
      <c r="N43" s="10">
        <v>0</v>
      </c>
      <c r="O43" s="28"/>
      <c r="P43" s="32"/>
      <c r="Q43" s="22"/>
    </row>
    <row r="44" spans="1:17" ht="50.25" customHeight="1">
      <c r="A44" s="67">
        <v>29</v>
      </c>
      <c r="B44" s="14">
        <v>45051</v>
      </c>
      <c r="C44" s="53" t="s">
        <v>158</v>
      </c>
      <c r="D44" s="19">
        <v>45041</v>
      </c>
      <c r="E44" s="101" t="s">
        <v>159</v>
      </c>
      <c r="F44" s="14">
        <v>45040</v>
      </c>
      <c r="G44" s="25" t="s">
        <v>160</v>
      </c>
      <c r="H44" s="29" t="s">
        <v>161</v>
      </c>
      <c r="I44" s="10">
        <v>22958.080000000002</v>
      </c>
      <c r="J44" s="10">
        <v>22958.080000000002</v>
      </c>
      <c r="K44" s="80">
        <v>45075</v>
      </c>
      <c r="L44" s="10" t="s">
        <v>162</v>
      </c>
      <c r="M44" s="10">
        <v>0</v>
      </c>
      <c r="N44" s="10">
        <v>0</v>
      </c>
      <c r="O44" s="28"/>
      <c r="P44" s="32"/>
      <c r="Q44" s="22"/>
    </row>
    <row r="45" spans="1:17" ht="57.75" customHeight="1">
      <c r="A45" s="67">
        <v>30</v>
      </c>
      <c r="B45" s="23">
        <v>45051</v>
      </c>
      <c r="C45" s="53" t="s">
        <v>163</v>
      </c>
      <c r="D45" s="19">
        <v>45037</v>
      </c>
      <c r="E45" s="94" t="s">
        <v>164</v>
      </c>
      <c r="F45" s="14">
        <v>45033</v>
      </c>
      <c r="G45" s="25" t="s">
        <v>165</v>
      </c>
      <c r="H45" s="55" t="s">
        <v>166</v>
      </c>
      <c r="I45" s="10">
        <v>28792</v>
      </c>
      <c r="J45" s="10">
        <v>28792</v>
      </c>
      <c r="K45" s="80">
        <v>45077</v>
      </c>
      <c r="L45" s="10" t="s">
        <v>279</v>
      </c>
      <c r="M45" s="10">
        <v>0</v>
      </c>
      <c r="N45" s="10">
        <v>0</v>
      </c>
      <c r="O45" s="28"/>
      <c r="P45" s="32"/>
    </row>
    <row r="46" spans="1:17" ht="43.5" customHeight="1">
      <c r="A46" s="67">
        <v>31</v>
      </c>
      <c r="B46" s="23">
        <v>45051</v>
      </c>
      <c r="C46" s="53" t="s">
        <v>167</v>
      </c>
      <c r="D46" s="19">
        <v>45049</v>
      </c>
      <c r="E46" s="94" t="s">
        <v>168</v>
      </c>
      <c r="F46" s="14">
        <v>45009</v>
      </c>
      <c r="G46" s="25" t="s">
        <v>169</v>
      </c>
      <c r="H46" s="55" t="s">
        <v>170</v>
      </c>
      <c r="I46" s="10">
        <v>321317.78999999998</v>
      </c>
      <c r="J46" s="10">
        <v>321317.78999999998</v>
      </c>
      <c r="K46" s="80">
        <v>45077</v>
      </c>
      <c r="L46" s="10" t="s">
        <v>278</v>
      </c>
      <c r="M46" s="10">
        <v>0</v>
      </c>
      <c r="N46" s="10">
        <v>0</v>
      </c>
      <c r="O46" s="28"/>
      <c r="P46" s="32"/>
    </row>
    <row r="47" spans="1:17" ht="43.5" customHeight="1">
      <c r="A47" s="67">
        <v>32</v>
      </c>
      <c r="B47" s="23">
        <v>45054</v>
      </c>
      <c r="C47" s="53" t="s">
        <v>89</v>
      </c>
      <c r="D47" s="19" t="s">
        <v>171</v>
      </c>
      <c r="E47" s="94" t="s">
        <v>172</v>
      </c>
      <c r="F47" s="25" t="s">
        <v>119</v>
      </c>
      <c r="G47" s="25" t="s">
        <v>119</v>
      </c>
      <c r="H47" s="55" t="s">
        <v>173</v>
      </c>
      <c r="I47" s="30">
        <v>0</v>
      </c>
      <c r="J47" s="78">
        <v>0</v>
      </c>
      <c r="K47" s="105" t="s">
        <v>38</v>
      </c>
      <c r="L47" s="105"/>
      <c r="M47" s="27">
        <v>44000</v>
      </c>
      <c r="N47" s="10">
        <v>0</v>
      </c>
      <c r="O47" s="28"/>
      <c r="P47" s="32"/>
    </row>
    <row r="48" spans="1:17" ht="42.75" customHeight="1">
      <c r="A48" s="67">
        <v>33</v>
      </c>
      <c r="B48" s="51">
        <v>45054</v>
      </c>
      <c r="C48" s="53" t="s">
        <v>174</v>
      </c>
      <c r="D48" s="19">
        <v>45043</v>
      </c>
      <c r="E48" s="95" t="s">
        <v>175</v>
      </c>
      <c r="F48" s="25" t="s">
        <v>119</v>
      </c>
      <c r="G48" s="25" t="s">
        <v>119</v>
      </c>
      <c r="H48" s="55" t="s">
        <v>176</v>
      </c>
      <c r="I48" s="10">
        <v>0</v>
      </c>
      <c r="J48" s="78">
        <v>305379.96000000002</v>
      </c>
      <c r="K48" s="58">
        <v>45071</v>
      </c>
      <c r="L48" s="57" t="s">
        <v>177</v>
      </c>
      <c r="M48" s="10">
        <v>0</v>
      </c>
      <c r="N48" s="10">
        <v>0</v>
      </c>
      <c r="O48" s="28"/>
      <c r="P48" s="32"/>
    </row>
    <row r="49" spans="1:16" ht="42.75" customHeight="1">
      <c r="A49" s="67">
        <v>34</v>
      </c>
      <c r="B49" s="51">
        <v>45055</v>
      </c>
      <c r="C49" s="53" t="s">
        <v>178</v>
      </c>
      <c r="D49" s="19">
        <v>45050</v>
      </c>
      <c r="E49" s="94" t="s">
        <v>179</v>
      </c>
      <c r="F49" s="14">
        <v>45014</v>
      </c>
      <c r="G49" s="68" t="s">
        <v>180</v>
      </c>
      <c r="H49" s="55" t="s">
        <v>181</v>
      </c>
      <c r="I49" s="10">
        <v>2579999.9900000002</v>
      </c>
      <c r="J49" s="10">
        <v>0</v>
      </c>
      <c r="K49" s="105" t="s">
        <v>38</v>
      </c>
      <c r="L49" s="105"/>
      <c r="M49" s="10">
        <v>652209.6</v>
      </c>
      <c r="N49" s="10">
        <v>0</v>
      </c>
      <c r="O49" s="28"/>
      <c r="P49" s="32"/>
    </row>
    <row r="50" spans="1:16" ht="44.25" customHeight="1">
      <c r="A50" s="67">
        <v>35</v>
      </c>
      <c r="B50" s="51">
        <v>45057</v>
      </c>
      <c r="C50" s="53" t="s">
        <v>182</v>
      </c>
      <c r="D50" s="19">
        <v>45037</v>
      </c>
      <c r="E50" s="94" t="s">
        <v>183</v>
      </c>
      <c r="F50" s="14">
        <v>45037</v>
      </c>
      <c r="G50" s="25" t="s">
        <v>184</v>
      </c>
      <c r="H50" s="55" t="s">
        <v>185</v>
      </c>
      <c r="I50" s="10">
        <v>49682.77</v>
      </c>
      <c r="J50" s="10">
        <v>0</v>
      </c>
      <c r="K50" s="105" t="s">
        <v>38</v>
      </c>
      <c r="L50" s="105"/>
      <c r="M50" s="10">
        <v>49682.76</v>
      </c>
      <c r="N50" s="10">
        <v>0</v>
      </c>
      <c r="O50" s="28"/>
      <c r="P50" s="32"/>
    </row>
    <row r="51" spans="1:16" ht="27.75" customHeight="1">
      <c r="A51" s="67">
        <v>36</v>
      </c>
      <c r="B51" s="51">
        <v>45058</v>
      </c>
      <c r="C51" s="53" t="s">
        <v>186</v>
      </c>
      <c r="D51" s="19">
        <v>45054</v>
      </c>
      <c r="E51" s="94" t="s">
        <v>187</v>
      </c>
      <c r="F51" s="1" t="s">
        <v>188</v>
      </c>
      <c r="G51" s="68" t="s">
        <v>189</v>
      </c>
      <c r="H51" s="55" t="s">
        <v>190</v>
      </c>
      <c r="I51" s="10">
        <v>24780</v>
      </c>
      <c r="J51" s="99">
        <v>24780</v>
      </c>
      <c r="K51" s="58">
        <v>45048</v>
      </c>
      <c r="L51" s="57" t="s">
        <v>110</v>
      </c>
      <c r="M51" s="10">
        <v>0</v>
      </c>
      <c r="N51" s="10">
        <v>0</v>
      </c>
      <c r="O51" s="28"/>
      <c r="P51" s="32"/>
    </row>
    <row r="52" spans="1:16" ht="59.25" customHeight="1">
      <c r="A52" s="67">
        <v>37</v>
      </c>
      <c r="B52" s="51">
        <v>45058</v>
      </c>
      <c r="C52" s="53" t="s">
        <v>191</v>
      </c>
      <c r="D52" s="19">
        <v>45055</v>
      </c>
      <c r="E52" s="94" t="s">
        <v>192</v>
      </c>
      <c r="F52" s="1" t="s">
        <v>193</v>
      </c>
      <c r="G52" s="68" t="s">
        <v>194</v>
      </c>
      <c r="H52" s="55" t="s">
        <v>195</v>
      </c>
      <c r="I52" s="10">
        <v>14160</v>
      </c>
      <c r="J52" s="10">
        <v>14160</v>
      </c>
      <c r="K52" s="58">
        <v>45076</v>
      </c>
      <c r="L52" s="57" t="s">
        <v>277</v>
      </c>
      <c r="M52" s="10">
        <v>0</v>
      </c>
      <c r="N52" s="10">
        <v>0</v>
      </c>
      <c r="O52" s="28"/>
      <c r="P52" s="32"/>
    </row>
    <row r="53" spans="1:16" ht="30.75" customHeight="1">
      <c r="A53" s="67">
        <v>38</v>
      </c>
      <c r="B53" s="51" t="s">
        <v>196</v>
      </c>
      <c r="C53" s="53" t="s">
        <v>197</v>
      </c>
      <c r="D53" s="19">
        <v>45050</v>
      </c>
      <c r="E53" s="94" t="s">
        <v>198</v>
      </c>
      <c r="F53" s="1" t="s">
        <v>199</v>
      </c>
      <c r="G53" s="68" t="s">
        <v>200</v>
      </c>
      <c r="H53" s="55" t="s">
        <v>201</v>
      </c>
      <c r="I53" s="10">
        <v>8950.52</v>
      </c>
      <c r="J53" s="10">
        <v>8950.52</v>
      </c>
      <c r="K53" s="58">
        <v>45077</v>
      </c>
      <c r="L53" s="57" t="s">
        <v>280</v>
      </c>
      <c r="M53" s="10">
        <v>0</v>
      </c>
      <c r="N53" s="10">
        <v>0</v>
      </c>
      <c r="O53" s="28"/>
      <c r="P53" s="32"/>
    </row>
    <row r="54" spans="1:16" ht="57" customHeight="1">
      <c r="A54" s="67">
        <v>39</v>
      </c>
      <c r="B54" s="51" t="s">
        <v>202</v>
      </c>
      <c r="C54" s="53" t="s">
        <v>154</v>
      </c>
      <c r="D54" s="19" t="s">
        <v>193</v>
      </c>
      <c r="E54" s="94" t="s">
        <v>203</v>
      </c>
      <c r="F54" s="1">
        <v>45056</v>
      </c>
      <c r="G54" s="68" t="s">
        <v>204</v>
      </c>
      <c r="H54" s="55" t="s">
        <v>205</v>
      </c>
      <c r="I54" s="10">
        <v>16499.939999999999</v>
      </c>
      <c r="J54" s="10">
        <v>0</v>
      </c>
      <c r="K54" s="105" t="s">
        <v>38</v>
      </c>
      <c r="L54" s="105"/>
      <c r="M54" s="10">
        <v>16499.939999999999</v>
      </c>
      <c r="N54" s="10">
        <v>0</v>
      </c>
      <c r="O54" s="28"/>
      <c r="P54" s="32"/>
    </row>
    <row r="55" spans="1:16" ht="59.25" customHeight="1">
      <c r="A55" s="67">
        <v>40</v>
      </c>
      <c r="B55" s="1" t="s">
        <v>202</v>
      </c>
      <c r="C55" s="53" t="s">
        <v>197</v>
      </c>
      <c r="D55" s="19">
        <v>45055</v>
      </c>
      <c r="E55" s="94" t="s">
        <v>206</v>
      </c>
      <c r="F55" s="1">
        <v>45048</v>
      </c>
      <c r="G55" s="92" t="s">
        <v>207</v>
      </c>
      <c r="H55" s="69" t="s">
        <v>208</v>
      </c>
      <c r="I55" s="10">
        <v>32691.14</v>
      </c>
      <c r="J55" s="10">
        <v>0</v>
      </c>
      <c r="K55" s="105" t="s">
        <v>38</v>
      </c>
      <c r="L55" s="105"/>
      <c r="M55" s="10">
        <v>32691.14</v>
      </c>
      <c r="N55" s="10">
        <v>0</v>
      </c>
      <c r="O55" s="28"/>
      <c r="P55" s="32"/>
    </row>
    <row r="56" spans="1:16" ht="42.75" customHeight="1">
      <c r="A56" s="67">
        <v>41</v>
      </c>
      <c r="B56" s="51" t="s">
        <v>202</v>
      </c>
      <c r="C56" s="53" t="s">
        <v>197</v>
      </c>
      <c r="D56" s="19">
        <v>45021</v>
      </c>
      <c r="E56" s="94" t="s">
        <v>209</v>
      </c>
      <c r="F56" s="1">
        <v>45234</v>
      </c>
      <c r="G56" s="92" t="s">
        <v>210</v>
      </c>
      <c r="H56" s="69" t="s">
        <v>211</v>
      </c>
      <c r="I56" s="10">
        <v>99073.17</v>
      </c>
      <c r="J56" s="10">
        <v>0</v>
      </c>
      <c r="K56" s="105" t="s">
        <v>38</v>
      </c>
      <c r="L56" s="105"/>
      <c r="M56" s="10">
        <v>99073.17</v>
      </c>
      <c r="N56" s="54">
        <v>0</v>
      </c>
      <c r="O56" s="28"/>
      <c r="P56" s="32"/>
    </row>
    <row r="57" spans="1:16" ht="57.75" customHeight="1">
      <c r="A57" s="67">
        <v>42</v>
      </c>
      <c r="B57" s="51" t="s">
        <v>202</v>
      </c>
      <c r="C57" s="53" t="s">
        <v>197</v>
      </c>
      <c r="D57" s="19">
        <v>45021</v>
      </c>
      <c r="E57" s="94" t="s">
        <v>212</v>
      </c>
      <c r="F57" s="1" t="s">
        <v>213</v>
      </c>
      <c r="G57" s="92" t="s">
        <v>214</v>
      </c>
      <c r="H57" s="55" t="s">
        <v>215</v>
      </c>
      <c r="I57" s="10">
        <v>18471.580000000002</v>
      </c>
      <c r="J57" s="10">
        <v>0</v>
      </c>
      <c r="K57" s="105" t="s">
        <v>38</v>
      </c>
      <c r="L57" s="105"/>
      <c r="M57" s="10">
        <v>18471.580000000002</v>
      </c>
      <c r="N57" s="10">
        <v>0</v>
      </c>
      <c r="O57" s="28"/>
      <c r="P57" s="32"/>
    </row>
    <row r="58" spans="1:16" ht="43.5" customHeight="1">
      <c r="A58" s="67">
        <v>43</v>
      </c>
      <c r="B58" s="51" t="s">
        <v>202</v>
      </c>
      <c r="C58" s="53" t="s">
        <v>216</v>
      </c>
      <c r="D58" s="19">
        <v>44962</v>
      </c>
      <c r="E58" s="94" t="s">
        <v>217</v>
      </c>
      <c r="F58" s="1" t="s">
        <v>218</v>
      </c>
      <c r="G58" s="56" t="s">
        <v>219</v>
      </c>
      <c r="H58" s="55" t="s">
        <v>220</v>
      </c>
      <c r="I58" s="10">
        <v>18054</v>
      </c>
      <c r="J58" s="10">
        <v>0</v>
      </c>
      <c r="K58" s="105" t="s">
        <v>38</v>
      </c>
      <c r="L58" s="105"/>
      <c r="M58" s="54">
        <v>18054</v>
      </c>
      <c r="N58" s="10">
        <v>0</v>
      </c>
      <c r="O58" s="28"/>
      <c r="P58" s="32"/>
    </row>
    <row r="59" spans="1:16" ht="42.75" customHeight="1">
      <c r="A59" s="67">
        <v>44</v>
      </c>
      <c r="B59" s="51" t="s">
        <v>221</v>
      </c>
      <c r="C59" s="53" t="s">
        <v>222</v>
      </c>
      <c r="D59" s="19" t="s">
        <v>193</v>
      </c>
      <c r="E59" s="94" t="s">
        <v>223</v>
      </c>
      <c r="F59" s="1" t="s">
        <v>224</v>
      </c>
      <c r="G59" s="56" t="s">
        <v>225</v>
      </c>
      <c r="H59" s="55" t="s">
        <v>226</v>
      </c>
      <c r="I59" s="10">
        <v>1500000</v>
      </c>
      <c r="J59" s="10">
        <v>0</v>
      </c>
      <c r="K59" s="105" t="s">
        <v>38</v>
      </c>
      <c r="L59" s="105"/>
      <c r="M59" s="54">
        <v>1500000</v>
      </c>
      <c r="N59" s="10">
        <v>0</v>
      </c>
      <c r="O59" s="28"/>
      <c r="P59" s="32"/>
    </row>
    <row r="60" spans="1:16" ht="44.25" customHeight="1">
      <c r="A60" s="67">
        <v>45</v>
      </c>
      <c r="B60" s="51" t="s">
        <v>227</v>
      </c>
      <c r="C60" s="53" t="s">
        <v>228</v>
      </c>
      <c r="D60" s="19">
        <v>44962</v>
      </c>
      <c r="E60" s="101" t="s">
        <v>229</v>
      </c>
      <c r="F60" s="19" t="s">
        <v>230</v>
      </c>
      <c r="G60" s="19" t="s">
        <v>231</v>
      </c>
      <c r="H60" s="55" t="s">
        <v>232</v>
      </c>
      <c r="I60" s="10">
        <v>384446.36</v>
      </c>
      <c r="J60" s="10">
        <v>0</v>
      </c>
      <c r="K60" s="105" t="s">
        <v>38</v>
      </c>
      <c r="L60" s="105"/>
      <c r="M60" s="54">
        <v>384446.36</v>
      </c>
      <c r="N60" s="10">
        <v>0</v>
      </c>
      <c r="O60" s="28"/>
      <c r="P60" s="32"/>
    </row>
    <row r="61" spans="1:16" ht="42" customHeight="1">
      <c r="A61" s="67">
        <v>46</v>
      </c>
      <c r="B61" s="51" t="s">
        <v>233</v>
      </c>
      <c r="C61" s="53" t="s">
        <v>234</v>
      </c>
      <c r="D61" s="19" t="s">
        <v>235</v>
      </c>
      <c r="E61" s="101" t="s">
        <v>236</v>
      </c>
      <c r="F61" s="19">
        <v>45019</v>
      </c>
      <c r="G61" s="19" t="s">
        <v>237</v>
      </c>
      <c r="H61" s="55" t="s">
        <v>238</v>
      </c>
      <c r="I61" s="10">
        <v>49526.28</v>
      </c>
      <c r="J61" s="10">
        <v>0</v>
      </c>
      <c r="K61" s="105" t="s">
        <v>38</v>
      </c>
      <c r="L61" s="105"/>
      <c r="M61" s="54">
        <v>49526.28</v>
      </c>
      <c r="N61" s="10">
        <v>0</v>
      </c>
      <c r="O61" s="28"/>
      <c r="P61" s="32"/>
    </row>
    <row r="62" spans="1:16" ht="60" customHeight="1">
      <c r="A62" s="67">
        <v>47</v>
      </c>
      <c r="B62" s="51" t="s">
        <v>233</v>
      </c>
      <c r="C62" s="53" t="s">
        <v>239</v>
      </c>
      <c r="D62" s="19" t="s">
        <v>240</v>
      </c>
      <c r="E62" s="101" t="s">
        <v>241</v>
      </c>
      <c r="F62" s="19" t="s">
        <v>242</v>
      </c>
      <c r="G62" s="19" t="s">
        <v>243</v>
      </c>
      <c r="H62" s="55" t="s">
        <v>244</v>
      </c>
      <c r="I62" s="10">
        <v>74900.23</v>
      </c>
      <c r="J62" s="54">
        <v>0</v>
      </c>
      <c r="K62" s="105" t="s">
        <v>38</v>
      </c>
      <c r="L62" s="105"/>
      <c r="M62" s="10">
        <v>74900.23</v>
      </c>
      <c r="N62" s="10">
        <v>0</v>
      </c>
      <c r="O62" s="28"/>
      <c r="P62" s="32"/>
    </row>
    <row r="63" spans="1:16" ht="15">
      <c r="A63" s="67">
        <v>48</v>
      </c>
      <c r="B63" s="51">
        <v>45069</v>
      </c>
      <c r="C63" s="53" t="s">
        <v>245</v>
      </c>
      <c r="D63" s="25" t="s">
        <v>119</v>
      </c>
      <c r="E63" s="25" t="s">
        <v>119</v>
      </c>
      <c r="F63" s="25" t="s">
        <v>119</v>
      </c>
      <c r="G63" s="25" t="s">
        <v>119</v>
      </c>
      <c r="H63" s="55" t="s">
        <v>246</v>
      </c>
      <c r="I63" s="81">
        <v>0</v>
      </c>
      <c r="J63" s="10">
        <v>38726</v>
      </c>
      <c r="K63" s="58">
        <v>45070</v>
      </c>
      <c r="L63" s="10" t="s">
        <v>247</v>
      </c>
      <c r="M63" s="54">
        <v>0</v>
      </c>
      <c r="N63" s="10">
        <v>0</v>
      </c>
      <c r="O63" s="28"/>
      <c r="P63" s="32"/>
    </row>
    <row r="64" spans="1:16" ht="45.75" customHeight="1">
      <c r="A64" s="67">
        <v>49</v>
      </c>
      <c r="B64" s="51">
        <v>45070</v>
      </c>
      <c r="C64" s="53" t="s">
        <v>158</v>
      </c>
      <c r="D64" s="19">
        <v>45062</v>
      </c>
      <c r="E64" s="19" t="s">
        <v>248</v>
      </c>
      <c r="F64" s="19">
        <v>45056</v>
      </c>
      <c r="G64" s="19" t="s">
        <v>249</v>
      </c>
      <c r="H64" s="55" t="s">
        <v>250</v>
      </c>
      <c r="I64" s="10">
        <v>107439</v>
      </c>
      <c r="J64" s="10">
        <v>0</v>
      </c>
      <c r="K64" s="105" t="s">
        <v>38</v>
      </c>
      <c r="L64" s="105"/>
      <c r="M64" s="10">
        <v>107439</v>
      </c>
      <c r="N64" s="10">
        <v>0</v>
      </c>
      <c r="O64" s="28"/>
      <c r="P64" s="32"/>
    </row>
    <row r="65" spans="1:16" ht="42" customHeight="1">
      <c r="A65" s="67">
        <v>50</v>
      </c>
      <c r="B65" s="51">
        <v>45070</v>
      </c>
      <c r="C65" s="53" t="s">
        <v>251</v>
      </c>
      <c r="D65" s="19">
        <v>45063</v>
      </c>
      <c r="E65" s="19" t="s">
        <v>252</v>
      </c>
      <c r="F65" s="19">
        <v>45055</v>
      </c>
      <c r="G65" s="19" t="s">
        <v>253</v>
      </c>
      <c r="H65" s="55" t="s">
        <v>254</v>
      </c>
      <c r="I65" s="54">
        <v>2950</v>
      </c>
      <c r="J65" s="10">
        <v>0</v>
      </c>
      <c r="K65" s="106" t="s">
        <v>38</v>
      </c>
      <c r="L65" s="107"/>
      <c r="M65" s="54">
        <v>2950</v>
      </c>
      <c r="N65" s="10">
        <v>0</v>
      </c>
      <c r="O65" s="28"/>
      <c r="P65" s="32"/>
    </row>
    <row r="66" spans="1:16" ht="42" customHeight="1">
      <c r="A66" s="67">
        <v>51</v>
      </c>
      <c r="B66" s="51">
        <v>45070</v>
      </c>
      <c r="C66" s="53" t="s">
        <v>126</v>
      </c>
      <c r="D66" s="19">
        <v>45034</v>
      </c>
      <c r="E66" s="19" t="s">
        <v>255</v>
      </c>
      <c r="F66" s="19" t="s">
        <v>119</v>
      </c>
      <c r="G66" s="19" t="s">
        <v>119</v>
      </c>
      <c r="H66" s="55" t="s">
        <v>256</v>
      </c>
      <c r="I66" s="54">
        <v>0</v>
      </c>
      <c r="J66" s="10">
        <v>0</v>
      </c>
      <c r="K66" s="106" t="s">
        <v>38</v>
      </c>
      <c r="L66" s="107"/>
      <c r="M66" s="54">
        <v>9625.5</v>
      </c>
      <c r="N66" s="10">
        <v>0</v>
      </c>
      <c r="O66" s="28"/>
      <c r="P66" s="32"/>
    </row>
    <row r="67" spans="1:16" ht="42.75" customHeight="1">
      <c r="A67" s="67">
        <v>52</v>
      </c>
      <c r="B67" s="51">
        <v>45070</v>
      </c>
      <c r="C67" s="53" t="s">
        <v>257</v>
      </c>
      <c r="D67" s="19">
        <v>45061</v>
      </c>
      <c r="E67" s="19" t="s">
        <v>258</v>
      </c>
      <c r="F67" s="19">
        <v>45055</v>
      </c>
      <c r="G67" s="19" t="s">
        <v>259</v>
      </c>
      <c r="H67" s="55" t="s">
        <v>260</v>
      </c>
      <c r="I67" s="54">
        <v>24691.5</v>
      </c>
      <c r="J67" s="10">
        <v>0</v>
      </c>
      <c r="K67" s="106" t="s">
        <v>38</v>
      </c>
      <c r="L67" s="107"/>
      <c r="M67" s="54">
        <v>24691.5</v>
      </c>
      <c r="N67" s="10">
        <v>0</v>
      </c>
      <c r="O67" s="28"/>
      <c r="P67" s="32"/>
    </row>
    <row r="68" spans="1:16" ht="43.5" customHeight="1">
      <c r="A68" s="67">
        <v>53</v>
      </c>
      <c r="B68" s="51">
        <v>45072</v>
      </c>
      <c r="C68" s="53" t="s">
        <v>261</v>
      </c>
      <c r="D68" s="19">
        <v>45068</v>
      </c>
      <c r="E68" s="19" t="s">
        <v>262</v>
      </c>
      <c r="F68" s="19">
        <v>45064</v>
      </c>
      <c r="G68" s="19" t="s">
        <v>263</v>
      </c>
      <c r="H68" s="55" t="s">
        <v>264</v>
      </c>
      <c r="I68" s="54">
        <v>73217</v>
      </c>
      <c r="J68" s="10">
        <v>0</v>
      </c>
      <c r="K68" s="106" t="s">
        <v>38</v>
      </c>
      <c r="L68" s="107"/>
      <c r="M68" s="54">
        <v>73217</v>
      </c>
      <c r="N68" s="10">
        <v>0</v>
      </c>
      <c r="O68" s="28"/>
      <c r="P68" s="32"/>
    </row>
    <row r="69" spans="1:16" ht="45" customHeight="1">
      <c r="A69" s="67">
        <v>54</v>
      </c>
      <c r="B69" s="51">
        <v>45075</v>
      </c>
      <c r="C69" s="53" t="s">
        <v>265</v>
      </c>
      <c r="D69" s="19">
        <v>45073</v>
      </c>
      <c r="E69" s="19" t="s">
        <v>266</v>
      </c>
      <c r="F69" s="19" t="s">
        <v>119</v>
      </c>
      <c r="G69" s="19" t="s">
        <v>119</v>
      </c>
      <c r="H69" s="55" t="s">
        <v>267</v>
      </c>
      <c r="I69" s="54">
        <v>0</v>
      </c>
      <c r="J69" s="10">
        <v>0</v>
      </c>
      <c r="K69" s="106" t="s">
        <v>38</v>
      </c>
      <c r="L69" s="107"/>
      <c r="M69" s="54">
        <v>305624.62</v>
      </c>
      <c r="N69" s="10">
        <v>0</v>
      </c>
      <c r="O69" s="28"/>
      <c r="P69" s="32"/>
    </row>
    <row r="70" spans="1:16" ht="73.5" customHeight="1">
      <c r="A70" s="67">
        <v>55</v>
      </c>
      <c r="B70" s="51">
        <v>45076</v>
      </c>
      <c r="C70" s="53" t="s">
        <v>116</v>
      </c>
      <c r="D70" s="19">
        <v>45047</v>
      </c>
      <c r="E70" s="19" t="s">
        <v>268</v>
      </c>
      <c r="F70" s="19" t="s">
        <v>119</v>
      </c>
      <c r="G70" s="19" t="s">
        <v>119</v>
      </c>
      <c r="H70" s="55" t="s">
        <v>269</v>
      </c>
      <c r="I70" s="54">
        <v>0</v>
      </c>
      <c r="J70" s="10">
        <v>0</v>
      </c>
      <c r="K70" s="106" t="s">
        <v>38</v>
      </c>
      <c r="L70" s="107"/>
      <c r="M70" s="54">
        <v>18490.21</v>
      </c>
      <c r="N70" s="10">
        <v>0</v>
      </c>
      <c r="O70" s="28"/>
      <c r="P70" s="32"/>
    </row>
    <row r="71" spans="1:16" ht="44.25" customHeight="1">
      <c r="A71" s="67">
        <v>56</v>
      </c>
      <c r="B71" s="51">
        <v>45076</v>
      </c>
      <c r="C71" s="53" t="s">
        <v>197</v>
      </c>
      <c r="D71" s="19">
        <v>45068</v>
      </c>
      <c r="E71" s="19" t="s">
        <v>270</v>
      </c>
      <c r="F71" s="19">
        <v>45064</v>
      </c>
      <c r="G71" s="19" t="s">
        <v>271</v>
      </c>
      <c r="H71" s="55" t="s">
        <v>272</v>
      </c>
      <c r="I71" s="54">
        <v>23149.43</v>
      </c>
      <c r="J71" s="10">
        <v>0</v>
      </c>
      <c r="K71" s="106" t="s">
        <v>38</v>
      </c>
      <c r="L71" s="107"/>
      <c r="M71" s="54">
        <v>23149.43</v>
      </c>
      <c r="N71" s="10">
        <v>0</v>
      </c>
      <c r="O71" s="28"/>
      <c r="P71" s="32"/>
    </row>
    <row r="72" spans="1:16" ht="42.75" customHeight="1">
      <c r="A72" s="67">
        <v>57</v>
      </c>
      <c r="B72" s="51">
        <v>45076</v>
      </c>
      <c r="C72" s="53" t="s">
        <v>222</v>
      </c>
      <c r="D72" s="19">
        <v>45049</v>
      </c>
      <c r="E72" s="19" t="s">
        <v>273</v>
      </c>
      <c r="F72" s="19">
        <v>45049</v>
      </c>
      <c r="G72" s="19" t="s">
        <v>274</v>
      </c>
      <c r="H72" s="55" t="s">
        <v>275</v>
      </c>
      <c r="I72" s="54">
        <v>66480</v>
      </c>
      <c r="J72" s="10">
        <v>0</v>
      </c>
      <c r="K72" s="106" t="s">
        <v>38</v>
      </c>
      <c r="L72" s="107"/>
      <c r="M72" s="54">
        <v>66480</v>
      </c>
      <c r="N72" s="10">
        <v>0</v>
      </c>
      <c r="O72" s="28"/>
      <c r="P72" s="32"/>
    </row>
    <row r="73" spans="1:16">
      <c r="A73" s="111" t="s">
        <v>10</v>
      </c>
      <c r="B73" s="111"/>
      <c r="C73" s="111"/>
      <c r="D73" s="111"/>
      <c r="E73" s="111"/>
      <c r="F73" s="111"/>
      <c r="G73" s="111"/>
      <c r="H73" s="111"/>
      <c r="I73" s="77">
        <f>SUBTOTAL(9,I16:I72)</f>
        <v>10594896.879999999</v>
      </c>
      <c r="J73" s="77">
        <f>SUBTOTAL(9,J16:J72)</f>
        <v>5701202.0699999994</v>
      </c>
      <c r="K73" s="58"/>
      <c r="L73" s="77"/>
      <c r="M73" s="104">
        <f>SUBTOTAL(9,M16:M72)</f>
        <v>4154638.6199999996</v>
      </c>
      <c r="N73" s="77">
        <f>SUBTOTAL(9,N16:N72)</f>
        <v>961074.73</v>
      </c>
    </row>
    <row r="74" spans="1:16">
      <c r="C74" s="41"/>
      <c r="D74" s="42"/>
      <c r="E74" s="43"/>
      <c r="F74" s="34"/>
      <c r="G74" s="44"/>
      <c r="H74" s="45"/>
      <c r="I74" s="46"/>
      <c r="J74" s="47"/>
      <c r="L74" s="41"/>
      <c r="M74" s="20"/>
      <c r="N74" s="47"/>
      <c r="P74" s="22"/>
    </row>
    <row r="75" spans="1:16">
      <c r="C75" s="41"/>
      <c r="D75" s="42"/>
      <c r="E75" s="43"/>
      <c r="F75" s="34"/>
      <c r="G75" s="44"/>
      <c r="H75" s="45"/>
      <c r="I75" s="46"/>
      <c r="J75" s="47"/>
      <c r="L75" s="41"/>
      <c r="M75" s="20"/>
      <c r="N75" s="47"/>
      <c r="P75" s="22"/>
    </row>
    <row r="76" spans="1:16">
      <c r="C76" s="41"/>
      <c r="D76" s="42"/>
      <c r="E76" s="43"/>
      <c r="F76" s="34"/>
      <c r="G76" s="44"/>
      <c r="H76" s="45"/>
      <c r="I76" s="46"/>
      <c r="J76" s="47"/>
      <c r="L76" s="41"/>
      <c r="M76" s="20"/>
      <c r="N76" s="47"/>
      <c r="P76" s="22"/>
    </row>
    <row r="77" spans="1:16">
      <c r="C77" s="41"/>
      <c r="D77" s="42"/>
      <c r="E77" s="43"/>
      <c r="F77" s="34"/>
      <c r="G77" s="44"/>
      <c r="H77" s="45"/>
      <c r="I77" s="46"/>
      <c r="J77" s="47"/>
      <c r="L77" s="41"/>
      <c r="M77" s="20"/>
      <c r="N77" s="47"/>
      <c r="P77" s="22"/>
    </row>
    <row r="78" spans="1:16">
      <c r="C78" s="41"/>
      <c r="D78" s="42"/>
      <c r="E78" s="43"/>
      <c r="F78" s="34"/>
      <c r="G78" s="44"/>
      <c r="H78" s="45"/>
      <c r="I78" s="46"/>
      <c r="J78" s="47"/>
      <c r="L78" s="41"/>
      <c r="M78" s="20"/>
      <c r="N78" s="47"/>
      <c r="P78" s="22"/>
    </row>
    <row r="79" spans="1:16">
      <c r="C79" s="41"/>
      <c r="D79" s="42"/>
      <c r="E79" s="43"/>
      <c r="F79" s="34"/>
      <c r="G79" s="44"/>
      <c r="H79" s="45"/>
      <c r="I79" s="46"/>
      <c r="J79" s="47"/>
      <c r="L79" s="41"/>
      <c r="M79" s="20"/>
      <c r="N79" s="47"/>
      <c r="P79" s="22"/>
    </row>
    <row r="80" spans="1:16">
      <c r="C80" s="41"/>
      <c r="D80" s="42"/>
      <c r="E80" s="43"/>
      <c r="F80" s="34"/>
      <c r="G80" s="44"/>
      <c r="H80" s="45"/>
      <c r="I80" s="46"/>
      <c r="J80" s="47"/>
      <c r="L80" s="41"/>
      <c r="M80" s="103"/>
      <c r="N80" s="47"/>
    </row>
    <row r="81" spans="3:14">
      <c r="C81" s="41"/>
      <c r="D81" s="42"/>
      <c r="E81" s="43"/>
      <c r="F81" s="34"/>
      <c r="G81" s="44"/>
      <c r="H81" s="45"/>
      <c r="I81" s="46"/>
      <c r="J81" s="47"/>
      <c r="L81" s="41"/>
      <c r="M81" s="103"/>
      <c r="N81" s="47"/>
    </row>
    <row r="82" spans="3:14">
      <c r="C82" s="41"/>
      <c r="D82" s="42"/>
      <c r="E82" s="43"/>
      <c r="F82" s="34"/>
      <c r="G82" s="44"/>
      <c r="H82" s="45"/>
      <c r="I82" s="46"/>
      <c r="J82" s="47"/>
      <c r="L82" s="41"/>
      <c r="M82" s="103"/>
      <c r="N82" s="47"/>
    </row>
    <row r="83" spans="3:14">
      <c r="C83" s="41"/>
      <c r="D83" s="42"/>
      <c r="E83" s="43"/>
      <c r="F83" s="34"/>
      <c r="G83" s="44"/>
      <c r="H83" s="45"/>
      <c r="I83" s="46"/>
      <c r="J83" s="47"/>
      <c r="L83" s="41"/>
      <c r="M83" s="103"/>
      <c r="N83" s="47"/>
    </row>
    <row r="84" spans="3:14" ht="15.75">
      <c r="C84" s="117"/>
      <c r="D84" s="118"/>
      <c r="E84" s="119"/>
      <c r="F84" s="120"/>
      <c r="G84" s="113"/>
      <c r="H84" s="114"/>
      <c r="I84" s="126"/>
      <c r="J84" s="127"/>
      <c r="K84" s="122"/>
      <c r="L84" s="117"/>
      <c r="M84" s="128"/>
      <c r="N84" s="47"/>
    </row>
    <row r="85" spans="3:14" ht="15">
      <c r="C85" s="117"/>
      <c r="D85" s="118"/>
      <c r="E85" s="119"/>
      <c r="F85" s="120"/>
      <c r="G85" s="113"/>
      <c r="H85" s="114"/>
      <c r="I85" s="126"/>
      <c r="J85" s="127"/>
      <c r="K85" s="122"/>
      <c r="L85" s="117"/>
      <c r="M85" s="122"/>
      <c r="N85" s="47"/>
    </row>
    <row r="86" spans="3:14" ht="21" customHeight="1">
      <c r="C86" s="136" t="s">
        <v>284</v>
      </c>
      <c r="D86" s="136"/>
      <c r="E86" s="136"/>
      <c r="F86" s="121"/>
      <c r="G86" s="131" t="s">
        <v>49</v>
      </c>
      <c r="H86" s="131"/>
      <c r="I86" s="129"/>
      <c r="J86" s="132"/>
      <c r="K86" s="131" t="s">
        <v>51</v>
      </c>
      <c r="L86" s="131"/>
      <c r="M86" s="131"/>
    </row>
    <row r="87" spans="3:14" ht="17.25" customHeight="1">
      <c r="C87" s="135" t="s">
        <v>282</v>
      </c>
      <c r="D87" s="135"/>
      <c r="E87" s="135"/>
      <c r="F87" s="135"/>
      <c r="G87" s="133" t="s">
        <v>37</v>
      </c>
      <c r="H87" s="133"/>
      <c r="I87" s="129"/>
      <c r="J87" s="132"/>
      <c r="K87" s="133" t="s">
        <v>8</v>
      </c>
      <c r="L87" s="133"/>
      <c r="M87" s="133"/>
    </row>
    <row r="88" spans="3:14" ht="23.25" customHeight="1">
      <c r="C88" s="134" t="s">
        <v>283</v>
      </c>
      <c r="D88" s="134"/>
      <c r="E88" s="112"/>
      <c r="F88" s="112"/>
      <c r="G88" s="134" t="s">
        <v>50</v>
      </c>
      <c r="H88" s="134"/>
      <c r="I88" s="129"/>
      <c r="J88" s="132"/>
      <c r="K88" s="134" t="s">
        <v>9</v>
      </c>
      <c r="L88" s="134"/>
      <c r="M88" s="134"/>
    </row>
    <row r="89" spans="3:14" ht="20.25">
      <c r="C89" s="122"/>
      <c r="D89" s="123"/>
      <c r="E89" s="124"/>
      <c r="F89" s="123"/>
      <c r="G89" s="115"/>
      <c r="H89" s="116"/>
      <c r="I89" s="129"/>
      <c r="J89" s="132"/>
      <c r="K89" s="130"/>
      <c r="L89" s="130"/>
      <c r="M89" s="132"/>
    </row>
    <row r="90" spans="3:14" ht="15">
      <c r="C90" s="122"/>
      <c r="D90" s="123"/>
      <c r="E90" s="124"/>
      <c r="F90" s="123"/>
      <c r="G90" s="115"/>
      <c r="H90" s="116"/>
      <c r="I90" s="129"/>
      <c r="J90" s="125"/>
      <c r="K90" s="122"/>
      <c r="L90" s="122"/>
      <c r="M90" s="125"/>
    </row>
    <row r="91" spans="3:14" ht="15">
      <c r="C91" s="122"/>
      <c r="D91" s="123"/>
      <c r="E91" s="124"/>
      <c r="F91" s="123"/>
    </row>
  </sheetData>
  <protectedRanges>
    <protectedRange sqref="H86 K86" name="Rango1_3_6_1_1"/>
    <protectedRange sqref="C86" name="Rango1_4_6_1_1"/>
  </protectedRanges>
  <autoFilter ref="A15:R73" xr:uid="{00000000-0009-0000-0000-000000000000}"/>
  <mergeCells count="38">
    <mergeCell ref="A9:N9"/>
    <mergeCell ref="A10:N10"/>
    <mergeCell ref="A11:N11"/>
    <mergeCell ref="A12:N12"/>
    <mergeCell ref="A73:H73"/>
    <mergeCell ref="K20:L20"/>
    <mergeCell ref="K57:L57"/>
    <mergeCell ref="K62:L62"/>
    <mergeCell ref="K64:L64"/>
    <mergeCell ref="K65:L65"/>
    <mergeCell ref="K30:L30"/>
    <mergeCell ref="K59:L59"/>
    <mergeCell ref="K47:L47"/>
    <mergeCell ref="K55:L55"/>
    <mergeCell ref="K49:L49"/>
    <mergeCell ref="C88:D88"/>
    <mergeCell ref="G86:H86"/>
    <mergeCell ref="G87:H87"/>
    <mergeCell ref="G88:H88"/>
    <mergeCell ref="C86:E86"/>
    <mergeCell ref="C87:F87"/>
    <mergeCell ref="K87:M87"/>
    <mergeCell ref="K88:M88"/>
    <mergeCell ref="K86:M86"/>
    <mergeCell ref="K61:L61"/>
    <mergeCell ref="K66:L66"/>
    <mergeCell ref="K67:L67"/>
    <mergeCell ref="K68:L68"/>
    <mergeCell ref="K69:L69"/>
    <mergeCell ref="K70:L70"/>
    <mergeCell ref="K71:L71"/>
    <mergeCell ref="K72:L72"/>
    <mergeCell ref="K23:L23"/>
    <mergeCell ref="K56:L56"/>
    <mergeCell ref="K50:L50"/>
    <mergeCell ref="K54:L54"/>
    <mergeCell ref="K60:L60"/>
    <mergeCell ref="K58:L58"/>
  </mergeCells>
  <printOptions horizontalCentered="1"/>
  <pageMargins left="0.19685039370078741" right="0.86614173228346458" top="0.15748031496062992" bottom="0" header="0.31496062992125984" footer="0.31496062992125984"/>
  <pageSetup scale="48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PAGADA </vt:lpstr>
      <vt:lpstr>'DEUDA PAGADA '!Área_de_impresión</vt:lpstr>
      <vt:lpstr>'DEUDA PAGADA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Luz Del Carmen Aquino</cp:lastModifiedBy>
  <cp:lastPrinted>2023-06-06T15:34:40Z</cp:lastPrinted>
  <dcterms:created xsi:type="dcterms:W3CDTF">2022-07-06T19:15:01Z</dcterms:created>
  <dcterms:modified xsi:type="dcterms:W3CDTF">2023-06-06T19:51:11Z</dcterms:modified>
</cp:coreProperties>
</file>