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EEFF\8 agosto\"/>
    </mc:Choice>
  </mc:AlternateContent>
  <xr:revisionPtr revIDLastSave="0" documentId="13_ncr:1_{23C4EB5E-A6BE-4E35-96B9-9310F3058442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'!$A$15:$R$64</definedName>
    <definedName name="_xlnm.Print_Area" localSheetId="0">'DEUDA PAGADA '!$A$16:$N$75</definedName>
    <definedName name="_xlnm.Print_Titles" localSheetId="0">'DEUDA PAGADA '!$4:$15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I64" i="1" l="1"/>
  <c r="M19" i="1"/>
  <c r="M18" i="1"/>
  <c r="M16" i="1"/>
  <c r="M64" i="1" l="1"/>
  <c r="J64" i="1"/>
  <c r="N64" i="1"/>
</calcChain>
</file>

<file path=xl/sharedStrings.xml><?xml version="1.0" encoding="utf-8"?>
<sst xmlns="http://schemas.openxmlformats.org/spreadsheetml/2006/main" count="259" uniqueCount="236">
  <si>
    <t>Its</t>
  </si>
  <si>
    <t>FECHA REGISTRO</t>
  </si>
  <si>
    <t>PROVEEDOR</t>
  </si>
  <si>
    <t>Fecha/Fact</t>
  </si>
  <si>
    <t xml:space="preserve">NUMERO COMPROBANTE GUBERNAMENTAL </t>
  </si>
  <si>
    <t>FECHA O/C</t>
  </si>
  <si>
    <t>ORDEN DE COMPRA Y/O CONTRATO</t>
  </si>
  <si>
    <t>DESCRIPCION</t>
  </si>
  <si>
    <t>MONTO ORDENES DE COMPRAS O CONTRATOS</t>
  </si>
  <si>
    <t>MONTO FACTURADO Y PAGADO</t>
  </si>
  <si>
    <t>FECHA TRANSFERENCIA Y/O CHEQUE</t>
  </si>
  <si>
    <t>NUMERO TRANSFERENCIA Y/O CHEQUE</t>
  </si>
  <si>
    <t>MONTO FACTURADO PENDIENTE  PAGAR</t>
  </si>
  <si>
    <t>PENDIENTE FACTURAR PROCESOS ABIERTOS</t>
  </si>
  <si>
    <t>RSV MENSAJERIA</t>
  </si>
  <si>
    <t>FT- 0085</t>
  </si>
  <si>
    <t>93/14</t>
  </si>
  <si>
    <t>Adq. Servicio entrega correspondencia.</t>
  </si>
  <si>
    <t>MULTISERVICIS GENERALES</t>
  </si>
  <si>
    <t>B1500000350</t>
  </si>
  <si>
    <t>00025/2021</t>
  </si>
  <si>
    <t xml:space="preserve">Adquisición de café, azúcar y té para uso en la institución. </t>
  </si>
  <si>
    <t>ITCORP GONGLOSS, SRL.</t>
  </si>
  <si>
    <t>B1500000473</t>
  </si>
  <si>
    <t>00167/2021</t>
  </si>
  <si>
    <t>Para registrar adquisición de swich cisco 9200L-4X-E PARA centro de datos de tecnología de la institución, financiado con fondos de la unión europea a traves del PROGEF.</t>
  </si>
  <si>
    <t>FR MULTISERVICIOS, SRL.</t>
  </si>
  <si>
    <t>ANA VICTORIA GONZALEZ VALENZUELA</t>
  </si>
  <si>
    <t>BANCO CENTRAL</t>
  </si>
  <si>
    <t>SEGURO NACIONAL DE SALUD (SENASA)</t>
  </si>
  <si>
    <t>CATERING 2000 SRL.</t>
  </si>
  <si>
    <t>CECOMSA, SRL.</t>
  </si>
  <si>
    <t>MARTINEZ TORRES TRAVELING SRL.</t>
  </si>
  <si>
    <t>CONT. 0002/2022</t>
  </si>
  <si>
    <t>DISK MULTISERVICES, SRL.</t>
  </si>
  <si>
    <t>00089/2022</t>
  </si>
  <si>
    <t>Para registrar servicio de mantenimiento y/o reparación a equipos de aires acondicionados de la institución por seis (6) meses.</t>
  </si>
  <si>
    <t>Dionicio Félix Castro</t>
  </si>
  <si>
    <t>Luis Dario Terrero Méndez</t>
  </si>
  <si>
    <t xml:space="preserve">Revisado </t>
  </si>
  <si>
    <t>Autorizado por</t>
  </si>
  <si>
    <t>Enc. División Financiera</t>
  </si>
  <si>
    <t>Enc. Depto. Adm. y Financiero</t>
  </si>
  <si>
    <t xml:space="preserve">                                                                  Preparado por</t>
  </si>
  <si>
    <t>AENOR DOMINICANA SRL</t>
  </si>
  <si>
    <t>23/06/2020 20/07/2020 17/06/2021</t>
  </si>
  <si>
    <t>B1500000048 B1500000052 B1500000175 B1500000273</t>
  </si>
  <si>
    <t>00328/2019</t>
  </si>
  <si>
    <t>Para registrar servicio de contratación  de empresa certificadora para auditoria al sistema de gestión de calidad.</t>
  </si>
  <si>
    <t>B1500000514 B1500000562</t>
  </si>
  <si>
    <t>Para registrar servicio de almuerzos y cenas para el personal de la institución.</t>
  </si>
  <si>
    <t>B1500000094 B1500000095 B1500000100</t>
  </si>
  <si>
    <t>PASTELERIA Y PANADERIA LOS TRIGALES, SRL</t>
  </si>
  <si>
    <t>ADMINISTRADORA DE RIESGOS DE SALUD HUMANO</t>
  </si>
  <si>
    <t>TOTAL RD$</t>
  </si>
  <si>
    <t>COMPANIA DOMINICANA DE TELEFONOS C POR A - CODETEL</t>
  </si>
  <si>
    <t>B1500175614</t>
  </si>
  <si>
    <t>Para registrar factura cuenta no. 718024430 Telefonos e Internet mes de Julio 2022 .</t>
  </si>
  <si>
    <t>103427-TR</t>
  </si>
  <si>
    <t>SIGMA PETROLEUM CORP, SAS.</t>
  </si>
  <si>
    <t>B1500038795</t>
  </si>
  <si>
    <t>CONT. 0005/2022</t>
  </si>
  <si>
    <t>Para registrar adquisición de tickets de combustible para abastecer los vehículos de la institución.</t>
  </si>
  <si>
    <t>B1500000353</t>
  </si>
  <si>
    <t>00167/2022</t>
  </si>
  <si>
    <t>Para registrar suministro e impresiones varias  para ser utilizados, en lanzamiento del programa de capacitación en Normativas Contables en la Institución, financiado con fondos de la Unión Europea a través  del PROGEF.</t>
  </si>
  <si>
    <t>8171144-TR</t>
  </si>
  <si>
    <t>Reposición caja chica recibos desde 12360 al 12382.</t>
  </si>
  <si>
    <t>B1500000362</t>
  </si>
  <si>
    <t>00173/2022</t>
  </si>
  <si>
    <t>Para registrar adquisición de biscocho por motivo XIX Aniversario de la Institución.</t>
  </si>
  <si>
    <t>TRIM INVESTMENT, SRL</t>
  </si>
  <si>
    <t>B1500000130</t>
  </si>
  <si>
    <t>00168/2022</t>
  </si>
  <si>
    <t xml:space="preserve">B1500000243 </t>
  </si>
  <si>
    <t>00176/2022</t>
  </si>
  <si>
    <t xml:space="preserve">Para registrar servicio de almuerzo para el personal de las areas sustantivas y de apoyo que trabajaran en horario extendido durante el proceso de corte del 1er semestre 2022. </t>
  </si>
  <si>
    <t>Para registrar pago uso de estacionamientos correspondiente al mes de agosto 2022.</t>
  </si>
  <si>
    <t>FLORISTERIA ZUNIFLOR, SRL</t>
  </si>
  <si>
    <t>B1500002297</t>
  </si>
  <si>
    <t>00170/2022</t>
  </si>
  <si>
    <t>Para registrar adquisición de ofrenda floral para ser depositada en el Altar de la Patria por motivo del Aniversario de la Institución.</t>
  </si>
  <si>
    <t> 7989938-TR</t>
  </si>
  <si>
    <t>8171145-TR</t>
  </si>
  <si>
    <t>Xiomari Veloz D' Lujo Fiesta, SRL.</t>
  </si>
  <si>
    <t>B1500001503</t>
  </si>
  <si>
    <t>00175/2022</t>
  </si>
  <si>
    <t>Para registrar Servicio de refrigerio para  evento XIX aniversario de la DIGECOG.</t>
  </si>
  <si>
    <t>IGLESIA SAN ANTONIO DE PADUA</t>
  </si>
  <si>
    <t>Para registrar servicio maestría de ceremonia por motivo a la celebración del décimonoveno aniversario de esta institución.</t>
  </si>
  <si>
    <t>B1500000244</t>
  </si>
  <si>
    <t>00174/2022</t>
  </si>
  <si>
    <t>Para registrar servicio de refrigerio para sensibilización a los Alcaldes, Directores Financieros y Contadores de los 30 Ayuntamientos , en la institución.</t>
  </si>
  <si>
    <t>8171146-TR</t>
  </si>
  <si>
    <t>B1500014461</t>
  </si>
  <si>
    <t>00100/2022</t>
  </si>
  <si>
    <t>Para registrar adquisición de computadoras, monitores e impresora para uso en la institución, financiado con fondos de la Unión Europea a través del PROGEF.</t>
  </si>
  <si>
    <t>8398705-TR</t>
  </si>
  <si>
    <t>COMPU-OFFICE DOMINICANA,SRL</t>
  </si>
  <si>
    <t>B1500003134</t>
  </si>
  <si>
    <t>00134/2022</t>
  </si>
  <si>
    <t xml:space="preserve">Para registrar adquisición de tóner para uso en la institución dirigido a MIPYMES. </t>
  </si>
  <si>
    <t>8398855-TR</t>
  </si>
  <si>
    <t>B1500172829 B1500172810</t>
  </si>
  <si>
    <t>Para registrar pago facturas (cuentas no. 701112578, 785819147) Telefonos e Internet correspondientes al mes de junio 2022 .</t>
  </si>
  <si>
    <t> 8398857-TR</t>
  </si>
  <si>
    <t> 8398856-TR</t>
  </si>
  <si>
    <t>B1500175602 B1500175621</t>
  </si>
  <si>
    <t>Para registrar pago facturas (cuentas no. 701112578, 785819147) Telefonos e Internet correspondientes al mes de julio 2022 .</t>
  </si>
  <si>
    <t>B1500006919</t>
  </si>
  <si>
    <t>Para registrar pago diferencia asumida por la institución de la poliza no. 06492 seguro complementario de empleados durante el periodo del 01/08/2022 al 31/08/2022.</t>
  </si>
  <si>
    <t> 8398869-TR</t>
  </si>
  <si>
    <t>B1500024228</t>
  </si>
  <si>
    <t>Para registrar pago diferencia asumida por la institución de la poliza no. 30-95-201981 seguro complementario de empleados durante el periodo 01 al 31 de agosto 2022.</t>
  </si>
  <si>
    <t>8398871-TR</t>
  </si>
  <si>
    <t>SOLUCIONES GLOBALES JM, SA.</t>
  </si>
  <si>
    <t>B1500000204</t>
  </si>
  <si>
    <t>Para registrar adquisición de (29) computadoras personales optiplex 7090 y (33) monitores marca Dell de 24 pulgadas, equipos y accesorios informáticos para uso de esta institución.</t>
  </si>
  <si>
    <t>8426254-TR</t>
  </si>
  <si>
    <t>GALEN OFFICE SUPPY SRL.</t>
  </si>
  <si>
    <t>B1500000163</t>
  </si>
  <si>
    <t>Para registrar adquisición de Tóner para uso en la institución dirigido a MIPYMES.</t>
  </si>
  <si>
    <t>CONT. 0004/2022</t>
  </si>
  <si>
    <t>00187/2022</t>
  </si>
  <si>
    <t>CARLOT &amp; ASOCIADOS, SRL</t>
  </si>
  <si>
    <t>B1500000021</t>
  </si>
  <si>
    <t>00121/2022</t>
  </si>
  <si>
    <t>Para registrar servicio de contratación de firma para auditodia al proyecto de monitoreo del servicio externo que ofrece ésta institución.</t>
  </si>
  <si>
    <t>19/08/2022</t>
  </si>
  <si>
    <t>Reposición caja chica recibos desde 12383 al 12406.</t>
  </si>
  <si>
    <t>B1500000245</t>
  </si>
  <si>
    <t>00188/2022</t>
  </si>
  <si>
    <t>Para registrar servicio de almuerzo y coffe break paravisita de la evaluación  premio nacional a la calidad ( para 10 personas )</t>
  </si>
  <si>
    <t>22/08/2022</t>
  </si>
  <si>
    <t>B1500000360</t>
  </si>
  <si>
    <t>00183/2022</t>
  </si>
  <si>
    <t>Para registrar suministro e impresiones varias para ser utilizados en el entrenamiento sobre el sistema de Contabilidad Guberrnamental en SIGEF y el Sistema de Administracíon de Bienes SIAB. Dirigido a Mipymes.</t>
  </si>
  <si>
    <t>PROMOTIONALTECH, SRL.</t>
  </si>
  <si>
    <t>B1500000001</t>
  </si>
  <si>
    <t>00184/2022</t>
  </si>
  <si>
    <t>Suministro e impresiones varias para ser utilizados en el entrenimiento sobre el Sistema de Contabilidad Gubernamental en SIGEF y el Sistema de Administracíon de Bienes SIAB. Dirigido a Mipymes.</t>
  </si>
  <si>
    <t>METRIC TOUCH, SRL.</t>
  </si>
  <si>
    <t>B1500000040</t>
  </si>
  <si>
    <t>00186/2022</t>
  </si>
  <si>
    <t>Para registrar adquisición y renovación de licencias para uso de la institución.</t>
  </si>
  <si>
    <t>CENTROXPERT STE, SRL</t>
  </si>
  <si>
    <t>B1500001240</t>
  </si>
  <si>
    <t>00185/2022</t>
  </si>
  <si>
    <t>Para registrar adquisición de tarjetas PVC y cintas para impresión de carnet para los colaboradores de la institución. Dirigido a Mipymes</t>
  </si>
  <si>
    <t>25/08/2022</t>
  </si>
  <si>
    <t>BANCO DE RESERVAS DE LA REPUBLICA DOMINICANA.</t>
  </si>
  <si>
    <t>Para registrar  pago por alquiler de caja de seguridad, a favor del banco de reservas de la republica dominicana, para ser utilizada por el departamento de tecnología.</t>
  </si>
  <si>
    <t>EMPRESA DISTRIBUIDORA DE ELECTRICIDAD DEL ESTE, S.A.</t>
  </si>
  <si>
    <t>B1500223737</t>
  </si>
  <si>
    <t>Para registrar el servicio energia electrica del periodo 20/07/2022 al 19/08/2022.</t>
  </si>
  <si>
    <t>B1500024328 B1500022930 B1500023084 B1500023451 B1500023779 B1500024673</t>
  </si>
  <si>
    <t>Para registrar  poliza no. 30-14-5018 ultimos gastos de empleados de la institución, durante el perÍodo del 01/04/2022 al 01/09/2022.</t>
  </si>
  <si>
    <t>31/08/2022</t>
  </si>
  <si>
    <t>ALL OFFICE SOLUTIONS TS, SRL.</t>
  </si>
  <si>
    <t>26/08/2022</t>
  </si>
  <si>
    <t>B1500001328</t>
  </si>
  <si>
    <t>14/06/2022</t>
  </si>
  <si>
    <t>00137/2022</t>
  </si>
  <si>
    <t>Para registrar servicio de mantenimiento y/o reparación de impresoras de la institución.</t>
  </si>
  <si>
    <t>DISTRIBUIDORA Y SERVICIOS DIVERSOS (DISOPE), SRL.</t>
  </si>
  <si>
    <t>18/08/2022</t>
  </si>
  <si>
    <t>B1500000443</t>
  </si>
  <si>
    <t>17/08/2022</t>
  </si>
  <si>
    <t>00190/2022</t>
  </si>
  <si>
    <t>Para registrar impresión de ejemplares boletín "Dos años del cambio".</t>
  </si>
  <si>
    <t>B1500038845</t>
  </si>
  <si>
    <t>00182/2022</t>
  </si>
  <si>
    <t>Para registrar adquisición de combustible para para abastecer las plantas eléctricas  de la institución.</t>
  </si>
  <si>
    <t>B1500178376 B1500178383 B1500178364</t>
  </si>
  <si>
    <t xml:space="preserve">Para registrar pago facturas (cuentas no. 718024430, 785819147, 701112578) Telefonos e Internet correspondientes al mes de agosto 2022. </t>
  </si>
  <si>
    <t>AGUA CRYSTAL</t>
  </si>
  <si>
    <t>00120/2022</t>
  </si>
  <si>
    <t>Para registrar adquisición de botellones de agua de 5 galones y fardo de botellitas para uso en la institución.</t>
  </si>
  <si>
    <t>8195191-TR</t>
  </si>
  <si>
    <t>INSTITUTO NACIONAL DE TRANSITO Y TRANSPORTE TERRESTE (INTRANT).</t>
  </si>
  <si>
    <t>B1500001121</t>
  </si>
  <si>
    <t>00099/2022</t>
  </si>
  <si>
    <t>Para registrar Charla sobre seguridad Vial para los colaboradores de la Intitución</t>
  </si>
  <si>
    <t>7989939-TR</t>
  </si>
  <si>
    <t>CENTRO AUTOMOTRIZ REMESA</t>
  </si>
  <si>
    <t>B1500001564</t>
  </si>
  <si>
    <t>00008/2022</t>
  </si>
  <si>
    <t>Para registrar servicio de mantenimiento y/o reparación de vehículos de la institución por 6 meses.</t>
  </si>
  <si>
    <t> 8301478-TR</t>
  </si>
  <si>
    <t>B1500014305</t>
  </si>
  <si>
    <t>00073/2022</t>
  </si>
  <si>
    <t>Para registrar adquisición de laptops y computadora para diseños y artículos informáticos para esta institución.</t>
  </si>
  <si>
    <t> 8398700-TR</t>
  </si>
  <si>
    <t>JCGLOW MARKETING RD,SRL</t>
  </si>
  <si>
    <t>18/5/2022 15/06/2022</t>
  </si>
  <si>
    <t>B1500000013 B1500000014</t>
  </si>
  <si>
    <t>00084/2022</t>
  </si>
  <si>
    <t>Contratación de servicio de agencia publicitaria para campaña de comunicación institucional en medios digitales.</t>
  </si>
  <si>
    <t>8398870-TR</t>
  </si>
  <si>
    <t>CORPORACION ESTATAL DE RADIO Y TELEVISION (CERTV)</t>
  </si>
  <si>
    <t>10/08/2022 10/08/2022</t>
  </si>
  <si>
    <t>B1500006760, B1500006761</t>
  </si>
  <si>
    <t xml:space="preserve">Para registrar pago 10%  del presupuesto de publicidad, de acuerdo a la  LEY 134-03. correspondiente a las facturas de junio y julio de 2022. </t>
  </si>
  <si>
    <t>111917-TR</t>
  </si>
  <si>
    <t> 7989937-TR</t>
  </si>
  <si>
    <t xml:space="preserve">     EN PROCESO DE PAGO</t>
  </si>
  <si>
    <t xml:space="preserve">       EN PROCESO DE PAGO</t>
  </si>
  <si>
    <t>CK-3183</t>
  </si>
  <si>
    <t xml:space="preserve">        EN PROCESO DE PAGO</t>
  </si>
  <si>
    <t xml:space="preserve">                   EN PROCESO DE PAGO</t>
  </si>
  <si>
    <t>CK-3181</t>
  </si>
  <si>
    <t>CK-3184</t>
  </si>
  <si>
    <t xml:space="preserve">                              EN PROCESO DE PAGO</t>
  </si>
  <si>
    <t xml:space="preserve">                         EN PROCESO DE PAGO</t>
  </si>
  <si>
    <t xml:space="preserve">                           EN PROCESO DE PAGO</t>
  </si>
  <si>
    <t xml:space="preserve">                                 EN PROCESO DE PAGO</t>
  </si>
  <si>
    <t xml:space="preserve">                        EN PROCESO DE PAGO</t>
  </si>
  <si>
    <t xml:space="preserve">                    EN PROCESO DE PAGO</t>
  </si>
  <si>
    <t xml:space="preserve">                             EN PROCESO DE PAGO</t>
  </si>
  <si>
    <t xml:space="preserve">                            EN PROCESO DE PAGO</t>
  </si>
  <si>
    <t>01/07/2022 04/07/2022 07/07/2022 11/07/2022 14/07/2022 18/07/2022 21/07/2022 26/07/2022 28/07/2022  01/08/2022  02/08/2022  04/08/2022  08/08/2022  11/08/2022  15/08/2022  18/08/2022  22/08/2022  26/08/2022  29/08/2022</t>
  </si>
  <si>
    <t xml:space="preserve">B1500036716 B1500036737 B1500036806 B1500036858 B1500036938 B1500036982 B1500037088 B1500037147 B1500037211 B1500037272 B1500037300 B1500037338 B1500037376 B1500037447 B1500037514 B1500037594 B1500037632 B1500037712 B1500037754 </t>
  </si>
  <si>
    <t>B1500216749</t>
  </si>
  <si>
    <t>Para registrar el servicio energia electrica del periodo 20/06/2022 al 20/07/2022.</t>
  </si>
  <si>
    <t>8398858-TR</t>
  </si>
  <si>
    <t>8194497-TR</t>
  </si>
  <si>
    <t>7437729-TR</t>
  </si>
  <si>
    <t>MINISTERIO DE HACIENDA</t>
  </si>
  <si>
    <t>DIRECCIÓN GENERAL DE CONTABILIDAD GUBERNAMENTAL</t>
  </si>
  <si>
    <t>Registros y pagos proveedores</t>
  </si>
  <si>
    <t>Al 31 de agosto 2022</t>
  </si>
  <si>
    <r>
      <rPr>
        <b/>
        <sz val="12"/>
        <rFont val="Arial"/>
        <family val="2"/>
      </rPr>
      <t xml:space="preserve">                                                               </t>
    </r>
    <r>
      <rPr>
        <b/>
        <u/>
        <sz val="12"/>
        <rFont val="Arial"/>
        <family val="2"/>
      </rPr>
      <t xml:space="preserve"> Mirian Bautista </t>
    </r>
  </si>
  <si>
    <t xml:space="preserve">                                                                      Contadora</t>
  </si>
  <si>
    <t>PRO PHARMACEUTICAL PEÑA, SRL</t>
  </si>
  <si>
    <t>Para registrar insumos médicos para uso en la  institución. Según O/C 00194/2022, d/f 23/8/2022.</t>
  </si>
  <si>
    <t>B1500000696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</si>
</sst>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43" fontId="3" fillId="0" borderId="0" xfId="1" applyFont="1" applyAlignment="1"/>
    <xf numFmtId="0" fontId="2" fillId="0" borderId="0" xfId="0" applyFont="1" applyFill="1"/>
    <xf numFmtId="43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43" fontId="2" fillId="0" borderId="0" xfId="0" applyNumberFormat="1" applyFont="1" applyBorder="1"/>
    <xf numFmtId="43" fontId="2" fillId="0" borderId="0" xfId="1" applyFont="1" applyBorder="1"/>
    <xf numFmtId="0" fontId="7" fillId="0" borderId="0" xfId="0" applyFont="1" applyFill="1" applyBorder="1" applyAlignment="1">
      <alignment vertical="center" wrapText="1"/>
    </xf>
    <xf numFmtId="43" fontId="2" fillId="0" borderId="0" xfId="1" applyFont="1"/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5" xfId="0" applyFont="1" applyFill="1" applyBorder="1"/>
    <xf numFmtId="164" fontId="11" fillId="3" borderId="1" xfId="0" applyNumberFormat="1" applyFont="1" applyFill="1" applyBorder="1" applyAlignment="1">
      <alignment horizontal="right"/>
    </xf>
    <xf numFmtId="0" fontId="11" fillId="3" borderId="1" xfId="0" applyFont="1" applyFill="1" applyBorder="1"/>
    <xf numFmtId="164" fontId="10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/>
    </xf>
    <xf numFmtId="15" fontId="10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wrapText="1"/>
    </xf>
    <xf numFmtId="43" fontId="10" fillId="3" borderId="1" xfId="1" applyNumberFormat="1" applyFont="1" applyFill="1" applyBorder="1" applyAlignment="1">
      <alignment horizontal="right"/>
    </xf>
    <xf numFmtId="43" fontId="10" fillId="3" borderId="1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43" fontId="11" fillId="3" borderId="1" xfId="1" applyFont="1" applyFill="1" applyBorder="1"/>
    <xf numFmtId="43" fontId="11" fillId="3" borderId="6" xfId="1" applyFont="1" applyFill="1" applyBorder="1"/>
    <xf numFmtId="0" fontId="11" fillId="0" borderId="0" xfId="0" applyFont="1" applyFill="1"/>
    <xf numFmtId="0" fontId="12" fillId="0" borderId="0" xfId="0" applyFont="1" applyFill="1"/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 wrapText="1"/>
    </xf>
    <xf numFmtId="3" fontId="11" fillId="0" borderId="6" xfId="0" applyNumberFormat="1" applyFont="1" applyBorder="1"/>
    <xf numFmtId="164" fontId="11" fillId="3" borderId="1" xfId="0" applyNumberFormat="1" applyFont="1" applyFill="1" applyBorder="1"/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center"/>
    </xf>
    <xf numFmtId="43" fontId="11" fillId="3" borderId="1" xfId="0" applyNumberFormat="1" applyFont="1" applyFill="1" applyBorder="1"/>
    <xf numFmtId="14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11" fillId="3" borderId="0" xfId="0" applyFont="1" applyFill="1" applyAlignment="1">
      <alignment wrapText="1"/>
    </xf>
    <xf numFmtId="43" fontId="11" fillId="0" borderId="0" xfId="0" applyNumberFormat="1" applyFont="1"/>
    <xf numFmtId="43" fontId="10" fillId="3" borderId="1" xfId="1" applyFont="1" applyFill="1" applyBorder="1"/>
    <xf numFmtId="14" fontId="11" fillId="3" borderId="1" xfId="0" applyNumberFormat="1" applyFont="1" applyFill="1" applyBorder="1" applyAlignment="1">
      <alignment horizontal="center" wrapText="1"/>
    </xf>
    <xf numFmtId="164" fontId="11" fillId="0" borderId="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43" fontId="11" fillId="0" borderId="1" xfId="1" applyFont="1" applyBorder="1"/>
    <xf numFmtId="14" fontId="11" fillId="0" borderId="1" xfId="1" applyNumberFormat="1" applyFont="1" applyBorder="1"/>
    <xf numFmtId="43" fontId="11" fillId="0" borderId="1" xfId="1" applyFont="1" applyFill="1" applyBorder="1"/>
    <xf numFmtId="43" fontId="11" fillId="0" borderId="6" xfId="1" applyFont="1" applyFill="1" applyBorder="1"/>
    <xf numFmtId="0" fontId="14" fillId="0" borderId="0" xfId="0" applyFont="1"/>
    <xf numFmtId="0" fontId="11" fillId="0" borderId="1" xfId="0" applyFont="1" applyFill="1" applyBorder="1" applyAlignment="1">
      <alignment wrapText="1"/>
    </xf>
    <xf numFmtId="43" fontId="11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43" fontId="11" fillId="0" borderId="1" xfId="0" applyNumberFormat="1" applyFont="1" applyFill="1" applyBorder="1"/>
    <xf numFmtId="164" fontId="11" fillId="0" borderId="1" xfId="0" applyNumberFormat="1" applyFont="1" applyBorder="1" applyAlignment="1">
      <alignment horizontal="center" wrapText="1"/>
    </xf>
    <xf numFmtId="43" fontId="11" fillId="0" borderId="6" xfId="1" applyFont="1" applyBorder="1"/>
    <xf numFmtId="0" fontId="10" fillId="0" borderId="1" xfId="0" applyFont="1" applyBorder="1" applyAlignment="1">
      <alignment horizontal="left"/>
    </xf>
    <xf numFmtId="43" fontId="10" fillId="0" borderId="1" xfId="0" applyNumberFormat="1" applyFont="1" applyBorder="1"/>
    <xf numFmtId="43" fontId="10" fillId="0" borderId="1" xfId="1" applyFont="1" applyBorder="1"/>
    <xf numFmtId="14" fontId="10" fillId="0" borderId="1" xfId="1" applyNumberFormat="1" applyFont="1" applyBorder="1"/>
    <xf numFmtId="0" fontId="10" fillId="0" borderId="0" xfId="0" applyFont="1"/>
    <xf numFmtId="164" fontId="10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wrapText="1"/>
    </xf>
    <xf numFmtId="164" fontId="11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horizontal="center"/>
    </xf>
    <xf numFmtId="43" fontId="16" fillId="0" borderId="8" xfId="1" applyFont="1" applyFill="1" applyBorder="1"/>
    <xf numFmtId="43" fontId="16" fillId="0" borderId="9" xfId="1" applyFont="1" applyFill="1" applyBorder="1"/>
    <xf numFmtId="0" fontId="17" fillId="0" borderId="1" xfId="0" applyFont="1" applyFill="1" applyBorder="1" applyAlignment="1">
      <alignment vertical="center" wrapText="1"/>
    </xf>
    <xf numFmtId="0" fontId="10" fillId="0" borderId="2" xfId="0" applyFont="1" applyFill="1" applyBorder="1"/>
    <xf numFmtId="0" fontId="15" fillId="2" borderId="3" xfId="0" applyFont="1" applyFill="1" applyBorder="1" applyAlignment="1">
      <alignment horizontal="center"/>
    </xf>
    <xf numFmtId="164" fontId="15" fillId="2" borderId="3" xfId="0" applyNumberFormat="1" applyFont="1" applyFill="1" applyBorder="1" applyAlignment="1">
      <alignment horizontal="center" wrapText="1"/>
    </xf>
    <xf numFmtId="164" fontId="15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wrapText="1"/>
    </xf>
    <xf numFmtId="43" fontId="15" fillId="2" borderId="3" xfId="0" applyNumberFormat="1" applyFont="1" applyFill="1" applyBorder="1" applyAlignment="1">
      <alignment horizontal="center" wrapText="1"/>
    </xf>
    <xf numFmtId="43" fontId="15" fillId="2" borderId="3" xfId="1" applyFont="1" applyFill="1" applyBorder="1" applyAlignment="1">
      <alignment horizontal="center" wrapText="1"/>
    </xf>
    <xf numFmtId="43" fontId="15" fillId="2" borderId="4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15" fillId="0" borderId="7" xfId="1" applyFont="1" applyBorder="1" applyAlignment="1">
      <alignment horizontal="right"/>
    </xf>
    <xf numFmtId="43" fontId="15" fillId="0" borderId="8" xfId="1" applyFont="1" applyBorder="1" applyAlignment="1">
      <alignment horizontal="right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2</xdr:row>
      <xdr:rowOff>114300</xdr:rowOff>
    </xdr:from>
    <xdr:to>
      <xdr:col>7</xdr:col>
      <xdr:colOff>1517650</xdr:colOff>
      <xdr:row>7</xdr:row>
      <xdr:rowOff>333374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495300"/>
          <a:ext cx="1993900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73"/>
  <sheetViews>
    <sheetView tabSelected="1" zoomScaleNormal="100" workbookViewId="0">
      <selection activeCell="J7" sqref="J7"/>
    </sheetView>
  </sheetViews>
  <sheetFormatPr baseColWidth="10" defaultColWidth="16" defaultRowHeight="14.25" x14ac:dyDescent="0.2"/>
  <cols>
    <col min="1" max="1" width="4.140625" style="1" bestFit="1" customWidth="1"/>
    <col min="2" max="2" width="15" style="2" customWidth="1"/>
    <col min="3" max="3" width="52.42578125" style="8" customWidth="1"/>
    <col min="4" max="4" width="10.7109375" style="7" customWidth="1"/>
    <col min="5" max="5" width="17.42578125" style="23" customWidth="1"/>
    <col min="6" max="6" width="10.7109375" style="7" customWidth="1"/>
    <col min="7" max="7" width="15.85546875" style="24" customWidth="1"/>
    <col min="8" max="8" width="42.28515625" style="10" customWidth="1"/>
    <col min="9" max="9" width="21" style="11" bestFit="1" customWidth="1"/>
    <col min="10" max="10" width="19.42578125" style="20" bestFit="1" customWidth="1"/>
    <col min="11" max="11" width="15.42578125" style="8" customWidth="1"/>
    <col min="12" max="12" width="14.140625" style="8" customWidth="1"/>
    <col min="13" max="14" width="19.42578125" style="20" bestFit="1" customWidth="1"/>
    <col min="15" max="16384" width="16" style="8"/>
  </cols>
  <sheetData>
    <row r="7" spans="1:15" ht="27" customHeight="1" x14ac:dyDescent="0.25">
      <c r="C7" s="3"/>
      <c r="D7" s="3"/>
      <c r="E7" s="4"/>
      <c r="F7" s="5"/>
      <c r="G7" s="5"/>
      <c r="H7" s="6"/>
      <c r="I7" s="7"/>
      <c r="J7" s="7"/>
      <c r="M7" s="9"/>
      <c r="N7" s="9"/>
    </row>
    <row r="8" spans="1:15" ht="27" customHeight="1" x14ac:dyDescent="0.25">
      <c r="C8" s="3"/>
      <c r="D8" s="3"/>
      <c r="E8" s="4"/>
      <c r="F8" s="5"/>
      <c r="G8" s="5"/>
      <c r="H8" s="6"/>
      <c r="I8" s="7"/>
      <c r="J8" s="7"/>
      <c r="M8" s="9"/>
      <c r="N8" s="9"/>
    </row>
    <row r="9" spans="1:15" ht="27" customHeight="1" x14ac:dyDescent="0.25">
      <c r="A9" s="104" t="s">
        <v>227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5" ht="28.5" customHeight="1" x14ac:dyDescent="0.25">
      <c r="A10" s="105" t="s">
        <v>228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5" ht="18" x14ac:dyDescent="0.25">
      <c r="A11" s="106" t="s">
        <v>229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5" ht="18" x14ac:dyDescent="0.25">
      <c r="A12" s="106" t="s">
        <v>230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5" ht="27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ht="27" customHeight="1" thickBot="1" x14ac:dyDescent="0.3">
      <c r="C14" s="3"/>
      <c r="D14" s="3"/>
      <c r="E14" s="4"/>
      <c r="F14" s="5"/>
      <c r="G14" s="5"/>
      <c r="H14" s="6"/>
      <c r="I14" s="7"/>
      <c r="J14" s="7"/>
      <c r="M14" s="9"/>
      <c r="N14" s="9"/>
    </row>
    <row r="15" spans="1:15" s="52" customFormat="1" ht="83.25" customHeight="1" x14ac:dyDescent="0.2">
      <c r="A15" s="90" t="s">
        <v>0</v>
      </c>
      <c r="B15" s="92" t="s">
        <v>1</v>
      </c>
      <c r="C15" s="91" t="s">
        <v>2</v>
      </c>
      <c r="D15" s="92" t="s">
        <v>3</v>
      </c>
      <c r="E15" s="94" t="s">
        <v>4</v>
      </c>
      <c r="F15" s="93" t="s">
        <v>5</v>
      </c>
      <c r="G15" s="94" t="s">
        <v>6</v>
      </c>
      <c r="H15" s="91" t="s">
        <v>7</v>
      </c>
      <c r="I15" s="95" t="s">
        <v>8</v>
      </c>
      <c r="J15" s="96" t="s">
        <v>9</v>
      </c>
      <c r="K15" s="95" t="s">
        <v>10</v>
      </c>
      <c r="L15" s="95" t="s">
        <v>11</v>
      </c>
      <c r="M15" s="95" t="s">
        <v>12</v>
      </c>
      <c r="N15" s="97" t="s">
        <v>13</v>
      </c>
    </row>
    <row r="16" spans="1:15" s="38" customFormat="1" ht="12.75" x14ac:dyDescent="0.2">
      <c r="A16" s="25">
        <v>1</v>
      </c>
      <c r="B16" s="26">
        <v>42024</v>
      </c>
      <c r="C16" s="27" t="s">
        <v>14</v>
      </c>
      <c r="D16" s="28">
        <v>41862</v>
      </c>
      <c r="E16" s="29" t="s">
        <v>15</v>
      </c>
      <c r="F16" s="28">
        <v>41810</v>
      </c>
      <c r="G16" s="30" t="s">
        <v>16</v>
      </c>
      <c r="H16" s="31" t="s">
        <v>17</v>
      </c>
      <c r="I16" s="32">
        <v>67760</v>
      </c>
      <c r="J16" s="33">
        <v>0</v>
      </c>
      <c r="K16" s="34"/>
      <c r="L16" s="34"/>
      <c r="M16" s="35">
        <f>I16-J16</f>
        <v>67760</v>
      </c>
      <c r="N16" s="36">
        <v>0</v>
      </c>
      <c r="O16" s="37"/>
    </row>
    <row r="17" spans="1:18" s="38" customFormat="1" ht="51" x14ac:dyDescent="0.2">
      <c r="A17" s="25">
        <v>2</v>
      </c>
      <c r="B17" s="45">
        <v>44040</v>
      </c>
      <c r="C17" s="27" t="s">
        <v>44</v>
      </c>
      <c r="D17" s="46" t="s">
        <v>45</v>
      </c>
      <c r="E17" s="47" t="s">
        <v>46</v>
      </c>
      <c r="F17" s="48">
        <v>43790</v>
      </c>
      <c r="G17" s="34" t="s">
        <v>47</v>
      </c>
      <c r="H17" s="47" t="s">
        <v>48</v>
      </c>
      <c r="I17" s="49">
        <v>908668.44</v>
      </c>
      <c r="J17" s="35">
        <v>188800</v>
      </c>
      <c r="K17" s="50">
        <v>44796</v>
      </c>
      <c r="L17" s="46" t="s">
        <v>204</v>
      </c>
      <c r="M17" s="35">
        <v>0</v>
      </c>
      <c r="N17" s="36">
        <v>24903.659999999902</v>
      </c>
      <c r="O17" s="37"/>
    </row>
    <row r="18" spans="1:18" s="52" customFormat="1" ht="25.5" x14ac:dyDescent="0.2">
      <c r="A18" s="25">
        <v>3</v>
      </c>
      <c r="B18" s="45">
        <v>44377</v>
      </c>
      <c r="C18" s="27" t="s">
        <v>18</v>
      </c>
      <c r="D18" s="51">
        <v>44377</v>
      </c>
      <c r="E18" s="31" t="s">
        <v>19</v>
      </c>
      <c r="F18" s="48">
        <v>44329</v>
      </c>
      <c r="G18" s="34" t="s">
        <v>20</v>
      </c>
      <c r="H18" s="47" t="s">
        <v>21</v>
      </c>
      <c r="I18" s="49">
        <v>71149.86</v>
      </c>
      <c r="J18" s="35">
        <v>0</v>
      </c>
      <c r="K18" s="46"/>
      <c r="L18" s="46"/>
      <c r="M18" s="35">
        <f>I18-J18</f>
        <v>71149.86</v>
      </c>
      <c r="N18" s="36"/>
      <c r="O18" s="37"/>
    </row>
    <row r="19" spans="1:18" s="52" customFormat="1" ht="30.75" customHeight="1" x14ac:dyDescent="0.2">
      <c r="A19" s="25">
        <v>4</v>
      </c>
      <c r="B19" s="45">
        <v>44547</v>
      </c>
      <c r="C19" s="27" t="s">
        <v>22</v>
      </c>
      <c r="D19" s="48">
        <v>44538</v>
      </c>
      <c r="E19" s="29" t="s">
        <v>23</v>
      </c>
      <c r="F19" s="45">
        <v>44497</v>
      </c>
      <c r="G19" s="34" t="s">
        <v>24</v>
      </c>
      <c r="H19" s="47" t="s">
        <v>25</v>
      </c>
      <c r="I19" s="35">
        <v>219211</v>
      </c>
      <c r="J19" s="35">
        <v>0</v>
      </c>
      <c r="K19" s="46"/>
      <c r="L19" s="46"/>
      <c r="M19" s="35">
        <f>I19-J19</f>
        <v>219211</v>
      </c>
      <c r="N19" s="36"/>
      <c r="O19" s="53"/>
      <c r="Q19" s="54"/>
      <c r="R19" s="54"/>
    </row>
    <row r="20" spans="1:18" s="38" customFormat="1" ht="38.25" x14ac:dyDescent="0.2">
      <c r="A20" s="25">
        <v>5</v>
      </c>
      <c r="B20" s="26">
        <v>44651</v>
      </c>
      <c r="C20" s="39" t="s">
        <v>184</v>
      </c>
      <c r="D20" s="28">
        <v>44659</v>
      </c>
      <c r="E20" s="29" t="s">
        <v>185</v>
      </c>
      <c r="F20" s="40">
        <v>44620</v>
      </c>
      <c r="G20" s="41" t="s">
        <v>186</v>
      </c>
      <c r="H20" s="42" t="s">
        <v>187</v>
      </c>
      <c r="I20" s="32">
        <v>1050000</v>
      </c>
      <c r="J20" s="33">
        <v>116849.5</v>
      </c>
      <c r="K20" s="43">
        <v>44798</v>
      </c>
      <c r="L20" s="34" t="s">
        <v>188</v>
      </c>
      <c r="M20" s="35">
        <v>0</v>
      </c>
      <c r="N20" s="36">
        <v>344691.78</v>
      </c>
      <c r="O20" s="37"/>
    </row>
    <row r="21" spans="1:18" s="38" customFormat="1" ht="242.25" x14ac:dyDescent="0.2">
      <c r="A21" s="25">
        <v>6</v>
      </c>
      <c r="B21" s="26">
        <v>44721</v>
      </c>
      <c r="C21" s="27" t="s">
        <v>175</v>
      </c>
      <c r="D21" s="28" t="s">
        <v>220</v>
      </c>
      <c r="E21" s="31" t="s">
        <v>221</v>
      </c>
      <c r="F21" s="28">
        <v>44707</v>
      </c>
      <c r="G21" s="30" t="s">
        <v>176</v>
      </c>
      <c r="H21" s="31" t="s">
        <v>177</v>
      </c>
      <c r="I21" s="32">
        <v>164000</v>
      </c>
      <c r="J21" s="33">
        <v>25350</v>
      </c>
      <c r="K21" s="43">
        <v>44799</v>
      </c>
      <c r="L21" s="34" t="s">
        <v>224</v>
      </c>
      <c r="M21" s="35">
        <v>34670</v>
      </c>
      <c r="N21" s="44">
        <v>100265</v>
      </c>
      <c r="O21" s="37"/>
    </row>
    <row r="22" spans="1:18" s="52" customFormat="1" ht="38.25" x14ac:dyDescent="0.2">
      <c r="A22" s="25">
        <v>7</v>
      </c>
      <c r="B22" s="45">
        <v>44732</v>
      </c>
      <c r="C22" s="27" t="s">
        <v>34</v>
      </c>
      <c r="D22" s="48">
        <v>44719</v>
      </c>
      <c r="E22" s="31" t="s">
        <v>51</v>
      </c>
      <c r="F22" s="45">
        <v>44680</v>
      </c>
      <c r="G22" s="34" t="s">
        <v>35</v>
      </c>
      <c r="H22" s="47" t="s">
        <v>36</v>
      </c>
      <c r="I22" s="35">
        <v>84960</v>
      </c>
      <c r="J22" s="55">
        <v>14160</v>
      </c>
      <c r="K22" s="50">
        <v>44796</v>
      </c>
      <c r="L22" s="56" t="s">
        <v>183</v>
      </c>
      <c r="M22" s="35">
        <v>0</v>
      </c>
      <c r="N22" s="36">
        <v>42480</v>
      </c>
      <c r="O22" s="53"/>
    </row>
    <row r="23" spans="1:18" s="38" customFormat="1" ht="38.25" x14ac:dyDescent="0.2">
      <c r="A23" s="25">
        <v>8</v>
      </c>
      <c r="B23" s="40">
        <v>44734</v>
      </c>
      <c r="C23" s="27" t="s">
        <v>193</v>
      </c>
      <c r="D23" s="28" t="s">
        <v>194</v>
      </c>
      <c r="E23" s="31" t="s">
        <v>195</v>
      </c>
      <c r="F23" s="28">
        <v>44672</v>
      </c>
      <c r="G23" s="30" t="s">
        <v>196</v>
      </c>
      <c r="H23" s="31" t="s">
        <v>197</v>
      </c>
      <c r="I23" s="32">
        <v>367110.99</v>
      </c>
      <c r="J23" s="33">
        <v>91775.679999999993</v>
      </c>
      <c r="K23" s="43">
        <v>44799</v>
      </c>
      <c r="L23" s="34" t="s">
        <v>198</v>
      </c>
      <c r="M23" s="35">
        <v>0</v>
      </c>
      <c r="N23" s="36">
        <v>183560.31</v>
      </c>
      <c r="O23" s="37"/>
    </row>
    <row r="24" spans="1:18" s="52" customFormat="1" ht="25.5" x14ac:dyDescent="0.2">
      <c r="A24" s="25">
        <v>9</v>
      </c>
      <c r="B24" s="45">
        <v>44735</v>
      </c>
      <c r="C24" s="27" t="s">
        <v>32</v>
      </c>
      <c r="D24" s="48">
        <v>44732</v>
      </c>
      <c r="E24" s="31" t="s">
        <v>49</v>
      </c>
      <c r="F24" s="45">
        <v>44645</v>
      </c>
      <c r="G24" s="34" t="s">
        <v>33</v>
      </c>
      <c r="H24" s="47" t="s">
        <v>50</v>
      </c>
      <c r="I24" s="35">
        <v>2265600</v>
      </c>
      <c r="J24" s="35">
        <v>1032234.92</v>
      </c>
      <c r="K24" s="50">
        <v>44799</v>
      </c>
      <c r="L24" s="46" t="s">
        <v>225</v>
      </c>
      <c r="M24" s="35">
        <v>0</v>
      </c>
      <c r="N24" s="36">
        <v>497269.28</v>
      </c>
      <c r="O24" s="53"/>
    </row>
    <row r="25" spans="1:18" s="52" customFormat="1" ht="25.5" x14ac:dyDescent="0.2">
      <c r="A25" s="25">
        <v>10</v>
      </c>
      <c r="B25" s="45">
        <v>44747</v>
      </c>
      <c r="C25" s="47" t="s">
        <v>179</v>
      </c>
      <c r="D25" s="48">
        <v>44735</v>
      </c>
      <c r="E25" s="29" t="s">
        <v>180</v>
      </c>
      <c r="F25" s="45">
        <v>44690</v>
      </c>
      <c r="G25" s="34" t="s">
        <v>181</v>
      </c>
      <c r="H25" s="47" t="s">
        <v>182</v>
      </c>
      <c r="I25" s="35">
        <v>14850</v>
      </c>
      <c r="J25" s="35">
        <v>0</v>
      </c>
      <c r="K25" s="50" t="s">
        <v>209</v>
      </c>
      <c r="L25" s="56"/>
      <c r="M25" s="35">
        <v>14850</v>
      </c>
      <c r="N25" s="36"/>
      <c r="O25" s="53"/>
    </row>
    <row r="26" spans="1:18" s="38" customFormat="1" ht="38.25" x14ac:dyDescent="0.2">
      <c r="A26" s="25">
        <v>11</v>
      </c>
      <c r="B26" s="45">
        <v>44757</v>
      </c>
      <c r="C26" s="27" t="s">
        <v>31</v>
      </c>
      <c r="D26" s="28">
        <v>44750</v>
      </c>
      <c r="E26" s="31" t="s">
        <v>189</v>
      </c>
      <c r="F26" s="28">
        <v>44652</v>
      </c>
      <c r="G26" s="30" t="s">
        <v>190</v>
      </c>
      <c r="H26" s="31" t="s">
        <v>191</v>
      </c>
      <c r="I26" s="32">
        <v>98929.07</v>
      </c>
      <c r="J26" s="33">
        <v>98929.07</v>
      </c>
      <c r="K26" s="43">
        <v>44799</v>
      </c>
      <c r="L26" s="34" t="s">
        <v>192</v>
      </c>
      <c r="M26" s="35">
        <v>0</v>
      </c>
      <c r="N26" s="36"/>
      <c r="O26" s="37"/>
    </row>
    <row r="27" spans="1:18" s="52" customFormat="1" ht="25.5" x14ac:dyDescent="0.2">
      <c r="A27" s="25">
        <v>12</v>
      </c>
      <c r="B27" s="45">
        <v>44769</v>
      </c>
      <c r="C27" s="27" t="s">
        <v>152</v>
      </c>
      <c r="D27" s="48">
        <v>44762</v>
      </c>
      <c r="E27" s="29" t="s">
        <v>222</v>
      </c>
      <c r="F27" s="45"/>
      <c r="G27" s="34"/>
      <c r="H27" s="47" t="s">
        <v>223</v>
      </c>
      <c r="I27" s="35">
        <v>0</v>
      </c>
      <c r="J27" s="35">
        <v>422596.43</v>
      </c>
      <c r="K27" s="50">
        <v>44802</v>
      </c>
      <c r="L27" s="56" t="s">
        <v>226</v>
      </c>
      <c r="M27" s="35">
        <v>0</v>
      </c>
      <c r="N27" s="36"/>
      <c r="O27" s="53"/>
    </row>
    <row r="28" spans="1:18" s="52" customFormat="1" ht="27.75" customHeight="1" x14ac:dyDescent="0.2">
      <c r="A28" s="25">
        <v>13</v>
      </c>
      <c r="B28" s="57">
        <v>44775</v>
      </c>
      <c r="C28" s="58" t="s">
        <v>55</v>
      </c>
      <c r="D28" s="59">
        <v>44770</v>
      </c>
      <c r="E28" s="60" t="s">
        <v>56</v>
      </c>
      <c r="F28" s="57"/>
      <c r="G28" s="61"/>
      <c r="H28" s="62" t="s">
        <v>57</v>
      </c>
      <c r="I28" s="63">
        <v>0</v>
      </c>
      <c r="J28" s="63">
        <v>299009.59999999998</v>
      </c>
      <c r="K28" s="64">
        <v>44791</v>
      </c>
      <c r="L28" s="63" t="s">
        <v>58</v>
      </c>
      <c r="M28" s="65">
        <v>0</v>
      </c>
      <c r="N28" s="66">
        <v>0</v>
      </c>
      <c r="O28" s="67"/>
    </row>
    <row r="29" spans="1:18" s="52" customFormat="1" ht="38.25" x14ac:dyDescent="0.2">
      <c r="A29" s="25">
        <v>14</v>
      </c>
      <c r="B29" s="57">
        <v>44775</v>
      </c>
      <c r="C29" s="58" t="s">
        <v>59</v>
      </c>
      <c r="D29" s="59">
        <v>44767</v>
      </c>
      <c r="E29" s="60" t="s">
        <v>60</v>
      </c>
      <c r="F29" s="57">
        <v>44762</v>
      </c>
      <c r="G29" s="61" t="s">
        <v>61</v>
      </c>
      <c r="H29" s="68" t="s">
        <v>62</v>
      </c>
      <c r="I29" s="69">
        <v>1500000</v>
      </c>
      <c r="J29" s="35">
        <v>0</v>
      </c>
      <c r="K29" s="64" t="s">
        <v>205</v>
      </c>
      <c r="L29" s="63"/>
      <c r="M29" s="65">
        <v>1500000</v>
      </c>
      <c r="N29" s="66">
        <v>0</v>
      </c>
    </row>
    <row r="30" spans="1:18" s="52" customFormat="1" ht="63.75" x14ac:dyDescent="0.2">
      <c r="A30" s="25">
        <v>15</v>
      </c>
      <c r="B30" s="57">
        <v>44775</v>
      </c>
      <c r="C30" s="58" t="s">
        <v>26</v>
      </c>
      <c r="D30" s="59">
        <v>44769</v>
      </c>
      <c r="E30" s="70" t="s">
        <v>63</v>
      </c>
      <c r="F30" s="57">
        <v>44755</v>
      </c>
      <c r="G30" s="61" t="s">
        <v>64</v>
      </c>
      <c r="H30" s="68" t="s">
        <v>65</v>
      </c>
      <c r="I30" s="71">
        <v>192151.2</v>
      </c>
      <c r="J30" s="63">
        <v>192151.2</v>
      </c>
      <c r="K30" s="64">
        <v>44797</v>
      </c>
      <c r="L30" s="63" t="s">
        <v>66</v>
      </c>
      <c r="M30" s="65">
        <v>0</v>
      </c>
      <c r="N30" s="66">
        <v>0</v>
      </c>
    </row>
    <row r="31" spans="1:18" s="52" customFormat="1" ht="25.5" x14ac:dyDescent="0.2">
      <c r="A31" s="25">
        <v>16</v>
      </c>
      <c r="B31" s="57">
        <v>44775</v>
      </c>
      <c r="C31" s="58" t="s">
        <v>27</v>
      </c>
      <c r="D31" s="72"/>
      <c r="E31" s="70"/>
      <c r="F31" s="57"/>
      <c r="G31" s="61"/>
      <c r="H31" s="68" t="s">
        <v>67</v>
      </c>
      <c r="I31" s="49">
        <v>0</v>
      </c>
      <c r="J31" s="63">
        <v>41144.81</v>
      </c>
      <c r="K31" s="64">
        <v>44600</v>
      </c>
      <c r="L31" s="63" t="s">
        <v>210</v>
      </c>
      <c r="M31" s="65">
        <v>0</v>
      </c>
      <c r="N31" s="73">
        <v>0</v>
      </c>
    </row>
    <row r="32" spans="1:18" s="52" customFormat="1" ht="33" customHeight="1" x14ac:dyDescent="0.2">
      <c r="A32" s="25">
        <v>17</v>
      </c>
      <c r="B32" s="57">
        <v>44775</v>
      </c>
      <c r="C32" s="58" t="s">
        <v>52</v>
      </c>
      <c r="D32" s="72">
        <v>44770</v>
      </c>
      <c r="E32" s="70" t="s">
        <v>68</v>
      </c>
      <c r="F32" s="57">
        <v>44764</v>
      </c>
      <c r="G32" s="61" t="s">
        <v>69</v>
      </c>
      <c r="H32" s="68" t="s">
        <v>70</v>
      </c>
      <c r="I32" s="69">
        <v>65500.38</v>
      </c>
      <c r="J32" s="63">
        <v>0</v>
      </c>
      <c r="K32" s="64" t="s">
        <v>208</v>
      </c>
      <c r="L32" s="63"/>
      <c r="M32" s="65">
        <v>65500.38</v>
      </c>
      <c r="N32" s="73">
        <v>0</v>
      </c>
    </row>
    <row r="33" spans="1:15" s="52" customFormat="1" ht="63.75" x14ac:dyDescent="0.2">
      <c r="A33" s="25">
        <v>18</v>
      </c>
      <c r="B33" s="57">
        <v>44775</v>
      </c>
      <c r="C33" s="58" t="s">
        <v>71</v>
      </c>
      <c r="D33" s="59">
        <v>44767</v>
      </c>
      <c r="E33" s="60" t="s">
        <v>72</v>
      </c>
      <c r="F33" s="57">
        <v>44755</v>
      </c>
      <c r="G33" s="61" t="s">
        <v>73</v>
      </c>
      <c r="H33" s="68" t="s">
        <v>65</v>
      </c>
      <c r="I33" s="63">
        <v>17249.939999999999</v>
      </c>
      <c r="J33" s="63">
        <v>17249.939999999999</v>
      </c>
      <c r="K33" s="64">
        <v>44799</v>
      </c>
      <c r="L33" s="63" t="s">
        <v>178</v>
      </c>
      <c r="M33" s="65">
        <v>0</v>
      </c>
      <c r="N33" s="66">
        <v>0</v>
      </c>
      <c r="O33" s="67"/>
    </row>
    <row r="34" spans="1:15" s="52" customFormat="1" ht="51" x14ac:dyDescent="0.2">
      <c r="A34" s="25">
        <v>19</v>
      </c>
      <c r="B34" s="40">
        <v>44776</v>
      </c>
      <c r="C34" s="39" t="s">
        <v>30</v>
      </c>
      <c r="D34" s="59">
        <v>44771</v>
      </c>
      <c r="E34" s="74" t="s">
        <v>74</v>
      </c>
      <c r="F34" s="40">
        <v>44769</v>
      </c>
      <c r="G34" s="41" t="s">
        <v>75</v>
      </c>
      <c r="H34" s="42" t="s">
        <v>76</v>
      </c>
      <c r="I34" s="75">
        <v>19847.599999999999</v>
      </c>
      <c r="J34" s="76">
        <v>19847.599999999999</v>
      </c>
      <c r="K34" s="77">
        <v>44796</v>
      </c>
      <c r="L34" s="76" t="s">
        <v>82</v>
      </c>
      <c r="M34" s="76">
        <v>0</v>
      </c>
      <c r="N34" s="66">
        <v>0</v>
      </c>
      <c r="O34" s="78"/>
    </row>
    <row r="35" spans="1:15" s="52" customFormat="1" ht="33" customHeight="1" x14ac:dyDescent="0.2">
      <c r="A35" s="25">
        <v>20</v>
      </c>
      <c r="B35" s="40">
        <v>44777</v>
      </c>
      <c r="C35" s="39" t="s">
        <v>28</v>
      </c>
      <c r="D35" s="79">
        <v>44775</v>
      </c>
      <c r="E35" s="74"/>
      <c r="F35" s="40"/>
      <c r="G35" s="41"/>
      <c r="H35" s="42" t="s">
        <v>77</v>
      </c>
      <c r="I35" s="75">
        <v>44000</v>
      </c>
      <c r="J35" s="75">
        <v>0</v>
      </c>
      <c r="K35" s="76" t="s">
        <v>205</v>
      </c>
      <c r="L35" s="76"/>
      <c r="M35" s="75">
        <v>44000</v>
      </c>
      <c r="N35" s="66">
        <f>+I35-M35</f>
        <v>0</v>
      </c>
      <c r="O35" s="78"/>
    </row>
    <row r="36" spans="1:15" s="52" customFormat="1" ht="38.25" x14ac:dyDescent="0.2">
      <c r="A36" s="25">
        <v>21</v>
      </c>
      <c r="B36" s="57">
        <v>44778</v>
      </c>
      <c r="C36" s="58" t="s">
        <v>78</v>
      </c>
      <c r="D36" s="59">
        <v>44770</v>
      </c>
      <c r="E36" s="60" t="s">
        <v>79</v>
      </c>
      <c r="F36" s="57">
        <v>44760</v>
      </c>
      <c r="G36" s="61" t="s">
        <v>80</v>
      </c>
      <c r="H36" s="68" t="s">
        <v>81</v>
      </c>
      <c r="I36" s="69">
        <v>23600</v>
      </c>
      <c r="J36" s="63">
        <v>23600</v>
      </c>
      <c r="K36" s="64">
        <v>44797</v>
      </c>
      <c r="L36" s="63" t="s">
        <v>83</v>
      </c>
      <c r="M36" s="65">
        <v>0</v>
      </c>
      <c r="N36" s="66">
        <v>0</v>
      </c>
      <c r="O36" s="67"/>
    </row>
    <row r="37" spans="1:15" s="52" customFormat="1" ht="27.75" customHeight="1" x14ac:dyDescent="0.2">
      <c r="A37" s="25">
        <v>22</v>
      </c>
      <c r="B37" s="57">
        <v>44778</v>
      </c>
      <c r="C37" s="58" t="s">
        <v>84</v>
      </c>
      <c r="D37" s="59">
        <v>44774</v>
      </c>
      <c r="E37" s="60" t="s">
        <v>85</v>
      </c>
      <c r="F37" s="57">
        <v>44767</v>
      </c>
      <c r="G37" s="61" t="s">
        <v>86</v>
      </c>
      <c r="H37" s="68" t="s">
        <v>87</v>
      </c>
      <c r="I37" s="69">
        <v>241546</v>
      </c>
      <c r="J37" s="63">
        <v>0</v>
      </c>
      <c r="K37" s="64" t="s">
        <v>206</v>
      </c>
      <c r="L37" s="63"/>
      <c r="M37" s="65">
        <v>241546</v>
      </c>
      <c r="N37" s="66">
        <v>0</v>
      </c>
      <c r="O37" s="67"/>
    </row>
    <row r="38" spans="1:15" s="52" customFormat="1" ht="38.25" x14ac:dyDescent="0.2">
      <c r="A38" s="25">
        <v>23</v>
      </c>
      <c r="B38" s="57">
        <v>44778</v>
      </c>
      <c r="C38" s="80" t="s">
        <v>88</v>
      </c>
      <c r="D38" s="59">
        <v>44767</v>
      </c>
      <c r="E38" s="60"/>
      <c r="F38" s="57"/>
      <c r="G38" s="61"/>
      <c r="H38" s="68" t="s">
        <v>89</v>
      </c>
      <c r="I38" s="63">
        <v>10000</v>
      </c>
      <c r="J38" s="49">
        <v>10000</v>
      </c>
      <c r="K38" s="64">
        <v>44842</v>
      </c>
      <c r="L38" s="63" t="s">
        <v>207</v>
      </c>
      <c r="M38" s="65">
        <v>0</v>
      </c>
      <c r="N38" s="66">
        <v>0</v>
      </c>
      <c r="O38" s="67"/>
    </row>
    <row r="39" spans="1:15" s="52" customFormat="1" ht="51" x14ac:dyDescent="0.2">
      <c r="A39" s="25">
        <v>24</v>
      </c>
      <c r="B39" s="57">
        <v>44781</v>
      </c>
      <c r="C39" s="58" t="s">
        <v>30</v>
      </c>
      <c r="D39" s="81">
        <v>44776</v>
      </c>
      <c r="E39" s="60" t="s">
        <v>90</v>
      </c>
      <c r="F39" s="57">
        <v>44767</v>
      </c>
      <c r="G39" s="61" t="s">
        <v>91</v>
      </c>
      <c r="H39" s="68" t="s">
        <v>92</v>
      </c>
      <c r="I39" s="69">
        <v>97704</v>
      </c>
      <c r="J39" s="49">
        <v>97704</v>
      </c>
      <c r="K39" s="64">
        <v>44797</v>
      </c>
      <c r="L39" s="63" t="s">
        <v>93</v>
      </c>
      <c r="M39" s="65">
        <v>0</v>
      </c>
      <c r="N39" s="66">
        <v>0</v>
      </c>
      <c r="O39" s="67"/>
    </row>
    <row r="40" spans="1:15" s="52" customFormat="1" ht="51" x14ac:dyDescent="0.2">
      <c r="A40" s="25">
        <v>25</v>
      </c>
      <c r="B40" s="57">
        <v>44782</v>
      </c>
      <c r="C40" s="57" t="s">
        <v>31</v>
      </c>
      <c r="D40" s="82">
        <v>44775</v>
      </c>
      <c r="E40" s="60" t="s">
        <v>94</v>
      </c>
      <c r="F40" s="57">
        <v>44692</v>
      </c>
      <c r="G40" s="61" t="s">
        <v>95</v>
      </c>
      <c r="H40" s="68" t="s">
        <v>96</v>
      </c>
      <c r="I40" s="63">
        <v>541614.9</v>
      </c>
      <c r="J40" s="69">
        <v>541614.9</v>
      </c>
      <c r="K40" s="43">
        <v>44799</v>
      </c>
      <c r="L40" s="63" t="s">
        <v>97</v>
      </c>
      <c r="M40" s="63">
        <v>0</v>
      </c>
      <c r="N40" s="66">
        <v>0</v>
      </c>
    </row>
    <row r="41" spans="1:15" s="52" customFormat="1" ht="25.5" x14ac:dyDescent="0.2">
      <c r="A41" s="25">
        <v>26</v>
      </c>
      <c r="B41" s="57">
        <v>44782</v>
      </c>
      <c r="C41" s="58" t="s">
        <v>98</v>
      </c>
      <c r="D41" s="59">
        <v>44777</v>
      </c>
      <c r="E41" s="60" t="s">
        <v>99</v>
      </c>
      <c r="F41" s="57">
        <v>44691</v>
      </c>
      <c r="G41" s="61" t="s">
        <v>100</v>
      </c>
      <c r="H41" s="68" t="s">
        <v>101</v>
      </c>
      <c r="I41" s="63">
        <v>175832.42</v>
      </c>
      <c r="J41" s="69">
        <v>175832.42</v>
      </c>
      <c r="K41" s="64">
        <v>44799</v>
      </c>
      <c r="L41" s="63" t="s">
        <v>102</v>
      </c>
      <c r="M41" s="63">
        <v>0</v>
      </c>
      <c r="N41" s="66">
        <v>0</v>
      </c>
    </row>
    <row r="42" spans="1:15" s="52" customFormat="1" ht="38.25" x14ac:dyDescent="0.2">
      <c r="A42" s="25">
        <v>27</v>
      </c>
      <c r="B42" s="57">
        <v>44783</v>
      </c>
      <c r="C42" s="58" t="s">
        <v>55</v>
      </c>
      <c r="D42" s="59">
        <v>44740</v>
      </c>
      <c r="E42" s="70" t="s">
        <v>103</v>
      </c>
      <c r="F42" s="57"/>
      <c r="G42" s="61"/>
      <c r="H42" s="68" t="s">
        <v>104</v>
      </c>
      <c r="I42" s="69">
        <v>28690.47</v>
      </c>
      <c r="J42" s="63">
        <v>28690.47</v>
      </c>
      <c r="K42" s="64">
        <v>44799</v>
      </c>
      <c r="L42" s="63" t="s">
        <v>105</v>
      </c>
      <c r="M42" s="63">
        <v>0</v>
      </c>
      <c r="N42" s="66">
        <v>0</v>
      </c>
    </row>
    <row r="43" spans="1:15" s="52" customFormat="1" ht="32.25" customHeight="1" x14ac:dyDescent="0.2">
      <c r="A43" s="25">
        <v>28</v>
      </c>
      <c r="B43" s="57">
        <v>44783</v>
      </c>
      <c r="C43" s="58" t="s">
        <v>55</v>
      </c>
      <c r="D43" s="59">
        <v>44770</v>
      </c>
      <c r="E43" s="70" t="s">
        <v>107</v>
      </c>
      <c r="F43" s="57"/>
      <c r="G43" s="83"/>
      <c r="H43" s="68" t="s">
        <v>108</v>
      </c>
      <c r="I43" s="63">
        <v>28689.18</v>
      </c>
      <c r="J43" s="69">
        <v>28689.18</v>
      </c>
      <c r="K43" s="64">
        <v>44799</v>
      </c>
      <c r="L43" s="63" t="s">
        <v>106</v>
      </c>
      <c r="M43" s="63">
        <v>0</v>
      </c>
      <c r="N43" s="66">
        <v>0</v>
      </c>
    </row>
    <row r="44" spans="1:15" s="52" customFormat="1" ht="51" x14ac:dyDescent="0.2">
      <c r="A44" s="25">
        <v>29</v>
      </c>
      <c r="B44" s="57">
        <v>44784</v>
      </c>
      <c r="C44" s="57" t="s">
        <v>29</v>
      </c>
      <c r="D44" s="82">
        <v>44762</v>
      </c>
      <c r="E44" s="60" t="s">
        <v>109</v>
      </c>
      <c r="F44" s="57"/>
      <c r="G44" s="61"/>
      <c r="H44" s="68" t="s">
        <v>110</v>
      </c>
      <c r="I44" s="69">
        <v>8556</v>
      </c>
      <c r="J44" s="69">
        <v>8556</v>
      </c>
      <c r="K44" s="64">
        <v>44799</v>
      </c>
      <c r="L44" s="63" t="s">
        <v>111</v>
      </c>
      <c r="M44" s="63">
        <v>0</v>
      </c>
      <c r="N44" s="66">
        <v>0</v>
      </c>
    </row>
    <row r="45" spans="1:15" s="52" customFormat="1" ht="51" x14ac:dyDescent="0.2">
      <c r="A45" s="25">
        <v>30</v>
      </c>
      <c r="B45" s="57">
        <v>44784</v>
      </c>
      <c r="C45" s="58" t="s">
        <v>53</v>
      </c>
      <c r="D45" s="59">
        <v>44774</v>
      </c>
      <c r="E45" s="60" t="s">
        <v>112</v>
      </c>
      <c r="F45" s="57"/>
      <c r="G45" s="61"/>
      <c r="H45" s="68" t="s">
        <v>113</v>
      </c>
      <c r="I45" s="63">
        <v>22114.240000000002</v>
      </c>
      <c r="J45" s="69">
        <v>22114.240000000002</v>
      </c>
      <c r="K45" s="64">
        <v>44799</v>
      </c>
      <c r="L45" s="84" t="s">
        <v>114</v>
      </c>
      <c r="M45" s="65">
        <v>0</v>
      </c>
      <c r="N45" s="66">
        <v>0</v>
      </c>
    </row>
    <row r="46" spans="1:15" s="52" customFormat="1" ht="51" x14ac:dyDescent="0.2">
      <c r="A46" s="25">
        <v>31</v>
      </c>
      <c r="B46" s="57">
        <v>44785</v>
      </c>
      <c r="C46" s="58" t="s">
        <v>199</v>
      </c>
      <c r="D46" s="72" t="s">
        <v>200</v>
      </c>
      <c r="E46" s="70" t="s">
        <v>201</v>
      </c>
      <c r="F46" s="57"/>
      <c r="G46" s="61"/>
      <c r="H46" s="68" t="s">
        <v>202</v>
      </c>
      <c r="I46" s="63">
        <v>9177.56</v>
      </c>
      <c r="J46" s="69">
        <v>9177.56</v>
      </c>
      <c r="K46" s="64">
        <v>44805</v>
      </c>
      <c r="L46" s="84" t="s">
        <v>203</v>
      </c>
      <c r="M46" s="65">
        <v>0</v>
      </c>
      <c r="N46" s="66">
        <v>0</v>
      </c>
    </row>
    <row r="47" spans="1:15" s="52" customFormat="1" ht="51" x14ac:dyDescent="0.2">
      <c r="A47" s="25">
        <v>32</v>
      </c>
      <c r="B47" s="57">
        <v>44788</v>
      </c>
      <c r="C47" s="58" t="s">
        <v>115</v>
      </c>
      <c r="D47" s="59">
        <v>44782</v>
      </c>
      <c r="E47" s="60" t="s">
        <v>116</v>
      </c>
      <c r="F47" s="57">
        <v>44649</v>
      </c>
      <c r="G47" s="61" t="s">
        <v>122</v>
      </c>
      <c r="H47" s="68" t="s">
        <v>117</v>
      </c>
      <c r="I47" s="63">
        <v>2174394.84</v>
      </c>
      <c r="J47" s="69">
        <v>2174394.84</v>
      </c>
      <c r="K47" s="43">
        <v>44805</v>
      </c>
      <c r="L47" s="63" t="s">
        <v>118</v>
      </c>
      <c r="M47" s="65">
        <v>0</v>
      </c>
      <c r="N47" s="66">
        <v>0</v>
      </c>
    </row>
    <row r="48" spans="1:15" s="52" customFormat="1" ht="25.5" x14ac:dyDescent="0.2">
      <c r="A48" s="25">
        <v>33</v>
      </c>
      <c r="B48" s="57">
        <v>44790</v>
      </c>
      <c r="C48" s="58" t="s">
        <v>119</v>
      </c>
      <c r="D48" s="59">
        <v>44785</v>
      </c>
      <c r="E48" s="60" t="s">
        <v>120</v>
      </c>
      <c r="F48" s="57">
        <v>44784</v>
      </c>
      <c r="G48" s="61" t="s">
        <v>123</v>
      </c>
      <c r="H48" s="68" t="s">
        <v>121</v>
      </c>
      <c r="I48" s="63">
        <v>89756.7</v>
      </c>
      <c r="J48" s="69">
        <v>0</v>
      </c>
      <c r="K48" s="64" t="s">
        <v>206</v>
      </c>
      <c r="L48" s="63"/>
      <c r="M48" s="65">
        <v>89756.7</v>
      </c>
      <c r="N48" s="66">
        <v>0</v>
      </c>
    </row>
    <row r="49" spans="1:15" s="52" customFormat="1" ht="38.25" x14ac:dyDescent="0.2">
      <c r="A49" s="25">
        <v>34</v>
      </c>
      <c r="B49" s="57">
        <v>44790</v>
      </c>
      <c r="C49" s="57" t="s">
        <v>124</v>
      </c>
      <c r="D49" s="59">
        <v>44784</v>
      </c>
      <c r="E49" s="60" t="s">
        <v>125</v>
      </c>
      <c r="F49" s="57">
        <v>44711</v>
      </c>
      <c r="G49" s="59" t="s">
        <v>126</v>
      </c>
      <c r="H49" s="68" t="s">
        <v>127</v>
      </c>
      <c r="I49" s="63">
        <v>196195.65</v>
      </c>
      <c r="J49" s="63">
        <v>0</v>
      </c>
      <c r="K49" s="64" t="s">
        <v>206</v>
      </c>
      <c r="L49" s="63"/>
      <c r="M49" s="63">
        <v>196195.65</v>
      </c>
      <c r="N49" s="66">
        <v>0</v>
      </c>
    </row>
    <row r="50" spans="1:15" s="52" customFormat="1" ht="25.5" x14ac:dyDescent="0.2">
      <c r="A50" s="25">
        <v>35</v>
      </c>
      <c r="B50" s="85" t="s">
        <v>128</v>
      </c>
      <c r="C50" s="57" t="s">
        <v>27</v>
      </c>
      <c r="D50" s="59"/>
      <c r="E50" s="60"/>
      <c r="F50" s="57"/>
      <c r="G50" s="57"/>
      <c r="H50" s="68" t="s">
        <v>129</v>
      </c>
      <c r="I50" s="63">
        <v>48771.31</v>
      </c>
      <c r="J50" s="35">
        <v>48771.31</v>
      </c>
      <c r="K50" s="61" t="s">
        <v>133</v>
      </c>
      <c r="L50" s="61" t="s">
        <v>211</v>
      </c>
      <c r="M50" s="63">
        <v>0</v>
      </c>
      <c r="N50" s="66">
        <v>0</v>
      </c>
    </row>
    <row r="51" spans="1:15" s="52" customFormat="1" ht="47.25" customHeight="1" x14ac:dyDescent="0.2">
      <c r="A51" s="25">
        <v>36</v>
      </c>
      <c r="B51" s="57">
        <v>44792</v>
      </c>
      <c r="C51" s="57" t="s">
        <v>30</v>
      </c>
      <c r="D51" s="59">
        <v>44788</v>
      </c>
      <c r="E51" s="60" t="s">
        <v>130</v>
      </c>
      <c r="F51" s="57">
        <v>44785</v>
      </c>
      <c r="G51" s="57" t="s">
        <v>131</v>
      </c>
      <c r="H51" s="68" t="s">
        <v>132</v>
      </c>
      <c r="I51" s="63">
        <v>29618</v>
      </c>
      <c r="J51" s="63">
        <v>0</v>
      </c>
      <c r="K51" s="61" t="s">
        <v>212</v>
      </c>
      <c r="L51" s="61"/>
      <c r="M51" s="63">
        <v>29618</v>
      </c>
      <c r="N51" s="66">
        <v>0</v>
      </c>
    </row>
    <row r="52" spans="1:15" s="78" customFormat="1" ht="63.75" x14ac:dyDescent="0.2">
      <c r="A52" s="25">
        <v>37</v>
      </c>
      <c r="B52" s="85" t="s">
        <v>133</v>
      </c>
      <c r="C52" s="57" t="s">
        <v>26</v>
      </c>
      <c r="D52" s="59" t="s">
        <v>128</v>
      </c>
      <c r="E52" s="60" t="s">
        <v>134</v>
      </c>
      <c r="F52" s="57">
        <v>44781</v>
      </c>
      <c r="G52" s="57" t="s">
        <v>135</v>
      </c>
      <c r="H52" s="68" t="s">
        <v>136</v>
      </c>
      <c r="I52" s="63">
        <v>42480</v>
      </c>
      <c r="J52" s="63">
        <v>0</v>
      </c>
      <c r="K52" s="86" t="s">
        <v>212</v>
      </c>
      <c r="L52" s="61"/>
      <c r="M52" s="63">
        <v>42480</v>
      </c>
      <c r="N52" s="66">
        <v>0</v>
      </c>
      <c r="O52" s="52"/>
    </row>
    <row r="53" spans="1:15" s="78" customFormat="1" ht="63.75" x14ac:dyDescent="0.2">
      <c r="A53" s="25">
        <v>38</v>
      </c>
      <c r="B53" s="85" t="s">
        <v>133</v>
      </c>
      <c r="C53" s="57" t="s">
        <v>137</v>
      </c>
      <c r="D53" s="59">
        <v>44903</v>
      </c>
      <c r="E53" s="60" t="s">
        <v>138</v>
      </c>
      <c r="F53" s="57">
        <v>44781</v>
      </c>
      <c r="G53" s="57" t="s">
        <v>139</v>
      </c>
      <c r="H53" s="68" t="s">
        <v>140</v>
      </c>
      <c r="I53" s="63">
        <v>39648</v>
      </c>
      <c r="J53" s="63">
        <v>0</v>
      </c>
      <c r="K53" s="86" t="s">
        <v>213</v>
      </c>
      <c r="L53" s="61"/>
      <c r="M53" s="63">
        <v>39648</v>
      </c>
      <c r="N53" s="66">
        <v>0</v>
      </c>
      <c r="O53" s="52"/>
    </row>
    <row r="54" spans="1:15" s="78" customFormat="1" ht="25.5" x14ac:dyDescent="0.2">
      <c r="A54" s="25">
        <v>39</v>
      </c>
      <c r="B54" s="57">
        <v>44796</v>
      </c>
      <c r="C54" s="57" t="s">
        <v>141</v>
      </c>
      <c r="D54" s="59">
        <v>44792</v>
      </c>
      <c r="E54" s="60" t="s">
        <v>142</v>
      </c>
      <c r="F54" s="57">
        <v>44783</v>
      </c>
      <c r="G54" s="57" t="s">
        <v>143</v>
      </c>
      <c r="H54" s="68" t="s">
        <v>144</v>
      </c>
      <c r="I54" s="63">
        <v>273400</v>
      </c>
      <c r="J54" s="63">
        <v>0</v>
      </c>
      <c r="K54" s="61" t="s">
        <v>214</v>
      </c>
      <c r="L54" s="61"/>
      <c r="M54" s="63">
        <v>273400</v>
      </c>
      <c r="N54" s="66">
        <v>0</v>
      </c>
      <c r="O54" s="52"/>
    </row>
    <row r="55" spans="1:15" s="78" customFormat="1" ht="51" x14ac:dyDescent="0.2">
      <c r="A55" s="25">
        <v>40</v>
      </c>
      <c r="B55" s="57">
        <v>44797</v>
      </c>
      <c r="C55" s="57" t="s">
        <v>145</v>
      </c>
      <c r="D55" s="59">
        <v>44784</v>
      </c>
      <c r="E55" s="60" t="s">
        <v>146</v>
      </c>
      <c r="F55" s="57">
        <v>44783</v>
      </c>
      <c r="G55" s="57" t="s">
        <v>147</v>
      </c>
      <c r="H55" s="68" t="s">
        <v>148</v>
      </c>
      <c r="I55" s="63">
        <v>32600.01</v>
      </c>
      <c r="J55" s="63">
        <v>0</v>
      </c>
      <c r="K55" s="86" t="s">
        <v>215</v>
      </c>
      <c r="L55" s="61"/>
      <c r="M55" s="63">
        <v>32600.01</v>
      </c>
      <c r="N55" s="66">
        <v>0</v>
      </c>
      <c r="O55" s="52"/>
    </row>
    <row r="56" spans="1:15" s="52" customFormat="1" ht="51" x14ac:dyDescent="0.2">
      <c r="A56" s="25">
        <v>41</v>
      </c>
      <c r="B56" s="85" t="s">
        <v>149</v>
      </c>
      <c r="C56" s="57" t="s">
        <v>150</v>
      </c>
      <c r="D56" s="59"/>
      <c r="E56" s="60"/>
      <c r="F56" s="57"/>
      <c r="G56" s="57"/>
      <c r="H56" s="68" t="s">
        <v>151</v>
      </c>
      <c r="I56" s="63">
        <v>9800</v>
      </c>
      <c r="J56" s="63">
        <v>0</v>
      </c>
      <c r="K56" s="61" t="s">
        <v>214</v>
      </c>
      <c r="L56" s="61"/>
      <c r="M56" s="63">
        <v>9800</v>
      </c>
      <c r="N56" s="66">
        <v>0</v>
      </c>
    </row>
    <row r="57" spans="1:15" s="52" customFormat="1" ht="25.5" x14ac:dyDescent="0.2">
      <c r="A57" s="25">
        <v>42</v>
      </c>
      <c r="B57" s="57">
        <v>44798</v>
      </c>
      <c r="C57" s="57" t="s">
        <v>152</v>
      </c>
      <c r="D57" s="72">
        <v>44792</v>
      </c>
      <c r="E57" s="70" t="s">
        <v>153</v>
      </c>
      <c r="F57" s="57"/>
      <c r="G57" s="57"/>
      <c r="H57" s="68" t="s">
        <v>154</v>
      </c>
      <c r="I57" s="63">
        <v>424586.55</v>
      </c>
      <c r="J57" s="63">
        <v>0</v>
      </c>
      <c r="K57" s="61" t="s">
        <v>216</v>
      </c>
      <c r="L57" s="61"/>
      <c r="M57" s="63">
        <v>424586.55</v>
      </c>
      <c r="N57" s="66">
        <v>0</v>
      </c>
    </row>
    <row r="58" spans="1:15" s="52" customFormat="1" ht="76.5" x14ac:dyDescent="0.2">
      <c r="A58" s="25">
        <v>43</v>
      </c>
      <c r="B58" s="57">
        <v>44798</v>
      </c>
      <c r="C58" s="57" t="s">
        <v>53</v>
      </c>
      <c r="D58" s="72">
        <v>44774</v>
      </c>
      <c r="E58" s="70" t="s">
        <v>155</v>
      </c>
      <c r="F58" s="57"/>
      <c r="G58" s="57"/>
      <c r="H58" s="68" t="s">
        <v>156</v>
      </c>
      <c r="I58" s="63"/>
      <c r="J58" s="63">
        <v>0</v>
      </c>
      <c r="K58" s="61" t="s">
        <v>218</v>
      </c>
      <c r="L58" s="61"/>
      <c r="M58" s="63">
        <v>6333.6</v>
      </c>
      <c r="N58" s="66">
        <v>0</v>
      </c>
    </row>
    <row r="59" spans="1:15" s="52" customFormat="1" ht="25.5" x14ac:dyDescent="0.2">
      <c r="A59" s="25">
        <v>44</v>
      </c>
      <c r="B59" s="85" t="s">
        <v>157</v>
      </c>
      <c r="C59" s="57" t="s">
        <v>158</v>
      </c>
      <c r="D59" s="72" t="s">
        <v>159</v>
      </c>
      <c r="E59" s="70" t="s">
        <v>160</v>
      </c>
      <c r="F59" s="57" t="s">
        <v>161</v>
      </c>
      <c r="G59" s="57" t="s">
        <v>162</v>
      </c>
      <c r="H59" s="68" t="s">
        <v>163</v>
      </c>
      <c r="I59" s="63">
        <v>47790</v>
      </c>
      <c r="J59" s="63">
        <v>0</v>
      </c>
      <c r="K59" s="86"/>
      <c r="L59" s="61"/>
      <c r="M59" s="63">
        <v>47790</v>
      </c>
      <c r="N59" s="66">
        <v>0</v>
      </c>
    </row>
    <row r="60" spans="1:15" s="52" customFormat="1" ht="25.5" x14ac:dyDescent="0.2">
      <c r="A60" s="25">
        <v>45</v>
      </c>
      <c r="B60" s="85" t="s">
        <v>157</v>
      </c>
      <c r="C60" s="57" t="s">
        <v>164</v>
      </c>
      <c r="D60" s="72" t="s">
        <v>165</v>
      </c>
      <c r="E60" s="70" t="s">
        <v>166</v>
      </c>
      <c r="F60" s="57" t="s">
        <v>167</v>
      </c>
      <c r="G60" s="57" t="s">
        <v>168</v>
      </c>
      <c r="H60" s="68" t="s">
        <v>169</v>
      </c>
      <c r="I60" s="63">
        <v>35046</v>
      </c>
      <c r="J60" s="63">
        <v>0</v>
      </c>
      <c r="K60" s="86" t="s">
        <v>219</v>
      </c>
      <c r="L60" s="61"/>
      <c r="M60" s="63">
        <v>35046</v>
      </c>
      <c r="N60" s="66">
        <v>0</v>
      </c>
    </row>
    <row r="61" spans="1:15" s="52" customFormat="1" ht="38.25" x14ac:dyDescent="0.2">
      <c r="A61" s="25">
        <v>46</v>
      </c>
      <c r="B61" s="57">
        <v>44804</v>
      </c>
      <c r="C61" s="57" t="s">
        <v>59</v>
      </c>
      <c r="D61" s="72">
        <v>44779</v>
      </c>
      <c r="E61" s="70" t="s">
        <v>170</v>
      </c>
      <c r="F61" s="57">
        <v>44778</v>
      </c>
      <c r="G61" s="57" t="s">
        <v>171</v>
      </c>
      <c r="H61" s="68" t="s">
        <v>172</v>
      </c>
      <c r="I61" s="63">
        <v>26592</v>
      </c>
      <c r="J61" s="63">
        <v>0</v>
      </c>
      <c r="K61" s="61" t="s">
        <v>218</v>
      </c>
      <c r="L61" s="61"/>
      <c r="M61" s="63">
        <v>26592</v>
      </c>
      <c r="N61" s="66">
        <v>0</v>
      </c>
    </row>
    <row r="62" spans="1:15" s="52" customFormat="1" ht="38.25" x14ac:dyDescent="0.2">
      <c r="A62" s="25">
        <v>47</v>
      </c>
      <c r="B62" s="57">
        <v>44804</v>
      </c>
      <c r="C62" s="89" t="s">
        <v>233</v>
      </c>
      <c r="D62" s="72" t="s">
        <v>159</v>
      </c>
      <c r="E62" s="70" t="s">
        <v>235</v>
      </c>
      <c r="F62" s="57"/>
      <c r="G62" s="57"/>
      <c r="H62" s="68" t="s">
        <v>234</v>
      </c>
      <c r="I62" s="63">
        <v>72826.039999999994</v>
      </c>
      <c r="J62" s="63">
        <v>0</v>
      </c>
      <c r="K62" s="61"/>
      <c r="L62" s="61"/>
      <c r="M62" s="63">
        <v>72826.039999999994</v>
      </c>
      <c r="N62" s="66">
        <v>0</v>
      </c>
    </row>
    <row r="63" spans="1:15" s="52" customFormat="1" ht="51" x14ac:dyDescent="0.2">
      <c r="A63" s="25">
        <v>48</v>
      </c>
      <c r="B63" s="57">
        <v>44804</v>
      </c>
      <c r="C63" s="57" t="s">
        <v>55</v>
      </c>
      <c r="D63" s="72">
        <v>44801</v>
      </c>
      <c r="E63" s="70" t="s">
        <v>173</v>
      </c>
      <c r="F63" s="57"/>
      <c r="G63" s="57"/>
      <c r="H63" s="68" t="s">
        <v>174</v>
      </c>
      <c r="I63" s="63">
        <v>303919.14</v>
      </c>
      <c r="J63" s="63">
        <v>0</v>
      </c>
      <c r="K63" s="61" t="s">
        <v>217</v>
      </c>
      <c r="L63" s="61"/>
      <c r="M63" s="63">
        <v>303919.14</v>
      </c>
      <c r="N63" s="66">
        <v>0</v>
      </c>
    </row>
    <row r="64" spans="1:15" s="52" customFormat="1" ht="13.5" thickBot="1" x14ac:dyDescent="0.25">
      <c r="A64" s="107" t="s">
        <v>54</v>
      </c>
      <c r="B64" s="108"/>
      <c r="C64" s="108"/>
      <c r="D64" s="108"/>
      <c r="E64" s="108"/>
      <c r="F64" s="108"/>
      <c r="G64" s="108"/>
      <c r="H64" s="108"/>
      <c r="I64" s="87">
        <f>SUM(I16:I63)</f>
        <v>12185937.49</v>
      </c>
      <c r="J64" s="87">
        <f>SUM(J16:J63)</f>
        <v>5729243.6700000009</v>
      </c>
      <c r="K64" s="87"/>
      <c r="L64" s="87"/>
      <c r="M64" s="87">
        <f>SUM(M16:M63)</f>
        <v>3889278.9299999997</v>
      </c>
      <c r="N64" s="88">
        <f>SUM(N16:N63)</f>
        <v>1193170.03</v>
      </c>
    </row>
    <row r="65" spans="3:14" x14ac:dyDescent="0.2">
      <c r="C65" s="12"/>
      <c r="D65" s="13"/>
      <c r="E65" s="14"/>
      <c r="F65" s="2"/>
      <c r="G65" s="15"/>
      <c r="H65" s="16"/>
      <c r="I65" s="17"/>
      <c r="J65" s="18"/>
      <c r="L65" s="12"/>
      <c r="M65" s="8"/>
      <c r="N65" s="18"/>
    </row>
    <row r="66" spans="3:14" x14ac:dyDescent="0.2">
      <c r="C66" s="12"/>
      <c r="D66" s="13"/>
      <c r="E66" s="14"/>
      <c r="F66" s="2"/>
      <c r="G66" s="15"/>
      <c r="H66" s="16"/>
      <c r="I66" s="17"/>
      <c r="J66" s="18"/>
      <c r="L66" s="12"/>
      <c r="M66" s="8"/>
      <c r="N66" s="18"/>
    </row>
    <row r="67" spans="3:14" x14ac:dyDescent="0.2">
      <c r="C67" s="12"/>
      <c r="D67" s="13"/>
      <c r="E67" s="14"/>
      <c r="F67" s="2"/>
      <c r="G67" s="15"/>
      <c r="H67" s="16"/>
      <c r="I67" s="17"/>
      <c r="J67" s="17"/>
      <c r="K67" s="17"/>
      <c r="L67" s="17"/>
      <c r="M67" s="17"/>
      <c r="N67" s="17"/>
    </row>
    <row r="68" spans="3:14" x14ac:dyDescent="0.2">
      <c r="C68" s="12"/>
      <c r="D68" s="13"/>
      <c r="E68" s="14"/>
      <c r="F68" s="2"/>
      <c r="G68" s="15"/>
      <c r="H68" s="16"/>
      <c r="I68" s="17"/>
      <c r="J68" s="18"/>
      <c r="L68" s="12"/>
      <c r="M68" s="11"/>
      <c r="N68" s="18"/>
    </row>
    <row r="69" spans="3:14" x14ac:dyDescent="0.2">
      <c r="C69" s="12"/>
      <c r="D69" s="13"/>
      <c r="E69" s="14"/>
      <c r="F69" s="2"/>
      <c r="G69" s="15"/>
      <c r="H69" s="16"/>
      <c r="I69" s="17"/>
      <c r="J69" s="18"/>
      <c r="L69" s="12"/>
      <c r="M69" s="8"/>
      <c r="N69" s="18"/>
    </row>
    <row r="70" spans="3:14" x14ac:dyDescent="0.2">
      <c r="C70" s="12"/>
      <c r="D70" s="13"/>
      <c r="E70" s="14"/>
      <c r="F70" s="2"/>
      <c r="G70" s="15"/>
      <c r="H70" s="16"/>
      <c r="I70" s="17"/>
      <c r="J70" s="18"/>
      <c r="L70" s="12"/>
      <c r="M70" s="8"/>
      <c r="N70" s="18"/>
    </row>
    <row r="71" spans="3:14" ht="21" customHeight="1" x14ac:dyDescent="0.2">
      <c r="C71" s="102" t="s">
        <v>231</v>
      </c>
      <c r="D71" s="102"/>
      <c r="E71" s="19"/>
      <c r="F71" s="19"/>
      <c r="G71" s="101" t="s">
        <v>37</v>
      </c>
      <c r="H71" s="101"/>
      <c r="K71" s="101" t="s">
        <v>38</v>
      </c>
      <c r="L71" s="101"/>
      <c r="M71" s="101"/>
    </row>
    <row r="72" spans="3:14" ht="15" customHeight="1" x14ac:dyDescent="0.2">
      <c r="C72" s="103" t="s">
        <v>43</v>
      </c>
      <c r="D72" s="103"/>
      <c r="E72" s="21"/>
      <c r="F72" s="21"/>
      <c r="G72" s="98" t="s">
        <v>39</v>
      </c>
      <c r="H72" s="98"/>
      <c r="K72" s="98" t="s">
        <v>40</v>
      </c>
      <c r="L72" s="98"/>
      <c r="M72" s="98"/>
    </row>
    <row r="73" spans="3:14" ht="15.75" customHeight="1" x14ac:dyDescent="0.2">
      <c r="C73" s="100" t="s">
        <v>232</v>
      </c>
      <c r="D73" s="100"/>
      <c r="E73" s="22"/>
      <c r="F73" s="22"/>
      <c r="G73" s="99" t="s">
        <v>41</v>
      </c>
      <c r="H73" s="99"/>
      <c r="K73" s="99" t="s">
        <v>42</v>
      </c>
      <c r="L73" s="99"/>
      <c r="M73" s="99"/>
    </row>
  </sheetData>
  <protectedRanges>
    <protectedRange sqref="H71 K71" name="Rango1_3_6_1_1"/>
    <protectedRange sqref="C71" name="Rango1_4_6_1_1"/>
  </protectedRanges>
  <mergeCells count="14">
    <mergeCell ref="A9:N9"/>
    <mergeCell ref="A10:N10"/>
    <mergeCell ref="A11:N11"/>
    <mergeCell ref="A12:N12"/>
    <mergeCell ref="K71:M71"/>
    <mergeCell ref="A64:H64"/>
    <mergeCell ref="K72:M72"/>
    <mergeCell ref="K73:M73"/>
    <mergeCell ref="C73:D73"/>
    <mergeCell ref="G71:H71"/>
    <mergeCell ref="G72:H72"/>
    <mergeCell ref="G73:H73"/>
    <mergeCell ref="C71:D71"/>
    <mergeCell ref="C72:D72"/>
  </mergeCells>
  <printOptions horizontalCentered="1"/>
  <pageMargins left="0" right="0" top="0.31496062992125984" bottom="0.15748031496062992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2022-09-06T14:39:55Z</cp:lastPrinted>
  <dcterms:created xsi:type="dcterms:W3CDTF">2022-07-06T19:15:01Z</dcterms:created>
  <dcterms:modified xsi:type="dcterms:W3CDTF">2022-09-06T14:53:02Z</dcterms:modified>
</cp:coreProperties>
</file>