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U:\CONTABILIDAD\General\Referencias 2024\ARCHIVO PAGINA WEB OPTI 2024\6 OPTI JUNIO 2024\"/>
    </mc:Choice>
  </mc:AlternateContent>
  <xr:revisionPtr revIDLastSave="0" documentId="13_ncr:1_{53B5658A-0D11-4F1B-8E52-434E10598FE7}" xr6:coauthVersionLast="36" xr6:coauthVersionMax="36" xr10:uidLastSave="{00000000-0000-0000-0000-000000000000}"/>
  <bookViews>
    <workbookView xWindow="0" yWindow="0" windowWidth="20460" windowHeight="6390" xr2:uid="{00000000-000D-0000-FFFF-FFFF00000000}"/>
  </bookViews>
  <sheets>
    <sheet name="DEUDA " sheetId="2" r:id="rId1"/>
  </sheets>
  <definedNames>
    <definedName name="_xlnm._FilterDatabase" localSheetId="0" hidden="1">'DEUDA '!$A$13:$K$16</definedName>
    <definedName name="_xlnm.Print_Area" localSheetId="0">'DEUDA '!$A$1:$G$59</definedName>
    <definedName name="_xlnm.Print_Titles" localSheetId="0">'DEUDA '!$1:$13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3" i="2" l="1"/>
  <c r="G50" i="2"/>
  <c r="G33" i="2"/>
  <c r="G22" i="2"/>
  <c r="G18" i="2"/>
  <c r="G17" i="2"/>
</calcChain>
</file>

<file path=xl/sharedStrings.xml><?xml version="1.0" encoding="utf-8"?>
<sst xmlns="http://schemas.openxmlformats.org/spreadsheetml/2006/main" count="178" uniqueCount="155">
  <si>
    <t>B1500000350</t>
  </si>
  <si>
    <t xml:space="preserve">                             </t>
  </si>
  <si>
    <t>DIRECCIÓN GENERAL DE CONTABILIDAD GUBERNAMENTAL</t>
  </si>
  <si>
    <t>Estado de cuenta suplidores</t>
  </si>
  <si>
    <t>No.</t>
  </si>
  <si>
    <t>Fecha de Registro</t>
  </si>
  <si>
    <t>No. de Factura/ Comprobante</t>
  </si>
  <si>
    <t>Nombre del Acreedor</t>
  </si>
  <si>
    <t>Concepto</t>
  </si>
  <si>
    <t>Codificación Objetal</t>
  </si>
  <si>
    <t>Monto Deuda en RD$</t>
  </si>
  <si>
    <t>20/01/2015</t>
  </si>
  <si>
    <t>FT-85</t>
  </si>
  <si>
    <t>2.2.1.4.01</t>
  </si>
  <si>
    <t>30/06/2021</t>
  </si>
  <si>
    <t>2.3.1.1.01</t>
  </si>
  <si>
    <t>Autorizado por</t>
  </si>
  <si>
    <t>2.2.2.1.01</t>
  </si>
  <si>
    <t>Multiservicis Generales</t>
  </si>
  <si>
    <t>Revisado Por</t>
  </si>
  <si>
    <t>JCGLOW Marketing RD, SRL</t>
  </si>
  <si>
    <t>Enc. División Financiera</t>
  </si>
  <si>
    <t>Jesús Adalberto Tiburcio</t>
  </si>
  <si>
    <t>Caonabo Antonio Gonzalez</t>
  </si>
  <si>
    <t xml:space="preserve"> B1500000016</t>
  </si>
  <si>
    <t>Luz María Del Carmen Aquino</t>
  </si>
  <si>
    <t>Para registrar servicio de entrega de comunicaciones al interior del país, según O/C 93/14D/F20/06/2014.</t>
  </si>
  <si>
    <t>Para registrar adquisición de café, azúcar y té para uso en la institución, según O/C 00025/2021D/F13/05/2021.</t>
  </si>
  <si>
    <t>Para registrar Contratación de Servicio de Agencia Publicitaria para campaña de comunicación institucional en medios digitales. Según O/C 00084/2022 D/F21/4/2022.</t>
  </si>
  <si>
    <t xml:space="preserve">                          Preparado por</t>
  </si>
  <si>
    <t xml:space="preserve">                                                     Contadora</t>
  </si>
  <si>
    <t>Enc. Depto. Adm.  Financiero</t>
  </si>
  <si>
    <t>Seguro Nacional de Salud (SENASA)</t>
  </si>
  <si>
    <t>2.2.6.3.01</t>
  </si>
  <si>
    <t>2.2.7.2.06</t>
  </si>
  <si>
    <t>2.2.2.2.01</t>
  </si>
  <si>
    <t>Tomás Gómez Checo, SRL</t>
  </si>
  <si>
    <t>Martinez Torres Traveling, SRL</t>
  </si>
  <si>
    <t>2.2.9.2.01</t>
  </si>
  <si>
    <t>Para registrar contratación de servicio de lavado sencillo para los vehículos de esta institución. Según O/C N0.00002 D/F 08/02/2024.</t>
  </si>
  <si>
    <t>Banco Central de la República Dominicana</t>
  </si>
  <si>
    <t>2.2.5.1.01</t>
  </si>
  <si>
    <t>Para registrar el alquiler del estacionamiento de vehículos empleados de la institución correspondiente al mes de Agosto, desde 01/08/2023 al 31/08/2023.</t>
  </si>
  <si>
    <t>2.2.8.7.04</t>
  </si>
  <si>
    <t>Julio colon y asociados, SRL</t>
  </si>
  <si>
    <t>Para registrar contratación de seis (6) meses para el servicio de mantenimiento preventivo y correctivo a los equipos de aire acondicionado de la institución. Según O/C No. 00021 D/F 13/2/2024.</t>
  </si>
  <si>
    <t>2.2.7.2.08</t>
  </si>
  <si>
    <t>All Office Solutions TS, SRL.</t>
  </si>
  <si>
    <t>Signo Digital, SRL</t>
  </si>
  <si>
    <t>Pasteleria y Panaderia Los Trigales, SRL</t>
  </si>
  <si>
    <t>Global Promo Jo Le, SRL</t>
  </si>
  <si>
    <t>Columbus Networks Dominicana, SA</t>
  </si>
  <si>
    <t>Constructora Fega, SRL</t>
  </si>
  <si>
    <t>AENOR Dominicana, SRL</t>
  </si>
  <si>
    <t>B1500002281</t>
  </si>
  <si>
    <t>B1500000165</t>
  </si>
  <si>
    <t>B1500000181</t>
  </si>
  <si>
    <t>B1500011624</t>
  </si>
  <si>
    <t>B1500000213</t>
  </si>
  <si>
    <t>B1500005590</t>
  </si>
  <si>
    <t>B1500000500</t>
  </si>
  <si>
    <t>B1500000005</t>
  </si>
  <si>
    <t>B1500000457</t>
  </si>
  <si>
    <t>Para registrar servicio de mantenimento impresora Toshiba E-Studios 2508A, solicitado por el departamento de Tecnología de la Informacíón y Comunicación de esta Instutición. Según O/C No. 00041 D/F 23/02/2024.</t>
  </si>
  <si>
    <t>Para registrar servicio de impresión de banner. Solicitado por el Departamento de Recursos Humanos para uso en la semana de la salud 2024 de esta Institición. Según O/C No. 00083 D/F 12/4/2024.</t>
  </si>
  <si>
    <t>Para registrar pago  diferencia asumida por la institución de la poliza no. 06492 seguro complementario de empleados durante el período 01/05/2024 - 31/05/2024.</t>
  </si>
  <si>
    <t>Para registrar servicio de impresiones de 300 carnets, tiro y retiro a color, para carnetización en normativas contables, solicitado por el Departamento de Normas y Procedimientos de esta Institución. Según O/C No.00065 D/F 18/03/2024.</t>
  </si>
  <si>
    <t>Para registrar pago factura (cuenta no.50037975) Internet correspondientes al mes de Mayo 2024.</t>
  </si>
  <si>
    <t>Para registrar servicio de 6,400 almuerzos para colaboradores de esta institución, solicitado por el Departamento Administrativo Financiero. Según OC/ N0.00072 D/F 01/04/2024.</t>
  </si>
  <si>
    <t>Para registrar contratación de capacitación en salidas no conformes para 20 colaboradores. Solicitado por el departamento de planificación y desarrollo de esta institución. Según O/C No. 00073 D/F 3/4/2024.</t>
  </si>
  <si>
    <t>2.2.7.2.02</t>
  </si>
  <si>
    <t>2.2.1.5.01</t>
  </si>
  <si>
    <t>2.2.8.7.06</t>
  </si>
  <si>
    <t>Fumigadora Paredes, SRL</t>
  </si>
  <si>
    <t>Para registrar servicios de fumigación y exterminación de plagas por 6 meses y 2 servicios de fumigación especializada para el centro de acopio del archivo documental solicitado para esta institución. Según O/C No. 00394 D/F 8/12/2023.</t>
  </si>
  <si>
    <t>2.2.8.5.01</t>
  </si>
  <si>
    <t>Auto Repuestos 2G, SRL</t>
  </si>
  <si>
    <t>Para registrar servicio de mantenimento y/o reparacion de vehiculos de la institución por seis (6) meses. Según O/C No. 00037 D/F 21/2/2024.</t>
  </si>
  <si>
    <t xml:space="preserve"> B1500015094</t>
  </si>
  <si>
    <t>Para registrar servicio de impresión y montura de banner 92 x 100 pulgadas, solicitado por la oficina de acceso a la información de esta institución. Según O/C N0.00089 D/F 24/04/2024.</t>
  </si>
  <si>
    <t>RSV Mensajería, SRL.</t>
  </si>
  <si>
    <t>Para registrar servicio de 25 Coffe Break y 80 Brownies y galleta de avena por 5 dias, solicitados por el Departamento de Planificación de esta institución. Según O/C N0.00097 D/F 06/05/2024.</t>
  </si>
  <si>
    <t>Para registrar contratación de servicio de tapizado para 2 sillas de visita, solicitado por el departamento de tecnología de la información y comunicación de esta institución. Según O/C No. 00099 D/F 9/5/2024.</t>
  </si>
  <si>
    <t>Al 30 de Junio 2024</t>
  </si>
  <si>
    <t>B1500000351                          B1500000362</t>
  </si>
  <si>
    <t>B1500000224                                     B1500000226                                        B1500000230</t>
  </si>
  <si>
    <t>Fro Services, S.R.L</t>
  </si>
  <si>
    <t>B1500000019</t>
  </si>
  <si>
    <t>Para registrar contratación de servicio de lavandería para esta institución. Según O/C No.00016/2024 D/F 12/02/2024.</t>
  </si>
  <si>
    <t>2.2.8.5.03</t>
  </si>
  <si>
    <t>B1500047544                                          B1500047623                                            B1500047730                                            B1500047746                                                        B1500047791                                            B1500047882</t>
  </si>
  <si>
    <t>Agua Crystal, S.A.</t>
  </si>
  <si>
    <t>Para registrar Adquisición de botellones de agua de 5 galones y Fardos de botellitas para uso de la Institución. Según O/C No. 00027 D/F 15/02/2024.</t>
  </si>
  <si>
    <t>B1500000384                                       B1500000385                                      B1500000399</t>
  </si>
  <si>
    <t xml:space="preserve"> B1500001187</t>
  </si>
  <si>
    <r>
      <t xml:space="preserve">B1500000278                            B1500000279                                     B1500000280                             B1500000281                                     </t>
    </r>
    <r>
      <rPr>
        <sz val="9"/>
        <rFont val="Arial  "/>
      </rPr>
      <t>B1500000282</t>
    </r>
    <r>
      <rPr>
        <sz val="9"/>
        <color theme="1"/>
        <rFont val="Arial  "/>
      </rPr>
      <t xml:space="preserve">                                        B1500000283                                       B1500000284                                          B1500000309</t>
    </r>
  </si>
  <si>
    <t>Pastelería y Panadería Los Trigales, SRL</t>
  </si>
  <si>
    <t>B1500000499</t>
  </si>
  <si>
    <t>Para registrar servicio de 295 Coffe Break por 5 días  empacados y 235 porciones de jugos, solicitados por el Departamento de Consolidación de esta Institución ( Compras Verdes). Según O/C 00093/2024  D/F 01/05/2024.</t>
  </si>
  <si>
    <t>FL Betances &amp; Asociados, SRL</t>
  </si>
  <si>
    <t>B1500000921</t>
  </si>
  <si>
    <t>Para registrar servicio de contratación de licencia por un (1) año de adobe Creative Cloud, solicitada por la Oficina de Acceso a la Información de esta institución. Según O/C N0.00090 D/F 24/04/2024.</t>
  </si>
  <si>
    <t>2.2.5.9.01</t>
  </si>
  <si>
    <t>Instituto De Servicios Psicosociales Educativos Feliz Lamarche, S.R.L.</t>
  </si>
  <si>
    <t>B1500000446</t>
  </si>
  <si>
    <t>Para registrar servicio de renovación de membresia licencia Infoevaluaciones Plan Gold Ilimitado Anual. Solicitado por el Departamento de Recursos Humanos de esta Institución. Según O/C N0.00068 D/F 21/03/2024.</t>
  </si>
  <si>
    <t>GTG Industrial,S.R.L</t>
  </si>
  <si>
    <t>B1500004194</t>
  </si>
  <si>
    <t>Para registrar adquisición materiales de limpieza e higiene, solicitado por la división administrativa de esta institución, dirigido a MIPYMES. Según O/C No. 00111 D/F 22/5/2024.</t>
  </si>
  <si>
    <t>2.3.9.1.01</t>
  </si>
  <si>
    <t>Compu-Office Dominicana,SRL</t>
  </si>
  <si>
    <t>E450000000167</t>
  </si>
  <si>
    <t>Para registrar adquisición de 2 impresoras multifuncional (scaner, fotocopiadora) en blanco y negro, solicitada por el Departamento de Planificación y Desarrollo, y la División Financiera de esta Institución, dirigido a MiPymes. Según O/C No. 00130 D/F 10/6/2024.</t>
  </si>
  <si>
    <t>2.6.1.3.01</t>
  </si>
  <si>
    <t>Impresora Payano, SRL</t>
  </si>
  <si>
    <t>Express Servicios Logisticos Eslogist,EIRL</t>
  </si>
  <si>
    <t>Administradora de Riesgos de Salud Humano</t>
  </si>
  <si>
    <t>B1500000413</t>
  </si>
  <si>
    <t>B1500000438</t>
  </si>
  <si>
    <t>B15000011813</t>
  </si>
  <si>
    <t>E450000000452</t>
  </si>
  <si>
    <t>Para registrar servicio de impresión del ERIR, solicitado por el Departamento de Análisis de la Información de esta Institución. Según O/C No.00032/2024 D/F 19/02/2024.</t>
  </si>
  <si>
    <t>Para registrar adquisición de materiales de limpieza e higiene, solicitados por la División Administrativa de esta institución, dirigido a MIPYMES. Según O/C 00112 D/F 22/5/2024.</t>
  </si>
  <si>
    <t>Para registrar pago  diferencia asumida por la institución de la poliza no. 06492 seguro complementario de empleados durante el período 01/06/2024 - 30/06/2024.</t>
  </si>
  <si>
    <t>Para registrar diferencia asumida por la institución correspondiente a empleados con planes complementarios, mediante la poliza no. 30-95-201981 Seguro de Salud Local, correspondiente al período 01/06/ 2024 hasta 30/06/2024.</t>
  </si>
  <si>
    <t>Roslyn, SRL</t>
  </si>
  <si>
    <t>Delta Comercial S A</t>
  </si>
  <si>
    <t>Samuel Sanchez Severino</t>
  </si>
  <si>
    <t>Basílica Catedral Nuestra Señora De La Encarnación</t>
  </si>
  <si>
    <t>E450000000323</t>
  </si>
  <si>
    <t>E450000000407</t>
  </si>
  <si>
    <t>N/A</t>
  </si>
  <si>
    <t>B1500000504</t>
  </si>
  <si>
    <t>B1500000503</t>
  </si>
  <si>
    <t>Para registrar adquisición materiales de limpieza e higiene, solicitado por la división administrativa de esta institución, dirigido a MIPYMES. Según O/C No. 00109 D/F 22/05/2024.</t>
  </si>
  <si>
    <t>Para registrar Mantenimiento de autobús Toyota Coaster EI1383 de la institución. Según O/C No. 00126 D/F 7/6/2024.</t>
  </si>
  <si>
    <t>Para registrar mantenimiento de un autobús Toyota Coaster EI1611, solicitado por esta institucóon. Según O/C No. 00136 D/F 14/6/2024.</t>
  </si>
  <si>
    <t>Para registrar Pago contratación  banda de música del Cuerpo de Bomberos del Distrito Nacional, para participar en el acto  de entrega ofrenda floral que se efectuará en el Altar de la Patria o Parque Duarte de esta Ciudad, por motivo de la celebración del Vigésimo Primero Aniversario de esta institución, en fecha 22/07/2024.</t>
  </si>
  <si>
    <t>Para Registrar pago celebración  Eucarística en la Basílica Catedral Nuestra Señora de la Encarnación por motivo de la celebración del Vigésimo Primero Aniversario de esta institución, en fecha 22/07/2024.</t>
  </si>
  <si>
    <t>Para registrar servicio de refigerio para Entrenamientos sobre el Registro de Bienes Muebles, Inmuebles e Intangibles, solicitado por el Departemento de Consolidación de esta Institución. Según O/C No. 00127 D/F 10/06/2024.</t>
  </si>
  <si>
    <t>Para registrar servicio de Coffe Break para 60 personas por 9 días, para Entrenamiento de Normativas Contables, solicitado por la Dirección de Normas y Procedimientos  de esta Institución. Según O/C No. 00129 D/F 10/06/2024.</t>
  </si>
  <si>
    <t>Empresa Distribuidora de Electricidad del Este, S.A.</t>
  </si>
  <si>
    <t>B1500336730</t>
  </si>
  <si>
    <t>E450000000003</t>
  </si>
  <si>
    <t>Para registrar servicio de energía eléctrica correspondiente al período del 17/05/2024 al 17/06/2024.</t>
  </si>
  <si>
    <t>Para registrar pago factura (cuenta no.50037975) Internet correspondientes al mes de Junio 2024.</t>
  </si>
  <si>
    <t>2.2.1.6.01</t>
  </si>
  <si>
    <t>Seguros Reservas</t>
  </si>
  <si>
    <t>E450000000376                            E450000000378</t>
  </si>
  <si>
    <t>Para registrar Renovación y aumentos de póliza Vehiculos de motor flotilla N0.2-2-502-0026290 y Responsabilidad civil de exceso vehiculos de motor N0.2-2-503-0131957, con un periodo de vigencia desde 26/06/2024 hasta 28/02/2025.</t>
  </si>
  <si>
    <t xml:space="preserve">2.2.6.2.01 </t>
  </si>
  <si>
    <t>2.3.7.2.03                            2.3.9.1.01</t>
  </si>
  <si>
    <t>2.3.3.2.01                                       2.3.9.1.01</t>
  </si>
  <si>
    <t>2.2.8.6.04</t>
  </si>
  <si>
    <t>2.2.8.6.01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</si>
</sst>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_-;\-* #,##0.00_-;_-* &quot;-&quot;??_-;_-@_-"/>
    <numFmt numFmtId="165" formatCode="dd/mm/yyyy;@"/>
    <numFmt numFmtId="166" formatCode="d/mm/yyyy;@"/>
  </numFmts>
  <fonts count="27">
    <font>
      <sz val="11"/>
      <color theme="1"/>
      <name val="Calibri"/>
      <family val="2"/>
      <scheme val="minor"/>
    </font>
    <font>
      <sz val="11"/>
      <color indexed="8"/>
      <name val="Calibri"/>
      <family val="2"/>
    </font>
    <font>
      <sz val="10"/>
      <name val="Arial"/>
      <family val="2"/>
    </font>
    <font>
      <sz val="12"/>
      <name val="Arial"/>
      <family val="2"/>
    </font>
    <font>
      <b/>
      <sz val="12"/>
      <name val="Arial"/>
      <family val="2"/>
    </font>
    <font>
      <sz val="11"/>
      <color theme="1"/>
      <name val="Arial"/>
      <family val="2"/>
    </font>
    <font>
      <b/>
      <sz val="14"/>
      <name val="Arial"/>
      <family val="2"/>
    </font>
    <font>
      <sz val="14"/>
      <name val="Arial"/>
      <family val="2"/>
    </font>
    <font>
      <b/>
      <sz val="24"/>
      <name val="Arial"/>
      <family val="2"/>
    </font>
    <font>
      <sz val="24"/>
      <name val="Arial"/>
      <family val="2"/>
    </font>
    <font>
      <b/>
      <sz val="18"/>
      <name val="Arial"/>
      <family val="2"/>
    </font>
    <font>
      <b/>
      <sz val="11"/>
      <color indexed="8"/>
      <name val="Arial"/>
      <family val="2"/>
    </font>
    <font>
      <sz val="14"/>
      <color theme="1"/>
      <name val="Arial"/>
      <family val="2"/>
    </font>
    <font>
      <sz val="16"/>
      <color theme="1"/>
      <name val="Arial"/>
      <family val="2"/>
    </font>
    <font>
      <sz val="18"/>
      <color theme="1"/>
      <name val="Arial"/>
      <family val="2"/>
    </font>
    <font>
      <sz val="20"/>
      <color theme="1"/>
      <name val="Arial"/>
      <family val="2"/>
    </font>
    <font>
      <b/>
      <u/>
      <sz val="16"/>
      <name val="Arial"/>
      <family val="2"/>
    </font>
    <font>
      <b/>
      <sz val="16"/>
      <name val="Arial"/>
      <family val="2"/>
    </font>
    <font>
      <sz val="11"/>
      <name val="Arial  "/>
    </font>
    <font>
      <sz val="11"/>
      <color theme="1"/>
      <name val="Arial  "/>
    </font>
    <font>
      <sz val="12"/>
      <color theme="1"/>
      <name val="Arial  "/>
    </font>
    <font>
      <b/>
      <sz val="10"/>
      <name val="Arial"/>
      <family val="2"/>
    </font>
    <font>
      <b/>
      <sz val="11"/>
      <name val="Arial"/>
      <family val="2"/>
    </font>
    <font>
      <sz val="9"/>
      <color theme="1"/>
      <name val="Arial"/>
      <family val="2"/>
    </font>
    <font>
      <sz val="9"/>
      <name val="Arial"/>
      <family val="2"/>
    </font>
    <font>
      <sz val="9"/>
      <color theme="1"/>
      <name val="Arial  "/>
    </font>
    <font>
      <sz val="9"/>
      <name val="Arial  "/>
    </font>
  </fonts>
  <fills count="5">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cellStyleXfs>
  <cellXfs count="69">
    <xf numFmtId="0" fontId="0" fillId="0" borderId="0" xfId="0"/>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3" fillId="2" borderId="0" xfId="0" applyFont="1" applyFill="1" applyBorder="1" applyAlignment="1">
      <alignment horizontal="center" vertical="center" wrapText="1"/>
    </xf>
    <xf numFmtId="0" fontId="5" fillId="0" borderId="0" xfId="0" applyFont="1"/>
    <xf numFmtId="0" fontId="8" fillId="0" borderId="0" xfId="0" applyFont="1" applyAlignment="1">
      <alignment horizontal="center" vertical="center"/>
    </xf>
    <xf numFmtId="0" fontId="9" fillId="0" borderId="0" xfId="0" applyFont="1" applyAlignment="1">
      <alignment horizontal="center" vertical="center"/>
    </xf>
    <xf numFmtId="0" fontId="5" fillId="0" borderId="0" xfId="0" applyFont="1" applyFill="1" applyBorder="1" applyAlignment="1">
      <alignment horizontal="center" vertical="center" wrapText="1"/>
    </xf>
    <xf numFmtId="0" fontId="12" fillId="0" borderId="0" xfId="0" applyFont="1"/>
    <xf numFmtId="0" fontId="12" fillId="0" borderId="0" xfId="0" applyFont="1" applyFill="1" applyBorder="1" applyAlignment="1">
      <alignment horizontal="center" vertical="center" wrapText="1"/>
    </xf>
    <xf numFmtId="0" fontId="13" fillId="0" borderId="0" xfId="0" applyFont="1"/>
    <xf numFmtId="0" fontId="14" fillId="0" borderId="0" xfId="0" applyFont="1" applyAlignment="1"/>
    <xf numFmtId="0" fontId="14" fillId="0" borderId="0" xfId="0" applyFont="1"/>
    <xf numFmtId="0" fontId="15" fillId="0" borderId="0" xfId="0" applyFont="1"/>
    <xf numFmtId="0" fontId="13" fillId="0" borderId="0" xfId="0" applyFont="1" applyFill="1" applyBorder="1" applyAlignment="1">
      <alignment horizontal="center" vertical="center" wrapText="1"/>
    </xf>
    <xf numFmtId="0" fontId="16" fillId="2" borderId="0" xfId="0" applyFont="1" applyFill="1" applyBorder="1" applyAlignment="1">
      <alignment horizontal="left"/>
    </xf>
    <xf numFmtId="0" fontId="17" fillId="2" borderId="0" xfId="0" applyFont="1" applyFill="1" applyBorder="1" applyAlignment="1">
      <alignment horizontal="left" vertical="center"/>
    </xf>
    <xf numFmtId="166" fontId="18" fillId="4" borderId="1" xfId="0" applyNumberFormat="1" applyFont="1" applyFill="1" applyBorder="1" applyAlignment="1">
      <alignment horizontal="left"/>
    </xf>
    <xf numFmtId="0" fontId="19" fillId="4" borderId="1" xfId="0" applyFont="1" applyFill="1" applyBorder="1" applyAlignment="1">
      <alignment horizontal="center"/>
    </xf>
    <xf numFmtId="0" fontId="20" fillId="4" borderId="1" xfId="0" applyFont="1" applyFill="1" applyBorder="1" applyAlignment="1">
      <alignment wrapText="1"/>
    </xf>
    <xf numFmtId="0" fontId="20" fillId="4" borderId="1" xfId="0" applyFont="1" applyFill="1" applyBorder="1" applyAlignment="1">
      <alignment horizontal="center" wrapText="1"/>
    </xf>
    <xf numFmtId="166" fontId="18" fillId="4" borderId="0" xfId="0" applyNumberFormat="1" applyFont="1" applyFill="1" applyBorder="1" applyAlignment="1">
      <alignment horizontal="left"/>
    </xf>
    <xf numFmtId="0" fontId="19" fillId="4" borderId="0" xfId="0" applyFont="1" applyFill="1" applyBorder="1" applyAlignment="1">
      <alignment horizontal="center"/>
    </xf>
    <xf numFmtId="0" fontId="20" fillId="4" borderId="0" xfId="0" applyFont="1" applyFill="1" applyBorder="1" applyAlignment="1">
      <alignment wrapText="1"/>
    </xf>
    <xf numFmtId="0" fontId="20" fillId="4" borderId="0" xfId="0" applyFont="1" applyFill="1" applyBorder="1" applyAlignment="1">
      <alignment horizontal="center" wrapText="1"/>
    </xf>
    <xf numFmtId="43" fontId="11" fillId="0" borderId="0" xfId="3" applyFont="1" applyFill="1" applyBorder="1" applyAlignment="1">
      <alignment vertical="center" wrapText="1"/>
    </xf>
    <xf numFmtId="0" fontId="2" fillId="2"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3" fillId="2" borderId="0" xfId="0" applyFont="1" applyFill="1" applyBorder="1" applyAlignment="1"/>
    <xf numFmtId="0" fontId="3" fillId="2" borderId="0" xfId="0" applyFont="1" applyFill="1" applyBorder="1" applyAlignment="1">
      <alignment horizontal="center"/>
    </xf>
    <xf numFmtId="43" fontId="22" fillId="3" borderId="1" xfId="0" applyNumberFormat="1" applyFont="1" applyFill="1" applyBorder="1" applyAlignment="1">
      <alignment horizontal="center" wrapText="1"/>
    </xf>
    <xf numFmtId="0" fontId="22" fillId="3" borderId="1" xfId="0" applyFont="1" applyFill="1" applyBorder="1" applyAlignment="1">
      <alignment horizontal="center"/>
    </xf>
    <xf numFmtId="0" fontId="23" fillId="4" borderId="1" xfId="0" applyFont="1" applyFill="1" applyBorder="1" applyAlignment="1">
      <alignment wrapText="1"/>
    </xf>
    <xf numFmtId="0" fontId="23" fillId="4" borderId="1" xfId="0" applyFont="1" applyFill="1" applyBorder="1" applyAlignment="1">
      <alignment horizontal="center" wrapText="1"/>
    </xf>
    <xf numFmtId="0" fontId="23" fillId="4" borderId="1" xfId="0" applyFont="1" applyFill="1" applyBorder="1" applyAlignment="1">
      <alignment horizontal="center" vertical="center" wrapText="1"/>
    </xf>
    <xf numFmtId="0" fontId="23" fillId="4" borderId="1" xfId="0" applyFont="1" applyFill="1" applyBorder="1" applyAlignment="1">
      <alignment horizontal="left"/>
    </xf>
    <xf numFmtId="0" fontId="24" fillId="4" borderId="1" xfId="0" applyFont="1" applyFill="1" applyBorder="1" applyAlignment="1">
      <alignment vertical="center" wrapText="1"/>
    </xf>
    <xf numFmtId="0" fontId="5" fillId="4" borderId="0" xfId="0" applyFont="1" applyFill="1"/>
    <xf numFmtId="4" fontId="5" fillId="4" borderId="0" xfId="0" applyNumberFormat="1" applyFont="1" applyFill="1"/>
    <xf numFmtId="165" fontId="23" fillId="4" borderId="1" xfId="0" applyNumberFormat="1" applyFont="1" applyFill="1" applyBorder="1" applyAlignment="1">
      <alignment horizontal="left"/>
    </xf>
    <xf numFmtId="0" fontId="24" fillId="4" borderId="1" xfId="0" applyFont="1" applyFill="1" applyBorder="1" applyAlignment="1">
      <alignment wrapText="1"/>
    </xf>
    <xf numFmtId="0" fontId="20" fillId="0" borderId="1" xfId="0" applyFont="1" applyFill="1" applyBorder="1"/>
    <xf numFmtId="0" fontId="20" fillId="0" borderId="0" xfId="0" applyFont="1" applyFill="1" applyBorder="1"/>
    <xf numFmtId="0" fontId="5" fillId="0" borderId="1" xfId="0" applyFont="1" applyFill="1" applyBorder="1" applyAlignment="1">
      <alignment horizontal="center" vertical="center" wrapText="1"/>
    </xf>
    <xf numFmtId="0" fontId="25" fillId="0" borderId="1" xfId="0" applyFont="1" applyFill="1" applyBorder="1" applyAlignment="1">
      <alignment wrapText="1"/>
    </xf>
    <xf numFmtId="0" fontId="25" fillId="0" borderId="1" xfId="0" applyFont="1" applyFill="1" applyBorder="1"/>
    <xf numFmtId="0" fontId="25" fillId="0" borderId="1" xfId="0" applyFont="1" applyFill="1" applyBorder="1" applyAlignment="1">
      <alignment horizontal="center" wrapText="1"/>
    </xf>
    <xf numFmtId="0" fontId="25" fillId="0" borderId="1" xfId="0" applyFont="1" applyFill="1" applyBorder="1" applyAlignment="1">
      <alignment horizontal="center"/>
    </xf>
    <xf numFmtId="164" fontId="5" fillId="0" borderId="0" xfId="0" applyNumberFormat="1" applyFont="1"/>
    <xf numFmtId="0" fontId="23" fillId="4" borderId="1" xfId="0" applyFont="1" applyFill="1" applyBorder="1" applyAlignment="1">
      <alignment horizontal="center"/>
    </xf>
    <xf numFmtId="49" fontId="25" fillId="0" borderId="1" xfId="0" applyNumberFormat="1" applyFont="1" applyFill="1" applyBorder="1"/>
    <xf numFmtId="14" fontId="25" fillId="0" borderId="1" xfId="0" applyNumberFormat="1" applyFont="1" applyFill="1" applyBorder="1" applyAlignment="1">
      <alignment horizontal="left"/>
    </xf>
    <xf numFmtId="49" fontId="25" fillId="0" borderId="1" xfId="0" applyNumberFormat="1" applyFont="1" applyFill="1" applyBorder="1" applyAlignment="1">
      <alignment wrapText="1"/>
    </xf>
    <xf numFmtId="165" fontId="23" fillId="4" borderId="1" xfId="0" applyNumberFormat="1" applyFont="1" applyFill="1" applyBorder="1" applyAlignment="1">
      <alignment horizontal="left" wrapText="1"/>
    </xf>
    <xf numFmtId="4" fontId="24" fillId="4" borderId="1" xfId="0" applyNumberFormat="1" applyFont="1" applyFill="1" applyBorder="1" applyAlignment="1">
      <alignment wrapText="1"/>
    </xf>
    <xf numFmtId="14" fontId="25" fillId="4" borderId="1" xfId="0" applyNumberFormat="1" applyFont="1" applyFill="1" applyBorder="1" applyAlignment="1">
      <alignment horizontal="left"/>
    </xf>
    <xf numFmtId="0" fontId="25" fillId="4" borderId="1" xfId="0" applyFont="1" applyFill="1" applyBorder="1" applyAlignment="1">
      <alignment horizontal="center" wrapText="1"/>
    </xf>
    <xf numFmtId="49" fontId="25" fillId="4" borderId="1" xfId="0" applyNumberFormat="1" applyFont="1" applyFill="1" applyBorder="1" applyAlignment="1">
      <alignment wrapText="1"/>
    </xf>
    <xf numFmtId="0" fontId="25" fillId="4" borderId="1" xfId="0" applyFont="1" applyFill="1" applyBorder="1" applyAlignment="1">
      <alignment wrapText="1"/>
    </xf>
    <xf numFmtId="0" fontId="5" fillId="4" borderId="0" xfId="0" applyFont="1" applyFill="1" applyAlignment="1">
      <alignment wrapText="1"/>
    </xf>
    <xf numFmtId="0" fontId="3" fillId="2" borderId="0" xfId="0" applyFont="1" applyFill="1" applyBorder="1" applyAlignment="1">
      <alignment horizontal="left"/>
    </xf>
    <xf numFmtId="0" fontId="16" fillId="0" borderId="0" xfId="0" applyFont="1" applyFill="1" applyBorder="1" applyAlignment="1">
      <alignment horizontal="center"/>
    </xf>
    <xf numFmtId="0" fontId="3" fillId="0" borderId="0"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6" fillId="0" borderId="0" xfId="0" applyFont="1" applyFill="1" applyBorder="1" applyAlignment="1">
      <alignment horizontal="center" wrapText="1"/>
    </xf>
    <xf numFmtId="43" fontId="11" fillId="4" borderId="1" xfId="3" applyFont="1" applyFill="1" applyBorder="1" applyAlignment="1">
      <alignment horizontal="right" vertical="center" wrapText="1"/>
    </xf>
  </cellXfs>
  <cellStyles count="4">
    <cellStyle name="Millares 2" xfId="3" xr:uid="{00000000-0005-0000-0000-000000000000}"/>
    <cellStyle name="Millares 2 2" xfId="1" xr:uid="{00000000-0005-0000-0000-000001000000}"/>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2014269</xdr:colOff>
      <xdr:row>1</xdr:row>
      <xdr:rowOff>57690</xdr:rowOff>
    </xdr:from>
    <xdr:to>
      <xdr:col>4</xdr:col>
      <xdr:colOff>1232882</xdr:colOff>
      <xdr:row>7</xdr:row>
      <xdr:rowOff>149627</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73821" y="246393"/>
          <a:ext cx="2705122" cy="1116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9"/>
  <sheetViews>
    <sheetView tabSelected="1" zoomScale="106" zoomScaleNormal="106" workbookViewId="0">
      <selection activeCell="G7" sqref="G7"/>
    </sheetView>
  </sheetViews>
  <sheetFormatPr baseColWidth="10" defaultRowHeight="14.25"/>
  <cols>
    <col min="1" max="1" width="4.28515625" style="4" customWidth="1"/>
    <col min="2" max="2" width="12.28515625" style="4" customWidth="1"/>
    <col min="3" max="3" width="35.28515625" style="4" customWidth="1"/>
    <col min="4" max="4" width="52.28515625" style="4" customWidth="1"/>
    <col min="5" max="5" width="58.28515625" style="4" customWidth="1"/>
    <col min="6" max="6" width="24.140625" style="4" customWidth="1"/>
    <col min="7" max="7" width="18.42578125" style="4" customWidth="1"/>
    <col min="8" max="8" width="17.42578125" style="4" customWidth="1"/>
    <col min="9" max="9" width="14.5703125" style="4" bestFit="1" customWidth="1"/>
    <col min="10" max="10" width="13" style="4" bestFit="1" customWidth="1"/>
    <col min="11" max="16384" width="11.42578125" style="4"/>
  </cols>
  <sheetData>
    <row r="1" spans="1:10" ht="15">
      <c r="A1" s="63"/>
      <c r="B1" s="63"/>
      <c r="C1" s="63"/>
      <c r="D1" s="63"/>
      <c r="E1" s="63"/>
      <c r="F1" s="63"/>
      <c r="G1" s="63"/>
    </row>
    <row r="2" spans="1:10" ht="7.5" customHeight="1">
      <c r="A2" s="3"/>
      <c r="B2" s="1"/>
      <c r="C2" s="1"/>
      <c r="D2" s="1"/>
      <c r="E2" s="1"/>
      <c r="F2" s="1"/>
      <c r="G2" s="1"/>
    </row>
    <row r="3" spans="1:10" ht="15">
      <c r="A3" s="3"/>
      <c r="B3" s="1"/>
      <c r="C3" s="1"/>
      <c r="D3" s="1"/>
      <c r="E3" s="1"/>
      <c r="F3" s="1"/>
      <c r="G3" s="1"/>
    </row>
    <row r="4" spans="1:10" ht="15.75">
      <c r="A4" s="3"/>
      <c r="B4" s="1"/>
      <c r="C4" s="1"/>
      <c r="D4" s="2" t="s">
        <v>1</v>
      </c>
      <c r="E4" s="1"/>
      <c r="F4" s="2"/>
      <c r="G4" s="1"/>
    </row>
    <row r="5" spans="1:10" ht="15.75">
      <c r="A5" s="3"/>
      <c r="B5" s="1"/>
      <c r="C5" s="1"/>
      <c r="D5" s="2"/>
      <c r="E5" s="1"/>
      <c r="F5" s="2"/>
      <c r="G5" s="1"/>
    </row>
    <row r="6" spans="1:10" ht="15.75">
      <c r="A6" s="3"/>
      <c r="B6" s="1"/>
      <c r="C6" s="1"/>
      <c r="D6" s="2"/>
      <c r="E6" s="1"/>
      <c r="F6" s="2"/>
      <c r="G6" s="1"/>
    </row>
    <row r="7" spans="1:10" ht="11.25" customHeight="1">
      <c r="A7" s="3"/>
      <c r="B7" s="1"/>
      <c r="C7" s="1"/>
      <c r="D7" s="2"/>
      <c r="E7" s="1"/>
      <c r="F7" s="2"/>
      <c r="G7" s="1"/>
    </row>
    <row r="8" spans="1:10" ht="15.75" customHeight="1">
      <c r="A8" s="64"/>
      <c r="B8" s="64"/>
      <c r="C8" s="64"/>
      <c r="D8" s="64"/>
      <c r="E8" s="64"/>
      <c r="F8" s="64"/>
      <c r="G8" s="64"/>
    </row>
    <row r="9" spans="1:10" ht="18.75" customHeight="1">
      <c r="A9" s="65" t="s">
        <v>2</v>
      </c>
      <c r="B9" s="65"/>
      <c r="C9" s="65"/>
      <c r="D9" s="65"/>
      <c r="E9" s="65"/>
      <c r="F9" s="65"/>
      <c r="G9" s="65"/>
    </row>
    <row r="10" spans="1:10" ht="18.75" customHeight="1">
      <c r="A10" s="66" t="s">
        <v>3</v>
      </c>
      <c r="B10" s="66"/>
      <c r="C10" s="66"/>
      <c r="D10" s="66"/>
      <c r="E10" s="66"/>
      <c r="F10" s="66"/>
      <c r="G10" s="66"/>
    </row>
    <row r="11" spans="1:10" ht="18.75" customHeight="1">
      <c r="A11" s="66" t="s">
        <v>83</v>
      </c>
      <c r="B11" s="66"/>
      <c r="C11" s="66"/>
      <c r="D11" s="66"/>
      <c r="E11" s="66"/>
      <c r="F11" s="66"/>
      <c r="G11" s="66"/>
    </row>
    <row r="12" spans="1:10">
      <c r="A12" s="26"/>
      <c r="B12" s="27"/>
      <c r="C12" s="27"/>
      <c r="D12" s="27"/>
      <c r="E12" s="27"/>
      <c r="F12" s="27"/>
      <c r="G12" s="27"/>
    </row>
    <row r="13" spans="1:10" ht="69.75" customHeight="1">
      <c r="A13" s="31" t="s">
        <v>4</v>
      </c>
      <c r="B13" s="30" t="s">
        <v>5</v>
      </c>
      <c r="C13" s="30" t="s">
        <v>6</v>
      </c>
      <c r="D13" s="30" t="s">
        <v>7</v>
      </c>
      <c r="E13" s="30" t="s">
        <v>8</v>
      </c>
      <c r="F13" s="30" t="s">
        <v>9</v>
      </c>
      <c r="G13" s="30" t="s">
        <v>10</v>
      </c>
    </row>
    <row r="14" spans="1:10" s="37" customFormat="1" ht="22.5" customHeight="1">
      <c r="A14" s="34">
        <v>1</v>
      </c>
      <c r="B14" s="35" t="s">
        <v>11</v>
      </c>
      <c r="C14" s="49" t="s">
        <v>12</v>
      </c>
      <c r="D14" s="32" t="s">
        <v>80</v>
      </c>
      <c r="E14" s="36" t="s">
        <v>26</v>
      </c>
      <c r="F14" s="33" t="s">
        <v>13</v>
      </c>
      <c r="G14" s="54">
        <v>67760</v>
      </c>
      <c r="I14" s="38"/>
      <c r="J14" s="38"/>
    </row>
    <row r="15" spans="1:10" s="37" customFormat="1" ht="24" customHeight="1">
      <c r="A15" s="34">
        <v>2</v>
      </c>
      <c r="B15" s="35" t="s">
        <v>14</v>
      </c>
      <c r="C15" s="33" t="s">
        <v>0</v>
      </c>
      <c r="D15" s="32" t="s">
        <v>18</v>
      </c>
      <c r="E15" s="36" t="s">
        <v>27</v>
      </c>
      <c r="F15" s="33" t="s">
        <v>15</v>
      </c>
      <c r="G15" s="54">
        <v>71149.86</v>
      </c>
      <c r="I15" s="38"/>
      <c r="J15" s="38"/>
    </row>
    <row r="16" spans="1:10" s="37" customFormat="1" ht="36" customHeight="1">
      <c r="A16" s="34">
        <v>3</v>
      </c>
      <c r="B16" s="39">
        <v>44734</v>
      </c>
      <c r="C16" s="33" t="s">
        <v>24</v>
      </c>
      <c r="D16" s="32" t="s">
        <v>20</v>
      </c>
      <c r="E16" s="40" t="s">
        <v>28</v>
      </c>
      <c r="F16" s="33" t="s">
        <v>17</v>
      </c>
      <c r="G16" s="54">
        <v>45887.839999999997</v>
      </c>
      <c r="I16" s="38"/>
      <c r="J16" s="38"/>
    </row>
    <row r="17" spans="1:10" s="37" customFormat="1" ht="36" customHeight="1">
      <c r="A17" s="34">
        <v>4</v>
      </c>
      <c r="B17" s="53">
        <v>45147</v>
      </c>
      <c r="C17" s="33" t="s">
        <v>84</v>
      </c>
      <c r="D17" s="32" t="s">
        <v>40</v>
      </c>
      <c r="E17" s="40" t="s">
        <v>42</v>
      </c>
      <c r="F17" s="33" t="s">
        <v>41</v>
      </c>
      <c r="G17" s="54">
        <f>44000+44000</f>
        <v>88000</v>
      </c>
      <c r="I17" s="38"/>
      <c r="J17" s="38"/>
    </row>
    <row r="18" spans="1:10" s="37" customFormat="1" ht="48" customHeight="1">
      <c r="A18" s="34">
        <v>6</v>
      </c>
      <c r="B18" s="39">
        <v>45288</v>
      </c>
      <c r="C18" s="46" t="s">
        <v>85</v>
      </c>
      <c r="D18" s="32" t="s">
        <v>73</v>
      </c>
      <c r="E18" s="40" t="s">
        <v>74</v>
      </c>
      <c r="F18" s="33" t="s">
        <v>75</v>
      </c>
      <c r="G18" s="54">
        <f>8378+12390+8378</f>
        <v>29146</v>
      </c>
      <c r="I18" s="38"/>
      <c r="J18" s="38"/>
    </row>
    <row r="19" spans="1:10" s="37" customFormat="1" ht="26.25" customHeight="1">
      <c r="A19" s="34">
        <v>7</v>
      </c>
      <c r="B19" s="39">
        <v>45362</v>
      </c>
      <c r="C19" s="46" t="s">
        <v>87</v>
      </c>
      <c r="D19" s="32" t="s">
        <v>86</v>
      </c>
      <c r="E19" s="40" t="s">
        <v>88</v>
      </c>
      <c r="F19" s="33" t="s">
        <v>89</v>
      </c>
      <c r="G19" s="54">
        <v>3351.25</v>
      </c>
      <c r="I19" s="38"/>
      <c r="J19" s="38"/>
    </row>
    <row r="20" spans="1:10" s="37" customFormat="1" ht="24">
      <c r="A20" s="34">
        <v>8</v>
      </c>
      <c r="B20" s="39">
        <v>45363</v>
      </c>
      <c r="C20" s="46" t="s">
        <v>78</v>
      </c>
      <c r="D20" s="45" t="s">
        <v>36</v>
      </c>
      <c r="E20" s="44" t="s">
        <v>39</v>
      </c>
      <c r="F20" s="47" t="s">
        <v>34</v>
      </c>
      <c r="G20" s="54">
        <v>43449.32</v>
      </c>
    </row>
    <row r="21" spans="1:10" s="37" customFormat="1" ht="72">
      <c r="A21" s="34">
        <v>9</v>
      </c>
      <c r="B21" s="53">
        <v>45364</v>
      </c>
      <c r="C21" s="46" t="s">
        <v>90</v>
      </c>
      <c r="D21" s="45" t="s">
        <v>91</v>
      </c>
      <c r="E21" s="44" t="s">
        <v>92</v>
      </c>
      <c r="F21" s="47" t="s">
        <v>15</v>
      </c>
      <c r="G21" s="54">
        <v>31955</v>
      </c>
    </row>
    <row r="22" spans="1:10" s="37" customFormat="1" ht="36">
      <c r="A22" s="34">
        <v>10</v>
      </c>
      <c r="B22" s="51">
        <v>45391</v>
      </c>
      <c r="C22" s="46" t="s">
        <v>93</v>
      </c>
      <c r="D22" s="50" t="s">
        <v>44</v>
      </c>
      <c r="E22" s="44" t="s">
        <v>45</v>
      </c>
      <c r="F22" s="47" t="s">
        <v>46</v>
      </c>
      <c r="G22" s="54">
        <f>30000+21830+30000</f>
        <v>81830</v>
      </c>
    </row>
    <row r="23" spans="1:10" s="37" customFormat="1" ht="36.75" customHeight="1">
      <c r="A23" s="34">
        <v>11</v>
      </c>
      <c r="B23" s="51">
        <v>45422</v>
      </c>
      <c r="C23" s="46" t="s">
        <v>54</v>
      </c>
      <c r="D23" s="52" t="s">
        <v>47</v>
      </c>
      <c r="E23" s="44" t="s">
        <v>63</v>
      </c>
      <c r="F23" s="47" t="s">
        <v>70</v>
      </c>
      <c r="G23" s="54">
        <v>11210</v>
      </c>
    </row>
    <row r="24" spans="1:10" s="37" customFormat="1" ht="36">
      <c r="A24" s="34">
        <v>12</v>
      </c>
      <c r="B24" s="51">
        <v>45425</v>
      </c>
      <c r="C24" s="46" t="s">
        <v>55</v>
      </c>
      <c r="D24" s="52" t="s">
        <v>48</v>
      </c>
      <c r="E24" s="44" t="s">
        <v>64</v>
      </c>
      <c r="F24" s="47" t="s">
        <v>35</v>
      </c>
      <c r="G24" s="54">
        <v>18880</v>
      </c>
    </row>
    <row r="25" spans="1:10" s="37" customFormat="1" ht="36">
      <c r="A25" s="34">
        <v>13</v>
      </c>
      <c r="B25" s="51">
        <v>45425</v>
      </c>
      <c r="C25" s="46" t="s">
        <v>56</v>
      </c>
      <c r="D25" s="52" t="s">
        <v>48</v>
      </c>
      <c r="E25" s="44" t="s">
        <v>79</v>
      </c>
      <c r="F25" s="47" t="s">
        <v>35</v>
      </c>
      <c r="G25" s="54">
        <v>16520</v>
      </c>
    </row>
    <row r="26" spans="1:10" s="37" customFormat="1" ht="36">
      <c r="A26" s="34">
        <v>14</v>
      </c>
      <c r="B26" s="51">
        <v>45426</v>
      </c>
      <c r="C26" s="46" t="s">
        <v>57</v>
      </c>
      <c r="D26" s="52" t="s">
        <v>32</v>
      </c>
      <c r="E26" s="44" t="s">
        <v>65</v>
      </c>
      <c r="F26" s="47" t="s">
        <v>33</v>
      </c>
      <c r="G26" s="54">
        <v>10338.5</v>
      </c>
    </row>
    <row r="27" spans="1:10" s="37" customFormat="1" ht="48">
      <c r="A27" s="34">
        <v>15</v>
      </c>
      <c r="B27" s="51">
        <v>45427</v>
      </c>
      <c r="C27" s="46" t="s">
        <v>58</v>
      </c>
      <c r="D27" s="52" t="s">
        <v>50</v>
      </c>
      <c r="E27" s="44" t="s">
        <v>66</v>
      </c>
      <c r="F27" s="47" t="s">
        <v>35</v>
      </c>
      <c r="G27" s="54">
        <v>6372</v>
      </c>
    </row>
    <row r="28" spans="1:10" s="37" customFormat="1" ht="24">
      <c r="A28" s="34">
        <v>16</v>
      </c>
      <c r="B28" s="51">
        <v>45429</v>
      </c>
      <c r="C28" s="46" t="s">
        <v>59</v>
      </c>
      <c r="D28" s="52" t="s">
        <v>51</v>
      </c>
      <c r="E28" s="44" t="s">
        <v>67</v>
      </c>
      <c r="F28" s="47" t="s">
        <v>71</v>
      </c>
      <c r="G28" s="54">
        <v>106880.96000000001</v>
      </c>
    </row>
    <row r="29" spans="1:10" s="37" customFormat="1" ht="36">
      <c r="A29" s="34">
        <v>17</v>
      </c>
      <c r="B29" s="51">
        <v>45432</v>
      </c>
      <c r="C29" s="46" t="s">
        <v>94</v>
      </c>
      <c r="D29" s="52" t="s">
        <v>37</v>
      </c>
      <c r="E29" s="44" t="s">
        <v>68</v>
      </c>
      <c r="F29" s="47" t="s">
        <v>38</v>
      </c>
      <c r="G29" s="54">
        <v>199737.41999999993</v>
      </c>
    </row>
    <row r="30" spans="1:10" s="37" customFormat="1" ht="36">
      <c r="A30" s="34">
        <v>18</v>
      </c>
      <c r="B30" s="51">
        <v>45432</v>
      </c>
      <c r="C30" s="46" t="s">
        <v>60</v>
      </c>
      <c r="D30" s="52" t="s">
        <v>49</v>
      </c>
      <c r="E30" s="44" t="s">
        <v>81</v>
      </c>
      <c r="F30" s="47" t="s">
        <v>38</v>
      </c>
      <c r="G30" s="54">
        <v>16974.3</v>
      </c>
    </row>
    <row r="31" spans="1:10" s="37" customFormat="1" ht="36">
      <c r="A31" s="34">
        <v>19</v>
      </c>
      <c r="B31" s="51">
        <v>45435</v>
      </c>
      <c r="C31" s="46" t="s">
        <v>61</v>
      </c>
      <c r="D31" s="52" t="s">
        <v>52</v>
      </c>
      <c r="E31" s="44" t="s">
        <v>82</v>
      </c>
      <c r="F31" s="47" t="s">
        <v>72</v>
      </c>
      <c r="G31" s="54">
        <v>11800</v>
      </c>
    </row>
    <row r="32" spans="1:10" s="37" customFormat="1" ht="36">
      <c r="A32" s="34">
        <v>20</v>
      </c>
      <c r="B32" s="51">
        <v>45435</v>
      </c>
      <c r="C32" s="46" t="s">
        <v>62</v>
      </c>
      <c r="D32" s="52" t="s">
        <v>53</v>
      </c>
      <c r="E32" s="44" t="s">
        <v>69</v>
      </c>
      <c r="F32" s="47" t="s">
        <v>43</v>
      </c>
      <c r="G32" s="54">
        <v>67050</v>
      </c>
    </row>
    <row r="33" spans="1:9" s="37" customFormat="1" ht="96">
      <c r="A33" s="34">
        <v>21</v>
      </c>
      <c r="B33" s="51">
        <v>45440</v>
      </c>
      <c r="C33" s="46" t="s">
        <v>95</v>
      </c>
      <c r="D33" s="52" t="s">
        <v>76</v>
      </c>
      <c r="E33" s="44" t="s">
        <v>77</v>
      </c>
      <c r="F33" s="47" t="s">
        <v>34</v>
      </c>
      <c r="G33" s="54">
        <f>154096.02+147821.38</f>
        <v>301917.40000000002</v>
      </c>
    </row>
    <row r="34" spans="1:9" s="37" customFormat="1" ht="48">
      <c r="A34" s="34">
        <v>22</v>
      </c>
      <c r="B34" s="51">
        <v>45446</v>
      </c>
      <c r="C34" s="46" t="s">
        <v>97</v>
      </c>
      <c r="D34" s="52" t="s">
        <v>96</v>
      </c>
      <c r="E34" s="44" t="s">
        <v>98</v>
      </c>
      <c r="F34" s="47" t="s">
        <v>38</v>
      </c>
      <c r="G34" s="54">
        <v>64532.800000000003</v>
      </c>
    </row>
    <row r="35" spans="1:9" s="37" customFormat="1" ht="36">
      <c r="A35" s="34">
        <v>23</v>
      </c>
      <c r="B35" s="51">
        <v>45447</v>
      </c>
      <c r="C35" s="46" t="s">
        <v>100</v>
      </c>
      <c r="D35" s="52" t="s">
        <v>99</v>
      </c>
      <c r="E35" s="44" t="s">
        <v>101</v>
      </c>
      <c r="F35" s="47" t="s">
        <v>102</v>
      </c>
      <c r="G35" s="54">
        <v>62344.06</v>
      </c>
    </row>
    <row r="36" spans="1:9" s="37" customFormat="1" ht="48">
      <c r="A36" s="34">
        <v>24</v>
      </c>
      <c r="B36" s="51">
        <v>45447</v>
      </c>
      <c r="C36" s="46" t="s">
        <v>104</v>
      </c>
      <c r="D36" s="52" t="s">
        <v>103</v>
      </c>
      <c r="E36" s="44" t="s">
        <v>105</v>
      </c>
      <c r="F36" s="47" t="s">
        <v>102</v>
      </c>
      <c r="G36" s="54">
        <v>40902.080000000002</v>
      </c>
    </row>
    <row r="37" spans="1:9" s="37" customFormat="1" ht="36">
      <c r="A37" s="34">
        <v>25</v>
      </c>
      <c r="B37" s="51">
        <v>45450</v>
      </c>
      <c r="C37" s="46" t="s">
        <v>107</v>
      </c>
      <c r="D37" s="52" t="s">
        <v>106</v>
      </c>
      <c r="E37" s="44" t="s">
        <v>108</v>
      </c>
      <c r="F37" s="47" t="s">
        <v>109</v>
      </c>
      <c r="G37" s="54">
        <v>13352.88</v>
      </c>
    </row>
    <row r="38" spans="1:9" s="37" customFormat="1" ht="48">
      <c r="A38" s="34">
        <v>26</v>
      </c>
      <c r="B38" s="51">
        <v>45462</v>
      </c>
      <c r="C38" s="46" t="s">
        <v>111</v>
      </c>
      <c r="D38" s="52" t="s">
        <v>110</v>
      </c>
      <c r="E38" s="44" t="s">
        <v>112</v>
      </c>
      <c r="F38" s="47" t="s">
        <v>113</v>
      </c>
      <c r="G38" s="54">
        <v>68250</v>
      </c>
    </row>
    <row r="39" spans="1:9" s="37" customFormat="1" ht="36">
      <c r="A39" s="34">
        <v>27</v>
      </c>
      <c r="B39" s="51">
        <v>45462</v>
      </c>
      <c r="C39" s="46" t="s">
        <v>117</v>
      </c>
      <c r="D39" s="52" t="s">
        <v>114</v>
      </c>
      <c r="E39" s="44" t="s">
        <v>121</v>
      </c>
      <c r="F39" s="47" t="s">
        <v>35</v>
      </c>
      <c r="G39" s="54">
        <v>118531</v>
      </c>
    </row>
    <row r="40" spans="1:9" s="37" customFormat="1" ht="36">
      <c r="A40" s="34">
        <v>28</v>
      </c>
      <c r="B40" s="51">
        <v>45463</v>
      </c>
      <c r="C40" s="46" t="s">
        <v>118</v>
      </c>
      <c r="D40" s="52" t="s">
        <v>115</v>
      </c>
      <c r="E40" s="44" t="s">
        <v>122</v>
      </c>
      <c r="F40" s="46" t="s">
        <v>151</v>
      </c>
      <c r="G40" s="54">
        <v>8637.6</v>
      </c>
      <c r="I40" s="59"/>
    </row>
    <row r="41" spans="1:9" s="37" customFormat="1" ht="36">
      <c r="A41" s="34">
        <v>29</v>
      </c>
      <c r="B41" s="51">
        <v>45463</v>
      </c>
      <c r="C41" s="46" t="s">
        <v>119</v>
      </c>
      <c r="D41" s="52" t="s">
        <v>32</v>
      </c>
      <c r="E41" s="44" t="s">
        <v>123</v>
      </c>
      <c r="F41" s="47" t="s">
        <v>33</v>
      </c>
      <c r="G41" s="54">
        <v>11408</v>
      </c>
    </row>
    <row r="42" spans="1:9" s="37" customFormat="1" ht="48">
      <c r="A42" s="34">
        <v>30</v>
      </c>
      <c r="B42" s="51">
        <v>45463</v>
      </c>
      <c r="C42" s="46" t="s">
        <v>120</v>
      </c>
      <c r="D42" s="52" t="s">
        <v>116</v>
      </c>
      <c r="E42" s="44" t="s">
        <v>124</v>
      </c>
      <c r="F42" s="47" t="s">
        <v>33</v>
      </c>
      <c r="G42" s="54">
        <v>48297.81</v>
      </c>
    </row>
    <row r="43" spans="1:9" s="37" customFormat="1" ht="36">
      <c r="A43" s="34">
        <v>31</v>
      </c>
      <c r="B43" s="51">
        <v>45463</v>
      </c>
      <c r="C43" s="46" t="s">
        <v>56</v>
      </c>
      <c r="D43" s="52" t="s">
        <v>125</v>
      </c>
      <c r="E43" s="44" t="s">
        <v>134</v>
      </c>
      <c r="F43" s="46" t="s">
        <v>152</v>
      </c>
      <c r="G43" s="54">
        <v>62647.38</v>
      </c>
    </row>
    <row r="44" spans="1:9" s="37" customFormat="1" ht="24">
      <c r="A44" s="34">
        <v>32</v>
      </c>
      <c r="B44" s="51">
        <v>45468</v>
      </c>
      <c r="C44" s="46" t="s">
        <v>129</v>
      </c>
      <c r="D44" s="52" t="s">
        <v>126</v>
      </c>
      <c r="E44" s="44" t="s">
        <v>135</v>
      </c>
      <c r="F44" s="46" t="s">
        <v>34</v>
      </c>
      <c r="G44" s="54">
        <v>13513.14</v>
      </c>
    </row>
    <row r="45" spans="1:9" s="37" customFormat="1" ht="24">
      <c r="A45" s="34">
        <v>33</v>
      </c>
      <c r="B45" s="51">
        <v>45468</v>
      </c>
      <c r="C45" s="46" t="s">
        <v>130</v>
      </c>
      <c r="D45" s="52" t="s">
        <v>126</v>
      </c>
      <c r="E45" s="44" t="s">
        <v>136</v>
      </c>
      <c r="F45" s="46" t="s">
        <v>34</v>
      </c>
      <c r="G45" s="54">
        <v>13452.32</v>
      </c>
    </row>
    <row r="46" spans="1:9" s="37" customFormat="1" ht="60">
      <c r="A46" s="34">
        <v>34</v>
      </c>
      <c r="B46" s="55">
        <v>45468</v>
      </c>
      <c r="C46" s="56" t="s">
        <v>131</v>
      </c>
      <c r="D46" s="57" t="s">
        <v>127</v>
      </c>
      <c r="E46" s="58" t="s">
        <v>137</v>
      </c>
      <c r="F46" s="56" t="s">
        <v>153</v>
      </c>
      <c r="G46" s="54">
        <v>10000</v>
      </c>
    </row>
    <row r="47" spans="1:9" s="37" customFormat="1" ht="36">
      <c r="A47" s="34">
        <v>35</v>
      </c>
      <c r="B47" s="55">
        <v>45469</v>
      </c>
      <c r="C47" s="56" t="s">
        <v>131</v>
      </c>
      <c r="D47" s="57" t="s">
        <v>128</v>
      </c>
      <c r="E47" s="58" t="s">
        <v>138</v>
      </c>
      <c r="F47" s="56" t="s">
        <v>154</v>
      </c>
      <c r="G47" s="54">
        <v>30000</v>
      </c>
    </row>
    <row r="48" spans="1:9" s="37" customFormat="1" ht="48">
      <c r="A48" s="34">
        <v>36</v>
      </c>
      <c r="B48" s="51">
        <v>45469</v>
      </c>
      <c r="C48" s="46" t="s">
        <v>132</v>
      </c>
      <c r="D48" s="52" t="s">
        <v>49</v>
      </c>
      <c r="E48" s="44" t="s">
        <v>139</v>
      </c>
      <c r="F48" s="46" t="s">
        <v>38</v>
      </c>
      <c r="G48" s="54">
        <v>3525.32</v>
      </c>
    </row>
    <row r="49" spans="1:9" s="37" customFormat="1" ht="48">
      <c r="A49" s="34">
        <v>37</v>
      </c>
      <c r="B49" s="51">
        <v>45469</v>
      </c>
      <c r="C49" s="46" t="s">
        <v>133</v>
      </c>
      <c r="D49" s="52" t="s">
        <v>49</v>
      </c>
      <c r="E49" s="44" t="s">
        <v>140</v>
      </c>
      <c r="F49" s="46" t="s">
        <v>38</v>
      </c>
      <c r="G49" s="54">
        <v>22911.59</v>
      </c>
    </row>
    <row r="50" spans="1:9" s="37" customFormat="1" ht="48">
      <c r="A50" s="34">
        <v>38</v>
      </c>
      <c r="B50" s="51">
        <v>45473</v>
      </c>
      <c r="C50" s="46" t="s">
        <v>148</v>
      </c>
      <c r="D50" s="52" t="s">
        <v>147</v>
      </c>
      <c r="E50" s="44" t="s">
        <v>149</v>
      </c>
      <c r="F50" s="47" t="s">
        <v>150</v>
      </c>
      <c r="G50" s="54">
        <f>105831.65+2731.75</f>
        <v>108563.4</v>
      </c>
    </row>
    <row r="51" spans="1:9" s="37" customFormat="1" ht="24">
      <c r="A51" s="34">
        <v>39</v>
      </c>
      <c r="B51" s="51">
        <v>45473</v>
      </c>
      <c r="C51" s="46" t="s">
        <v>142</v>
      </c>
      <c r="D51" s="52" t="s">
        <v>141</v>
      </c>
      <c r="E51" s="44" t="s">
        <v>144</v>
      </c>
      <c r="F51" s="47" t="s">
        <v>146</v>
      </c>
      <c r="G51" s="54">
        <v>422945.6</v>
      </c>
    </row>
    <row r="52" spans="1:9" s="37" customFormat="1" ht="24">
      <c r="A52" s="34">
        <v>40</v>
      </c>
      <c r="B52" s="51">
        <v>45473</v>
      </c>
      <c r="C52" s="46" t="s">
        <v>143</v>
      </c>
      <c r="D52" s="52" t="s">
        <v>51</v>
      </c>
      <c r="E52" s="44" t="s">
        <v>145</v>
      </c>
      <c r="F52" s="47" t="s">
        <v>71</v>
      </c>
      <c r="G52" s="54">
        <v>107656.64</v>
      </c>
    </row>
    <row r="53" spans="1:9" ht="15">
      <c r="A53" s="43"/>
      <c r="B53" s="17"/>
      <c r="C53" s="18"/>
      <c r="D53" s="41"/>
      <c r="E53" s="19"/>
      <c r="F53" s="20"/>
      <c r="G53" s="68">
        <f>SUM(G14:G52)</f>
        <v>2461681.4700000002</v>
      </c>
    </row>
    <row r="54" spans="1:9" ht="15">
      <c r="A54" s="7"/>
      <c r="B54" s="21"/>
      <c r="C54" s="22"/>
      <c r="D54" s="42"/>
      <c r="E54" s="23"/>
      <c r="F54" s="24"/>
      <c r="G54" s="25"/>
      <c r="I54" s="48"/>
    </row>
    <row r="55" spans="1:9" ht="145.5" customHeight="1">
      <c r="A55" s="14"/>
      <c r="B55" s="15" t="s">
        <v>25</v>
      </c>
      <c r="C55" s="16"/>
      <c r="D55" s="61" t="s">
        <v>22</v>
      </c>
      <c r="E55" s="61"/>
      <c r="F55" s="67" t="s">
        <v>23</v>
      </c>
      <c r="G55" s="67"/>
    </row>
    <row r="56" spans="1:9" ht="26.25" customHeight="1">
      <c r="A56" s="14"/>
      <c r="B56" s="28" t="s">
        <v>29</v>
      </c>
      <c r="C56" s="60"/>
      <c r="D56" s="62" t="s">
        <v>19</v>
      </c>
      <c r="E56" s="62"/>
      <c r="F56" s="62" t="s">
        <v>16</v>
      </c>
      <c r="G56" s="62"/>
    </row>
    <row r="57" spans="1:9" ht="15.75" customHeight="1">
      <c r="A57" s="14"/>
      <c r="B57" s="29" t="s">
        <v>30</v>
      </c>
      <c r="C57" s="28"/>
      <c r="D57" s="62" t="s">
        <v>21</v>
      </c>
      <c r="E57" s="62"/>
      <c r="F57" s="62" t="s">
        <v>31</v>
      </c>
      <c r="G57" s="62"/>
    </row>
    <row r="58" spans="1:9" ht="23.25">
      <c r="A58" s="14"/>
      <c r="B58" s="10"/>
      <c r="C58" s="10"/>
      <c r="D58" s="11"/>
      <c r="E58" s="12"/>
      <c r="F58" s="12"/>
      <c r="G58" s="12"/>
    </row>
    <row r="59" spans="1:9" ht="25.5">
      <c r="A59" s="9"/>
      <c r="B59" s="13"/>
      <c r="C59" s="13"/>
      <c r="D59" s="12"/>
      <c r="E59" s="12"/>
      <c r="F59" s="8"/>
      <c r="G59" s="8"/>
    </row>
    <row r="60" spans="1:9" ht="18">
      <c r="A60" s="9"/>
      <c r="B60" s="8"/>
      <c r="C60" s="8"/>
      <c r="F60" s="8"/>
      <c r="G60" s="8"/>
    </row>
    <row r="61" spans="1:9" ht="18">
      <c r="A61" s="9"/>
      <c r="B61" s="8"/>
      <c r="C61" s="8"/>
    </row>
    <row r="62" spans="1:9">
      <c r="A62" s="7"/>
    </row>
    <row r="63" spans="1:9">
      <c r="A63" s="7"/>
    </row>
    <row r="64" spans="1:9">
      <c r="A64" s="7"/>
    </row>
    <row r="65" spans="1:5">
      <c r="A65" s="7"/>
    </row>
    <row r="66" spans="1:5">
      <c r="A66" s="7"/>
    </row>
    <row r="67" spans="1:5" ht="30">
      <c r="A67" s="7"/>
      <c r="E67" s="5"/>
    </row>
    <row r="68" spans="1:5" ht="30">
      <c r="A68" s="7"/>
      <c r="E68" s="6"/>
    </row>
    <row r="69" spans="1:5" ht="30">
      <c r="A69" s="7"/>
      <c r="E69" s="6"/>
    </row>
    <row r="70" spans="1:5">
      <c r="A70" s="7"/>
    </row>
    <row r="71" spans="1:5">
      <c r="A71" s="7"/>
    </row>
    <row r="72" spans="1:5">
      <c r="A72" s="7"/>
    </row>
    <row r="73" spans="1:5">
      <c r="A73" s="7"/>
    </row>
    <row r="74" spans="1:5">
      <c r="A74" s="7"/>
    </row>
    <row r="75" spans="1:5">
      <c r="A75" s="7"/>
    </row>
    <row r="76" spans="1:5">
      <c r="A76" s="7"/>
    </row>
    <row r="77" spans="1:5">
      <c r="A77" s="7"/>
    </row>
    <row r="78" spans="1:5">
      <c r="A78" s="7"/>
    </row>
    <row r="79" spans="1:5">
      <c r="A79" s="7"/>
    </row>
  </sheetData>
  <protectedRanges>
    <protectedRange sqref="F55" name="Rango1_3_6"/>
    <protectedRange sqref="B55:C55" name="Rango1_4_6"/>
  </protectedRanges>
  <mergeCells count="11">
    <mergeCell ref="D55:E55"/>
    <mergeCell ref="D56:E56"/>
    <mergeCell ref="D57:E57"/>
    <mergeCell ref="A1:G1"/>
    <mergeCell ref="A8:G8"/>
    <mergeCell ref="A9:G9"/>
    <mergeCell ref="A10:G10"/>
    <mergeCell ref="A11:G11"/>
    <mergeCell ref="F55:G55"/>
    <mergeCell ref="F56:G56"/>
    <mergeCell ref="F57:G57"/>
  </mergeCells>
  <printOptions horizontalCentered="1"/>
  <pageMargins left="0.19685039370078741" right="0.17" top="0.12" bottom="0.13" header="0.12" footer="0.12"/>
  <pageSetup scale="6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DEUDA </vt:lpstr>
      <vt:lpstr>'DEUDA '!Área_de_impresión</vt:lpstr>
      <vt:lpstr>'DEUDA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Mirian Mercedes Bautista</dc:creator>
  <cp:lastModifiedBy>Luz Del Carmen Aquino</cp:lastModifiedBy>
  <cp:lastPrinted>2024-07-02T14:42:12Z</cp:lastPrinted>
  <dcterms:created xsi:type="dcterms:W3CDTF">2022-08-05T19:55:13Z</dcterms:created>
  <dcterms:modified xsi:type="dcterms:W3CDTF">2024-07-02T15:23:50Z</dcterms:modified>
</cp:coreProperties>
</file>