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U:\CONTABILIDAD\General\Referencias 2024\ARCHIVO PAGINA WEB OPTI 2024\2 OPTI FEBRERO 2024\OPTI FEBRERO 2024\"/>
    </mc:Choice>
  </mc:AlternateContent>
  <xr:revisionPtr revIDLastSave="0" documentId="13_ncr:1_{C92FC839-B49C-4195-984F-44A61800E650}" xr6:coauthVersionLast="36" xr6:coauthVersionMax="36" xr10:uidLastSave="{00000000-0000-0000-0000-000000000000}"/>
  <bookViews>
    <workbookView xWindow="0" yWindow="0" windowWidth="20460" windowHeight="6390" xr2:uid="{00000000-000D-0000-FFFF-FFFF00000000}"/>
  </bookViews>
  <sheets>
    <sheet name="DEUDA " sheetId="2" r:id="rId1"/>
  </sheets>
  <definedNames>
    <definedName name="_xlnm._FilterDatabase" localSheetId="0" hidden="1">'DEUDA '!$A$13:$K$16</definedName>
    <definedName name="_xlnm.Print_Area" localSheetId="0">'DEUDA '!$A$1:$G$52</definedName>
    <definedName name="_xlnm.Print_Titles" localSheetId="0">'DEUDA '!$1:$13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2" l="1"/>
  <c r="G41" i="2"/>
  <c r="G18" i="2" l="1"/>
  <c r="G42" i="2" s="1"/>
</calcChain>
</file>

<file path=xl/sharedStrings.xml><?xml version="1.0" encoding="utf-8"?>
<sst xmlns="http://schemas.openxmlformats.org/spreadsheetml/2006/main" count="134" uniqueCount="122">
  <si>
    <t>B1500000350</t>
  </si>
  <si>
    <t xml:space="preserve">                             </t>
  </si>
  <si>
    <t>DIRECCIÓN GENERAL DE CONTABILIDAD GUBERNAMENTAL</t>
  </si>
  <si>
    <t>Estado de cuenta suplidores</t>
  </si>
  <si>
    <t>No.</t>
  </si>
  <si>
    <t>Fecha de Registro</t>
  </si>
  <si>
    <t>No. de Factura/ Comprobante</t>
  </si>
  <si>
    <t>Nombre del Acreedor</t>
  </si>
  <si>
    <t>Concepto</t>
  </si>
  <si>
    <t>Codificación Objetal</t>
  </si>
  <si>
    <t>Monto Deuda en RD$</t>
  </si>
  <si>
    <t>20/01/2015</t>
  </si>
  <si>
    <t>FT-85</t>
  </si>
  <si>
    <t>2.2.1.4.01</t>
  </si>
  <si>
    <t>30/06/2021</t>
  </si>
  <si>
    <t>2.3.1.1.01</t>
  </si>
  <si>
    <t>Autorizado por</t>
  </si>
  <si>
    <t>2.2.2.1.01</t>
  </si>
  <si>
    <t>Multiservicis Generales</t>
  </si>
  <si>
    <t>RSV Mensajeria, SRL.</t>
  </si>
  <si>
    <t>Revisado Por</t>
  </si>
  <si>
    <t>JCGLOW Marketing RD, SRL</t>
  </si>
  <si>
    <t>Enc. División Financiera</t>
  </si>
  <si>
    <t>Jesús Adalberto Tiburcio</t>
  </si>
  <si>
    <t>Caonabo Antonio Gonzalez</t>
  </si>
  <si>
    <t xml:space="preserve"> B1500000016</t>
  </si>
  <si>
    <t>Luz María Del Carmen Aquino</t>
  </si>
  <si>
    <t>Banco Central de la República Dominicana</t>
  </si>
  <si>
    <t>2.2.5.1.01</t>
  </si>
  <si>
    <t>Para registrar servicio de entrega de comunicaciones al interior del país, según O/C 93/14D/F20/06/2014.</t>
  </si>
  <si>
    <t>Para registrar adquisición de café, azúcar y té para uso en la institución, según O/C 00025/2021D/F13/05/2021.</t>
  </si>
  <si>
    <t>Para registrar Contratación de Servicio de Agencia Publicitaria para campaña de comunicación institucional en medios digitales. Según O/C 00084/2022 D/F21/4/2022.</t>
  </si>
  <si>
    <t xml:space="preserve">                          Preparado por</t>
  </si>
  <si>
    <t xml:space="preserve">                                                     Contadora</t>
  </si>
  <si>
    <t>2.3.9.6.01</t>
  </si>
  <si>
    <t>Grupo Astro, SRL</t>
  </si>
  <si>
    <t>Enc. Depto. Adm.  Financiero</t>
  </si>
  <si>
    <t>2.3.3.4.01</t>
  </si>
  <si>
    <t>Para registrar adquisición de tres (3) libros y dos (2) impresiones y encuadernaciones memoria anual, solicitado por el departamento de planificación y desarrollo de esta institución. Según O/C No. 00325 D/F 7/11/2023.</t>
  </si>
  <si>
    <t>B1500007298</t>
  </si>
  <si>
    <t>Seguro Nacional de Salud (SENASA)</t>
  </si>
  <si>
    <t>2.2.6.3.01</t>
  </si>
  <si>
    <t>2.2.8.7.02</t>
  </si>
  <si>
    <t>N/A</t>
  </si>
  <si>
    <t>Unidad de viajes oficiales de la Presidencia</t>
  </si>
  <si>
    <t>Para registrar pago de boletos aereos a dos colaboradores de esta institución.</t>
  </si>
  <si>
    <t>2.2.4.1.01</t>
  </si>
  <si>
    <t>2.2.1.6.01</t>
  </si>
  <si>
    <t>B1500310116</t>
  </si>
  <si>
    <t>Empresa Distribuidora de Electricidad del Este, S.A.</t>
  </si>
  <si>
    <t>B1500000126</t>
  </si>
  <si>
    <t>Grupo BVC, SRL</t>
  </si>
  <si>
    <t>2.2.7.2.08</t>
  </si>
  <si>
    <t>Auto Servicio Automotriz Inteligente RD, Auto Sai RD, SRL</t>
  </si>
  <si>
    <t>Para registrar servicio de mantenimiento y/o reparación de vehículos de la institución por seis (6) meses.Según O/C NO. 00197 D/F 18/08/2023.</t>
  </si>
  <si>
    <t>2.2.7.2.06</t>
  </si>
  <si>
    <t>Para registrar servicio de energía eléctrica correspondiente al período del 19/12/2023 al 19/01/2024.</t>
  </si>
  <si>
    <t>Al 29 de Febrero 2024</t>
  </si>
  <si>
    <t>B1500000129</t>
  </si>
  <si>
    <t>Agua Crystal, S.A.</t>
  </si>
  <si>
    <t>B1500000023</t>
  </si>
  <si>
    <t>Raymi Yoel del Orbe Regalado</t>
  </si>
  <si>
    <t>B1500010937</t>
  </si>
  <si>
    <t>Para registrar pago  diferencia asumida por la institución de la poliza no. 06492 seguro complementario de empleados durante el periodo 01/02/2024 - 29/02/2024.</t>
  </si>
  <si>
    <t>B1500000311</t>
  </si>
  <si>
    <t>Para registrar el alquiler del estacionamiento de vehículos, empleados de la institución, correspondiente al mes de febrero 2024.</t>
  </si>
  <si>
    <t>Suministros Guipak, S.R.L.</t>
  </si>
  <si>
    <t>B1500001211</t>
  </si>
  <si>
    <t>QE Suplidores SRL</t>
  </si>
  <si>
    <t>B1500000259</t>
  </si>
  <si>
    <t>Suministro de 125 paquetes de azucar crema de 5 libras y 35 fardos 20/1 de café de 1 libra, solicitado por la división Administrativa y Financiera para uso de esta institución. Según O/C No. 00005 D/F 08/02/2024.</t>
  </si>
  <si>
    <t>B1500315263</t>
  </si>
  <si>
    <t>Para registrar servicio de energía eléctrica correspondiente al período del 19/1/2024 al 16/02/2024.</t>
  </si>
  <si>
    <t>Gedem Gestion y Desarrollo Empresarial, SRL</t>
  </si>
  <si>
    <t>B1500000206</t>
  </si>
  <si>
    <t>Adquisición de caja de cable UTP CAT-6 de 100 pies, solicitado por la División Administrativa de esta institución. Según O/C No. 00031 D/F 16/02/2024.</t>
  </si>
  <si>
    <t>Ramirez &amp; Mojica Envoy Pack Courier Express, SRL</t>
  </si>
  <si>
    <t>B1500002162</t>
  </si>
  <si>
    <t xml:space="preserve">Adquisición de tóner y cartuchos para impresoras, solicitados por la Division Administrativa de esta Institución, Dirigido a MiPymes. Según O/C No. 00015 D/F 12/2/2024. </t>
  </si>
  <si>
    <t>2.3.9.2.01</t>
  </si>
  <si>
    <t>Delta Comercial S A</t>
  </si>
  <si>
    <t>B1500020121</t>
  </si>
  <si>
    <t>Mantenimiento preventivo del autobus Toyota Coaster, placa No. EI01383, solicitado por la División Administrativa de esta institución. Según O/C No. 00006 D/F 08/02/2024.</t>
  </si>
  <si>
    <t>Rhadielcasti Publicidad EIRL</t>
  </si>
  <si>
    <t>B1500000115</t>
  </si>
  <si>
    <t>Suministro e impresión de banner tipo roll-up 31x80 pulgadas, solicitado por el Departamento de Comunicaciones de esta Institución. Dirigido a MiPymes. Según O/C No. 00028 D/F 16/2/2024.</t>
  </si>
  <si>
    <t>2.2.2.2.01</t>
  </si>
  <si>
    <t>Alimentary Land Jagd, SRL</t>
  </si>
  <si>
    <t>B1500000085</t>
  </si>
  <si>
    <t>Suministro de 60 cajas 20/1 de te de flor de jamaica, de menta, de manzanilla, rojo y de anis, solicitado por la División Administrativa, de esta Inatitución. Según O/C No. 00018 D/F 13/2/2024.</t>
  </si>
  <si>
    <t>José william Montero Ramos</t>
  </si>
  <si>
    <t>Electrom, SAS</t>
  </si>
  <si>
    <t>B1500001191</t>
  </si>
  <si>
    <t xml:space="preserve">Adquisición de 2 abanicos de ventilación de cabina y 5 lámparas de tubo Led de 60 cm. Para el ascensor del edificio. Según O/C  00003 D/F 8/2/2024.  </t>
  </si>
  <si>
    <t>2.3.9.6.01  2.3.9.8.01</t>
  </si>
  <si>
    <t>Para registrar contratación por seis (6) meses para el servicio de mantenimiento preventivo a las plantas elèctricas de la institución. Según O/C No. 00373 D/F 27/11/2023.</t>
  </si>
  <si>
    <t>2.2.7.2.07</t>
  </si>
  <si>
    <t>Manuel del Socorro Pérez García</t>
  </si>
  <si>
    <t>B1500000114</t>
  </si>
  <si>
    <t xml:space="preserve">Para registrar Servicios de Notarización de Documentos Legales de actas, contratos de servicios y cartas compromisos, Actas No. 2023-0004, 2023-0004, 2023-0005, 2023-0007,2023-0007. </t>
  </si>
  <si>
    <t>Columbus Networks Dominicana, SA</t>
  </si>
  <si>
    <t>B1500005276</t>
  </si>
  <si>
    <t>Para registrar pago factura (cuenta no.50037975) Internet correspondientes al mes de Febrero 2024.</t>
  </si>
  <si>
    <t>2.2.1.5.01</t>
  </si>
  <si>
    <t>B1500001206</t>
  </si>
  <si>
    <t>Para registrar adquisición, reemplazo y programación de panel para planta eléctrica, solicitado por la División Administrativa de esta institución. Según O/C 00024 D/F 14/2/2024.</t>
  </si>
  <si>
    <t>Lola 5 Multiservices,SRL</t>
  </si>
  <si>
    <t>B1500000803</t>
  </si>
  <si>
    <t>Para registrar adquisición de articulos de decoración varios para ser utilizados, en esta institución. Según O/C No. 00017 D/F 13/2/2024.</t>
  </si>
  <si>
    <t>2.3.9.2.01  2.3.9.4.01</t>
  </si>
  <si>
    <t>Compañía Dominicana de Teléfonos C Por A - Codetel</t>
  </si>
  <si>
    <t>Para registrar pago facturas (cuentas No. 701112578, 718024430, 785819147) Telefonos e Internet correspondientes al mes de Febrero 2024 .</t>
  </si>
  <si>
    <t xml:space="preserve">2.2.1.3.01   2.2.1.5.01  </t>
  </si>
  <si>
    <t>Para registrar adquisición de 1050 botellones de agua y 150 fardos de botellas de agua para su uso en diversas área de esta institución.Según O/C N0.00330 D/F 01/11/2023.</t>
  </si>
  <si>
    <t>Para registrar servicio de mantenimiento y reparación de equipos de aire acondicionado por un período de seis (6) meses de esta institución. Según O/C NO. 00184 D/F 07/08/2023.</t>
  </si>
  <si>
    <t>Para registrar Servicios de Notificación de documento:  Acto no. 33/2024 y Acto no. 31/2024.</t>
  </si>
  <si>
    <t>Para registrar suministros de 125 paquetes de azúcar crema de 5 libras y 35 fardos 20/1 de café de 1 libra, solicitados por la Div. Administrativa y financiera para uso  de esta institución. Según O/C No. 00007 D/F 08/02/2024.</t>
  </si>
  <si>
    <t>Para registrar servicio de impresión tiro y retiro de carnets, solicitados por el Departamento de Normas y procedimientos de esta institución. Según O/C N0.00001 D/F 06/02/2024.</t>
  </si>
  <si>
    <t xml:space="preserve">B1500001235                                                B1500001294  </t>
  </si>
  <si>
    <t>B1500045907                                          B1500045981                                       B1500046073                                        B1500046165                                     B1500046258</t>
  </si>
  <si>
    <t>B1500001181                                           B1500001197</t>
  </si>
  <si>
    <t>E450000036610                                E450000036182                              E450000037432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</si>
</sst>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;@"/>
    <numFmt numFmtId="165" formatCode="d/mm/yyyy;@"/>
  </numFmts>
  <fonts count="2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b/>
      <sz val="18"/>
      <name val="Arial"/>
      <family val="2"/>
    </font>
    <font>
      <b/>
      <sz val="11"/>
      <color indexed="8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sz val="18"/>
      <color theme="1"/>
      <name val="Arial"/>
      <family val="2"/>
    </font>
    <font>
      <sz val="20"/>
      <color theme="1"/>
      <name val="Arial"/>
      <family val="2"/>
    </font>
    <font>
      <b/>
      <u/>
      <sz val="16"/>
      <name val="Arial"/>
      <family val="2"/>
    </font>
    <font>
      <b/>
      <sz val="16"/>
      <name val="Arial"/>
      <family val="2"/>
    </font>
    <font>
      <sz val="11"/>
      <name val="Arial  "/>
    </font>
    <font>
      <sz val="11"/>
      <color theme="1"/>
      <name val="Arial  "/>
    </font>
    <font>
      <sz val="12"/>
      <color theme="1"/>
      <name val="Arial  "/>
    </font>
    <font>
      <b/>
      <sz val="10"/>
      <name val="Arial"/>
      <family val="2"/>
    </font>
    <font>
      <b/>
      <sz val="1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5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 applyAlignment="1"/>
    <xf numFmtId="0" fontId="14" fillId="0" borderId="0" xfId="0" applyFont="1"/>
    <xf numFmtId="0" fontId="15" fillId="0" borderId="0" xfId="0" applyFont="1"/>
    <xf numFmtId="0" fontId="13" fillId="0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 vertical="center"/>
    </xf>
    <xf numFmtId="165" fontId="18" fillId="4" borderId="1" xfId="0" applyNumberFormat="1" applyFont="1" applyFill="1" applyBorder="1" applyAlignment="1">
      <alignment horizontal="left"/>
    </xf>
    <xf numFmtId="0" fontId="19" fillId="4" borderId="1" xfId="0" applyFont="1" applyFill="1" applyBorder="1" applyAlignment="1">
      <alignment horizontal="center"/>
    </xf>
    <xf numFmtId="0" fontId="20" fillId="4" borderId="1" xfId="0" applyFont="1" applyFill="1" applyBorder="1" applyAlignment="1">
      <alignment wrapText="1"/>
    </xf>
    <xf numFmtId="0" fontId="20" fillId="4" borderId="1" xfId="0" applyFont="1" applyFill="1" applyBorder="1" applyAlignment="1">
      <alignment horizontal="center" wrapText="1"/>
    </xf>
    <xf numFmtId="165" fontId="18" fillId="4" borderId="0" xfId="0" applyNumberFormat="1" applyFont="1" applyFill="1" applyBorder="1" applyAlignment="1">
      <alignment horizontal="left"/>
    </xf>
    <xf numFmtId="0" fontId="19" fillId="4" borderId="0" xfId="0" applyFont="1" applyFill="1" applyBorder="1" applyAlignment="1">
      <alignment horizontal="center"/>
    </xf>
    <xf numFmtId="0" fontId="20" fillId="4" borderId="0" xfId="0" applyFont="1" applyFill="1" applyBorder="1" applyAlignment="1">
      <alignment wrapText="1"/>
    </xf>
    <xf numFmtId="0" fontId="20" fillId="4" borderId="0" xfId="0" applyFont="1" applyFill="1" applyBorder="1" applyAlignment="1">
      <alignment horizontal="center" wrapText="1"/>
    </xf>
    <xf numFmtId="43" fontId="11" fillId="0" borderId="0" xfId="3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43" fontId="22" fillId="3" borderId="1" xfId="0" applyNumberFormat="1" applyFont="1" applyFill="1" applyBorder="1" applyAlignment="1">
      <alignment horizontal="center" wrapText="1"/>
    </xf>
    <xf numFmtId="0" fontId="22" fillId="3" borderId="1" xfId="0" applyFont="1" applyFill="1" applyBorder="1" applyAlignment="1">
      <alignment horizontal="center"/>
    </xf>
    <xf numFmtId="0" fontId="23" fillId="4" borderId="1" xfId="0" applyFont="1" applyFill="1" applyBorder="1" applyAlignment="1">
      <alignment wrapText="1"/>
    </xf>
    <xf numFmtId="0" fontId="23" fillId="4" borderId="1" xfId="0" applyFont="1" applyFill="1" applyBorder="1" applyAlignment="1">
      <alignment horizontal="center" wrapText="1"/>
    </xf>
    <xf numFmtId="0" fontId="23" fillId="4" borderId="1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left"/>
    </xf>
    <xf numFmtId="0" fontId="23" fillId="4" borderId="1" xfId="0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vertical="center" wrapText="1"/>
    </xf>
    <xf numFmtId="0" fontId="5" fillId="4" borderId="0" xfId="0" applyFont="1" applyFill="1"/>
    <xf numFmtId="4" fontId="5" fillId="4" borderId="0" xfId="0" applyNumberFormat="1" applyFont="1" applyFill="1"/>
    <xf numFmtId="164" fontId="23" fillId="4" borderId="1" xfId="0" applyNumberFormat="1" applyFont="1" applyFill="1" applyBorder="1" applyAlignment="1">
      <alignment horizontal="left"/>
    </xf>
    <xf numFmtId="0" fontId="24" fillId="4" borderId="1" xfId="0" applyFont="1" applyFill="1" applyBorder="1" applyAlignment="1">
      <alignment wrapText="1"/>
    </xf>
    <xf numFmtId="0" fontId="20" fillId="0" borderId="1" xfId="0" applyFont="1" applyFill="1" applyBorder="1"/>
    <xf numFmtId="0" fontId="20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4" fontId="24" fillId="4" borderId="1" xfId="0" applyNumberFormat="1" applyFont="1" applyFill="1" applyBorder="1" applyAlignment="1">
      <alignment wrapText="1"/>
    </xf>
    <xf numFmtId="0" fontId="23" fillId="4" borderId="1" xfId="0" applyFont="1" applyFill="1" applyBorder="1"/>
    <xf numFmtId="43" fontId="11" fillId="4" borderId="0" xfId="3" applyFont="1" applyFill="1" applyBorder="1" applyAlignment="1">
      <alignment vertical="center" wrapText="1"/>
    </xf>
    <xf numFmtId="164" fontId="23" fillId="4" borderId="1" xfId="0" applyNumberFormat="1" applyFont="1" applyFill="1" applyBorder="1" applyAlignment="1">
      <alignment horizontal="left" wrapText="1"/>
    </xf>
    <xf numFmtId="43" fontId="5" fillId="4" borderId="0" xfId="0" applyNumberFormat="1" applyFont="1" applyFill="1"/>
    <xf numFmtId="0" fontId="16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wrapText="1"/>
    </xf>
    <xf numFmtId="43" fontId="11" fillId="4" borderId="1" xfId="3" applyFont="1" applyFill="1" applyBorder="1" applyAlignment="1">
      <alignment vertical="center" wrapText="1"/>
    </xf>
  </cellXfs>
  <cellStyles count="4">
    <cellStyle name="Millares 2" xfId="3" xr:uid="{00000000-0005-0000-0000-000000000000}"/>
    <cellStyle name="Millares 2 2" xfId="1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1771651</xdr:colOff>
      <xdr:row>1</xdr:row>
      <xdr:rowOff>66675</xdr:rowOff>
    </xdr:from>
    <xdr:to>
      <xdr:col>4</xdr:col>
      <xdr:colOff>990264</xdr:colOff>
      <xdr:row>7</xdr:row>
      <xdr:rowOff>158612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1" y="257175"/>
          <a:ext cx="2714624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2"/>
  <sheetViews>
    <sheetView tabSelected="1" topLeftCell="A46" zoomScale="110" zoomScaleNormal="110" workbookViewId="0">
      <selection activeCell="G21" sqref="G21"/>
    </sheetView>
  </sheetViews>
  <sheetFormatPr baseColWidth="10" defaultRowHeight="14.25"/>
  <cols>
    <col min="1" max="1" width="4.28515625" style="4" customWidth="1"/>
    <col min="2" max="2" width="12.28515625" style="4" customWidth="1"/>
    <col min="3" max="3" width="35.28515625" style="4" customWidth="1"/>
    <col min="4" max="4" width="52.28515625" style="4" customWidth="1"/>
    <col min="5" max="5" width="58.28515625" style="4" customWidth="1"/>
    <col min="6" max="6" width="24.140625" style="4" customWidth="1"/>
    <col min="7" max="7" width="18.42578125" style="4" customWidth="1"/>
    <col min="8" max="8" width="17.42578125" style="4" customWidth="1"/>
    <col min="9" max="9" width="14.5703125" style="4" bestFit="1" customWidth="1"/>
    <col min="10" max="10" width="13" style="4" bestFit="1" customWidth="1"/>
    <col min="11" max="16384" width="11.42578125" style="4"/>
  </cols>
  <sheetData>
    <row r="1" spans="1:10" ht="15">
      <c r="A1" s="52"/>
      <c r="B1" s="52"/>
      <c r="C1" s="52"/>
      <c r="D1" s="52"/>
      <c r="E1" s="52"/>
      <c r="F1" s="52"/>
      <c r="G1" s="52"/>
    </row>
    <row r="2" spans="1:10" ht="7.5" customHeight="1">
      <c r="A2" s="3"/>
      <c r="B2" s="1"/>
      <c r="C2" s="1"/>
      <c r="D2" s="1"/>
      <c r="E2" s="1"/>
      <c r="F2" s="1"/>
      <c r="G2" s="1"/>
    </row>
    <row r="3" spans="1:10" ht="15">
      <c r="A3" s="3"/>
      <c r="B3" s="1"/>
      <c r="C3" s="1"/>
      <c r="D3" s="1"/>
      <c r="E3" s="1"/>
      <c r="F3" s="1"/>
      <c r="G3" s="1"/>
    </row>
    <row r="4" spans="1:10" ht="15.75">
      <c r="A4" s="3"/>
      <c r="B4" s="1"/>
      <c r="C4" s="1"/>
      <c r="D4" s="2" t="s">
        <v>1</v>
      </c>
      <c r="E4" s="1"/>
      <c r="F4" s="2"/>
      <c r="G4" s="1"/>
    </row>
    <row r="5" spans="1:10" ht="15.75">
      <c r="A5" s="3"/>
      <c r="B5" s="1"/>
      <c r="C5" s="1"/>
      <c r="D5" s="2"/>
      <c r="E5" s="1"/>
      <c r="F5" s="2"/>
      <c r="G5" s="1"/>
    </row>
    <row r="6" spans="1:10" ht="15.75">
      <c r="A6" s="3"/>
      <c r="B6" s="1"/>
      <c r="C6" s="1"/>
      <c r="D6" s="2"/>
      <c r="E6" s="1"/>
      <c r="F6" s="2"/>
      <c r="G6" s="1"/>
    </row>
    <row r="7" spans="1:10" ht="11.25" customHeight="1">
      <c r="A7" s="3"/>
      <c r="B7" s="1"/>
      <c r="C7" s="1"/>
      <c r="D7" s="2"/>
      <c r="E7" s="1"/>
      <c r="F7" s="2"/>
      <c r="G7" s="1"/>
    </row>
    <row r="8" spans="1:10" ht="15.75" customHeight="1">
      <c r="A8" s="53"/>
      <c r="B8" s="53"/>
      <c r="C8" s="53"/>
      <c r="D8" s="53"/>
      <c r="E8" s="53"/>
      <c r="F8" s="53"/>
      <c r="G8" s="53"/>
    </row>
    <row r="9" spans="1:10" ht="18.75" customHeight="1">
      <c r="A9" s="54" t="s">
        <v>2</v>
      </c>
      <c r="B9" s="54"/>
      <c r="C9" s="54"/>
      <c r="D9" s="54"/>
      <c r="E9" s="54"/>
      <c r="F9" s="54"/>
      <c r="G9" s="54"/>
    </row>
    <row r="10" spans="1:10" ht="18.75" customHeight="1">
      <c r="A10" s="55" t="s">
        <v>3</v>
      </c>
      <c r="B10" s="55"/>
      <c r="C10" s="55"/>
      <c r="D10" s="55"/>
      <c r="E10" s="55"/>
      <c r="F10" s="55"/>
      <c r="G10" s="55"/>
    </row>
    <row r="11" spans="1:10" ht="18.75" customHeight="1">
      <c r="A11" s="55" t="s">
        <v>57</v>
      </c>
      <c r="B11" s="55"/>
      <c r="C11" s="55"/>
      <c r="D11" s="55"/>
      <c r="E11" s="55"/>
      <c r="F11" s="55"/>
      <c r="G11" s="55"/>
    </row>
    <row r="12" spans="1:10">
      <c r="A12" s="26"/>
      <c r="B12" s="27"/>
      <c r="C12" s="27"/>
      <c r="D12" s="27"/>
      <c r="E12" s="27"/>
      <c r="F12" s="27"/>
      <c r="G12" s="27"/>
    </row>
    <row r="13" spans="1:10" ht="69.75" customHeight="1">
      <c r="A13" s="31" t="s">
        <v>4</v>
      </c>
      <c r="B13" s="30" t="s">
        <v>5</v>
      </c>
      <c r="C13" s="30" t="s">
        <v>6</v>
      </c>
      <c r="D13" s="30" t="s">
        <v>7</v>
      </c>
      <c r="E13" s="30" t="s">
        <v>8</v>
      </c>
      <c r="F13" s="30" t="s">
        <v>9</v>
      </c>
      <c r="G13" s="30" t="s">
        <v>10</v>
      </c>
    </row>
    <row r="14" spans="1:10" s="38" customFormat="1" ht="24" customHeight="1">
      <c r="A14" s="34">
        <v>1</v>
      </c>
      <c r="B14" s="35" t="s">
        <v>11</v>
      </c>
      <c r="C14" s="36" t="s">
        <v>12</v>
      </c>
      <c r="D14" s="32" t="s">
        <v>19</v>
      </c>
      <c r="E14" s="37" t="s">
        <v>29</v>
      </c>
      <c r="F14" s="33" t="s">
        <v>13</v>
      </c>
      <c r="G14" s="45">
        <v>67760</v>
      </c>
      <c r="I14" s="39"/>
      <c r="J14" s="39"/>
    </row>
    <row r="15" spans="1:10" s="38" customFormat="1" ht="24" customHeight="1">
      <c r="A15" s="34">
        <v>2</v>
      </c>
      <c r="B15" s="35" t="s">
        <v>14</v>
      </c>
      <c r="C15" s="33" t="s">
        <v>0</v>
      </c>
      <c r="D15" s="32" t="s">
        <v>18</v>
      </c>
      <c r="E15" s="37" t="s">
        <v>30</v>
      </c>
      <c r="F15" s="33" t="s">
        <v>15</v>
      </c>
      <c r="G15" s="45">
        <v>71149.86</v>
      </c>
      <c r="I15" s="39"/>
      <c r="J15" s="39"/>
    </row>
    <row r="16" spans="1:10" s="38" customFormat="1" ht="36" customHeight="1">
      <c r="A16" s="34">
        <v>3</v>
      </c>
      <c r="B16" s="40">
        <v>44734</v>
      </c>
      <c r="C16" s="33" t="s">
        <v>25</v>
      </c>
      <c r="D16" s="32" t="s">
        <v>21</v>
      </c>
      <c r="E16" s="41" t="s">
        <v>31</v>
      </c>
      <c r="F16" s="33" t="s">
        <v>17</v>
      </c>
      <c r="G16" s="45">
        <v>45887.839999999997</v>
      </c>
      <c r="I16" s="39"/>
      <c r="J16" s="39"/>
    </row>
    <row r="17" spans="1:10" s="38" customFormat="1" ht="36" customHeight="1">
      <c r="A17" s="34">
        <v>4</v>
      </c>
      <c r="B17" s="40">
        <v>45177</v>
      </c>
      <c r="C17" s="33" t="s">
        <v>58</v>
      </c>
      <c r="D17" s="32" t="s">
        <v>51</v>
      </c>
      <c r="E17" s="41" t="s">
        <v>114</v>
      </c>
      <c r="F17" s="33" t="s">
        <v>52</v>
      </c>
      <c r="G17" s="45">
        <v>11800</v>
      </c>
      <c r="I17" s="39"/>
      <c r="J17" s="39"/>
    </row>
    <row r="18" spans="1:10" s="38" customFormat="1" ht="47.25" customHeight="1">
      <c r="A18" s="34">
        <v>5</v>
      </c>
      <c r="B18" s="48">
        <v>45216</v>
      </c>
      <c r="C18" s="33" t="s">
        <v>118</v>
      </c>
      <c r="D18" s="46" t="s">
        <v>53</v>
      </c>
      <c r="E18" s="32" t="s">
        <v>54</v>
      </c>
      <c r="F18" s="33" t="s">
        <v>55</v>
      </c>
      <c r="G18" s="45">
        <f>65726+226300.4</f>
        <v>292026.40000000002</v>
      </c>
    </row>
    <row r="19" spans="1:10" s="38" customFormat="1" ht="63" customHeight="1">
      <c r="A19" s="34">
        <v>6</v>
      </c>
      <c r="B19" s="48">
        <v>45268</v>
      </c>
      <c r="C19" s="33" t="s">
        <v>119</v>
      </c>
      <c r="D19" s="46" t="s">
        <v>59</v>
      </c>
      <c r="E19" s="32" t="s">
        <v>113</v>
      </c>
      <c r="F19" s="33" t="s">
        <v>15</v>
      </c>
      <c r="G19" s="45">
        <v>22035</v>
      </c>
    </row>
    <row r="20" spans="1:10" s="38" customFormat="1" ht="48">
      <c r="A20" s="34">
        <v>7</v>
      </c>
      <c r="B20" s="40">
        <v>45288</v>
      </c>
      <c r="C20" s="33" t="s">
        <v>39</v>
      </c>
      <c r="D20" s="32" t="s">
        <v>35</v>
      </c>
      <c r="E20" s="32" t="s">
        <v>38</v>
      </c>
      <c r="F20" s="33" t="s">
        <v>37</v>
      </c>
      <c r="G20" s="45">
        <v>9199.2800000000007</v>
      </c>
    </row>
    <row r="21" spans="1:10" s="38" customFormat="1" ht="35.25" customHeight="1">
      <c r="A21" s="34">
        <v>8</v>
      </c>
      <c r="B21" s="40">
        <v>45288</v>
      </c>
      <c r="C21" s="33" t="s">
        <v>120</v>
      </c>
      <c r="D21" s="32" t="s">
        <v>91</v>
      </c>
      <c r="E21" s="32" t="s">
        <v>95</v>
      </c>
      <c r="F21" s="33" t="s">
        <v>96</v>
      </c>
      <c r="G21" s="45">
        <f>15235.81+15235.81</f>
        <v>30471.62</v>
      </c>
    </row>
    <row r="22" spans="1:10" s="38" customFormat="1" ht="24">
      <c r="A22" s="34">
        <v>9</v>
      </c>
      <c r="B22" s="40">
        <v>45315</v>
      </c>
      <c r="C22" s="33" t="s">
        <v>43</v>
      </c>
      <c r="D22" s="32" t="s">
        <v>44</v>
      </c>
      <c r="E22" s="32" t="s">
        <v>45</v>
      </c>
      <c r="F22" s="33" t="s">
        <v>46</v>
      </c>
      <c r="G22" s="45">
        <v>157560.48000000001</v>
      </c>
    </row>
    <row r="23" spans="1:10" s="38" customFormat="1" ht="24" customHeight="1">
      <c r="A23" s="34">
        <v>10</v>
      </c>
      <c r="B23" s="40">
        <v>45321</v>
      </c>
      <c r="C23" s="33" t="s">
        <v>48</v>
      </c>
      <c r="D23" s="32" t="s">
        <v>49</v>
      </c>
      <c r="E23" s="41" t="s">
        <v>56</v>
      </c>
      <c r="F23" s="33" t="s">
        <v>47</v>
      </c>
      <c r="G23" s="45">
        <v>445188.14</v>
      </c>
    </row>
    <row r="24" spans="1:10" s="38" customFormat="1" ht="24" customHeight="1">
      <c r="A24" s="34">
        <v>11</v>
      </c>
      <c r="B24" s="40">
        <v>45330</v>
      </c>
      <c r="C24" s="33" t="s">
        <v>60</v>
      </c>
      <c r="D24" s="32" t="s">
        <v>61</v>
      </c>
      <c r="E24" s="41" t="s">
        <v>115</v>
      </c>
      <c r="F24" s="33" t="s">
        <v>42</v>
      </c>
      <c r="G24" s="45">
        <v>14160</v>
      </c>
    </row>
    <row r="25" spans="1:10" s="38" customFormat="1" ht="35.25" customHeight="1">
      <c r="A25" s="34">
        <v>12</v>
      </c>
      <c r="B25" s="40">
        <v>45331</v>
      </c>
      <c r="C25" s="33" t="s">
        <v>62</v>
      </c>
      <c r="D25" s="32" t="s">
        <v>40</v>
      </c>
      <c r="E25" s="41" t="s">
        <v>63</v>
      </c>
      <c r="F25" s="33" t="s">
        <v>41</v>
      </c>
      <c r="G25" s="45">
        <v>9982</v>
      </c>
    </row>
    <row r="26" spans="1:10" s="38" customFormat="1" ht="26.25" customHeight="1">
      <c r="A26" s="34">
        <v>13</v>
      </c>
      <c r="B26" s="40">
        <v>45334</v>
      </c>
      <c r="C26" s="33" t="s">
        <v>64</v>
      </c>
      <c r="D26" s="32" t="s">
        <v>27</v>
      </c>
      <c r="E26" s="41" t="s">
        <v>65</v>
      </c>
      <c r="F26" s="33" t="s">
        <v>28</v>
      </c>
      <c r="G26" s="45">
        <v>44000</v>
      </c>
    </row>
    <row r="27" spans="1:10" s="38" customFormat="1" ht="49.5" customHeight="1">
      <c r="A27" s="34">
        <v>14</v>
      </c>
      <c r="B27" s="40">
        <v>45341</v>
      </c>
      <c r="C27" s="33" t="s">
        <v>67</v>
      </c>
      <c r="D27" s="32" t="s">
        <v>66</v>
      </c>
      <c r="E27" s="41" t="s">
        <v>116</v>
      </c>
      <c r="F27" s="33" t="s">
        <v>15</v>
      </c>
      <c r="G27" s="45">
        <v>19447.400000000001</v>
      </c>
    </row>
    <row r="28" spans="1:10" s="38" customFormat="1" ht="39" customHeight="1">
      <c r="A28" s="34">
        <v>15</v>
      </c>
      <c r="B28" s="40">
        <v>45342</v>
      </c>
      <c r="C28" s="33" t="s">
        <v>69</v>
      </c>
      <c r="D28" s="32" t="s">
        <v>68</v>
      </c>
      <c r="E28" s="41" t="s">
        <v>70</v>
      </c>
      <c r="F28" s="33" t="s">
        <v>15</v>
      </c>
      <c r="G28" s="45">
        <v>194880</v>
      </c>
    </row>
    <row r="29" spans="1:10" s="38" customFormat="1" ht="25.5" customHeight="1">
      <c r="A29" s="34">
        <v>16</v>
      </c>
      <c r="B29" s="40">
        <v>45343</v>
      </c>
      <c r="C29" s="33" t="s">
        <v>71</v>
      </c>
      <c r="D29" s="32" t="s">
        <v>49</v>
      </c>
      <c r="E29" s="41" t="s">
        <v>72</v>
      </c>
      <c r="F29" s="33" t="s">
        <v>47</v>
      </c>
      <c r="G29" s="45">
        <v>383902.65</v>
      </c>
    </row>
    <row r="30" spans="1:10" s="38" customFormat="1" ht="37.5" customHeight="1">
      <c r="A30" s="34">
        <v>17</v>
      </c>
      <c r="B30" s="40">
        <v>45343</v>
      </c>
      <c r="C30" s="33" t="s">
        <v>74</v>
      </c>
      <c r="D30" s="32" t="s">
        <v>73</v>
      </c>
      <c r="E30" s="41" t="s">
        <v>75</v>
      </c>
      <c r="F30" s="33" t="s">
        <v>34</v>
      </c>
      <c r="G30" s="45">
        <v>17133.599999999999</v>
      </c>
    </row>
    <row r="31" spans="1:10" s="38" customFormat="1" ht="37.5" customHeight="1">
      <c r="A31" s="34">
        <v>18</v>
      </c>
      <c r="B31" s="40">
        <v>45344</v>
      </c>
      <c r="C31" s="33" t="s">
        <v>77</v>
      </c>
      <c r="D31" s="32" t="s">
        <v>76</v>
      </c>
      <c r="E31" s="41" t="s">
        <v>78</v>
      </c>
      <c r="F31" s="33" t="s">
        <v>79</v>
      </c>
      <c r="G31" s="45">
        <v>112980.44</v>
      </c>
    </row>
    <row r="32" spans="1:10" s="38" customFormat="1" ht="35.25" customHeight="1">
      <c r="A32" s="34">
        <v>19</v>
      </c>
      <c r="B32" s="40">
        <v>45344</v>
      </c>
      <c r="C32" s="33" t="s">
        <v>81</v>
      </c>
      <c r="D32" s="32" t="s">
        <v>80</v>
      </c>
      <c r="E32" s="41" t="s">
        <v>82</v>
      </c>
      <c r="F32" s="33" t="s">
        <v>55</v>
      </c>
      <c r="G32" s="45">
        <v>19793.25</v>
      </c>
    </row>
    <row r="33" spans="1:9" s="38" customFormat="1" ht="37.5" customHeight="1">
      <c r="A33" s="34">
        <v>20</v>
      </c>
      <c r="B33" s="40">
        <v>45344</v>
      </c>
      <c r="C33" s="33" t="s">
        <v>84</v>
      </c>
      <c r="D33" s="32" t="s">
        <v>83</v>
      </c>
      <c r="E33" s="41" t="s">
        <v>85</v>
      </c>
      <c r="F33" s="33" t="s">
        <v>86</v>
      </c>
      <c r="G33" s="45">
        <v>8260</v>
      </c>
    </row>
    <row r="34" spans="1:9" s="38" customFormat="1" ht="37.5" customHeight="1">
      <c r="A34" s="34">
        <v>21</v>
      </c>
      <c r="B34" s="40">
        <v>45344</v>
      </c>
      <c r="C34" s="33" t="s">
        <v>88</v>
      </c>
      <c r="D34" s="32" t="s">
        <v>87</v>
      </c>
      <c r="E34" s="41" t="s">
        <v>89</v>
      </c>
      <c r="F34" s="33" t="s">
        <v>15</v>
      </c>
      <c r="G34" s="45">
        <v>10266</v>
      </c>
    </row>
    <row r="35" spans="1:9" s="38" customFormat="1" ht="37.5" customHeight="1">
      <c r="A35" s="34">
        <v>22</v>
      </c>
      <c r="B35" s="40">
        <v>45345</v>
      </c>
      <c r="C35" s="33" t="s">
        <v>50</v>
      </c>
      <c r="D35" s="32" t="s">
        <v>90</v>
      </c>
      <c r="E35" s="41" t="s">
        <v>117</v>
      </c>
      <c r="F35" s="33" t="s">
        <v>86</v>
      </c>
      <c r="G35" s="45">
        <v>39825</v>
      </c>
    </row>
    <row r="36" spans="1:9" s="38" customFormat="1" ht="36" customHeight="1">
      <c r="A36" s="34">
        <v>23</v>
      </c>
      <c r="B36" s="40">
        <v>45348</v>
      </c>
      <c r="C36" s="33" t="s">
        <v>92</v>
      </c>
      <c r="D36" s="32" t="s">
        <v>91</v>
      </c>
      <c r="E36" s="41" t="s">
        <v>93</v>
      </c>
      <c r="F36" s="33" t="s">
        <v>94</v>
      </c>
      <c r="G36" s="45">
        <v>36589.26</v>
      </c>
    </row>
    <row r="37" spans="1:9" s="38" customFormat="1" ht="36" customHeight="1">
      <c r="A37" s="34">
        <v>24</v>
      </c>
      <c r="B37" s="40">
        <v>45348</v>
      </c>
      <c r="C37" s="33" t="s">
        <v>98</v>
      </c>
      <c r="D37" s="32" t="s">
        <v>97</v>
      </c>
      <c r="E37" s="41" t="s">
        <v>99</v>
      </c>
      <c r="F37" s="33" t="s">
        <v>42</v>
      </c>
      <c r="G37" s="45">
        <v>34512.639999999999</v>
      </c>
    </row>
    <row r="38" spans="1:9" s="38" customFormat="1" ht="24.75" customHeight="1">
      <c r="A38" s="34">
        <v>25</v>
      </c>
      <c r="B38" s="40">
        <v>45348</v>
      </c>
      <c r="C38" s="33" t="s">
        <v>101</v>
      </c>
      <c r="D38" s="32" t="s">
        <v>100</v>
      </c>
      <c r="E38" s="41" t="s">
        <v>102</v>
      </c>
      <c r="F38" s="33" t="s">
        <v>103</v>
      </c>
      <c r="G38" s="45">
        <v>107161.60000000001</v>
      </c>
    </row>
    <row r="39" spans="1:9" s="38" customFormat="1" ht="37.5" customHeight="1">
      <c r="A39" s="34">
        <v>26</v>
      </c>
      <c r="B39" s="40">
        <v>45350</v>
      </c>
      <c r="C39" s="33" t="s">
        <v>104</v>
      </c>
      <c r="D39" s="32" t="s">
        <v>91</v>
      </c>
      <c r="E39" s="41" t="s">
        <v>105</v>
      </c>
      <c r="F39" s="33" t="s">
        <v>34</v>
      </c>
      <c r="G39" s="45">
        <v>91402.71</v>
      </c>
      <c r="I39" s="49"/>
    </row>
    <row r="40" spans="1:9" s="38" customFormat="1" ht="24.75" customHeight="1">
      <c r="A40" s="34">
        <v>27</v>
      </c>
      <c r="B40" s="40">
        <v>45350</v>
      </c>
      <c r="C40" s="33" t="s">
        <v>107</v>
      </c>
      <c r="D40" s="32" t="s">
        <v>106</v>
      </c>
      <c r="E40" s="41" t="s">
        <v>108</v>
      </c>
      <c r="F40" s="33" t="s">
        <v>109</v>
      </c>
      <c r="G40" s="45">
        <v>16852.97</v>
      </c>
    </row>
    <row r="41" spans="1:9" s="38" customFormat="1" ht="36" customHeight="1">
      <c r="A41" s="34">
        <v>28</v>
      </c>
      <c r="B41" s="40">
        <v>45351</v>
      </c>
      <c r="C41" s="33" t="s">
        <v>121</v>
      </c>
      <c r="D41" s="32" t="s">
        <v>110</v>
      </c>
      <c r="E41" s="41" t="s">
        <v>111</v>
      </c>
      <c r="F41" s="33" t="s">
        <v>112</v>
      </c>
      <c r="G41" s="45">
        <f>283380.83+25356.96+3963.28</f>
        <v>312701.07000000007</v>
      </c>
    </row>
    <row r="42" spans="1:9" ht="15">
      <c r="A42" s="44"/>
      <c r="B42" s="17"/>
      <c r="C42" s="18"/>
      <c r="D42" s="42"/>
      <c r="E42" s="19"/>
      <c r="F42" s="20"/>
      <c r="G42" s="57">
        <f>SUM(G14:G41)</f>
        <v>2626929.21</v>
      </c>
    </row>
    <row r="43" spans="1:9" ht="15">
      <c r="A43" s="7"/>
      <c r="B43" s="21"/>
      <c r="C43" s="22"/>
      <c r="D43" s="43"/>
      <c r="E43" s="23"/>
      <c r="F43" s="24"/>
      <c r="G43" s="25"/>
    </row>
    <row r="44" spans="1:9" ht="15">
      <c r="A44" s="7"/>
      <c r="B44" s="21"/>
      <c r="C44" s="22"/>
      <c r="D44" s="43"/>
      <c r="E44" s="23"/>
      <c r="F44" s="24"/>
      <c r="G44" s="47"/>
    </row>
    <row r="45" spans="1:9" ht="15">
      <c r="A45" s="7"/>
      <c r="B45" s="21"/>
      <c r="C45" s="22"/>
      <c r="D45" s="43"/>
      <c r="E45" s="23"/>
      <c r="F45" s="24"/>
      <c r="G45" s="25"/>
    </row>
    <row r="46" spans="1:9" ht="15">
      <c r="A46" s="7"/>
      <c r="B46" s="21"/>
      <c r="C46" s="22"/>
      <c r="D46" s="43"/>
      <c r="E46" s="23"/>
      <c r="F46" s="24"/>
      <c r="G46" s="25"/>
    </row>
    <row r="47" spans="1:9" ht="15">
      <c r="A47" s="7"/>
      <c r="B47" s="21"/>
      <c r="C47" s="22"/>
      <c r="D47" s="43"/>
      <c r="E47" s="23"/>
      <c r="F47" s="24"/>
      <c r="G47" s="25"/>
    </row>
    <row r="48" spans="1:9" ht="50.25" customHeight="1">
      <c r="A48" s="14"/>
      <c r="B48" s="15" t="s">
        <v>26</v>
      </c>
      <c r="C48" s="16"/>
      <c r="D48" s="50" t="s">
        <v>23</v>
      </c>
      <c r="E48" s="50"/>
      <c r="F48" s="56" t="s">
        <v>24</v>
      </c>
      <c r="G48" s="56"/>
    </row>
    <row r="49" spans="1:7" ht="26.25" customHeight="1">
      <c r="A49" s="14"/>
      <c r="B49" s="28" t="s">
        <v>32</v>
      </c>
      <c r="C49" s="28"/>
      <c r="D49" s="51" t="s">
        <v>20</v>
      </c>
      <c r="E49" s="51"/>
      <c r="F49" s="51" t="s">
        <v>16</v>
      </c>
      <c r="G49" s="51"/>
    </row>
    <row r="50" spans="1:7" ht="15.75" customHeight="1">
      <c r="A50" s="14"/>
      <c r="B50" s="29" t="s">
        <v>33</v>
      </c>
      <c r="C50" s="28"/>
      <c r="D50" s="51" t="s">
        <v>22</v>
      </c>
      <c r="E50" s="51"/>
      <c r="F50" s="51" t="s">
        <v>36</v>
      </c>
      <c r="G50" s="51"/>
    </row>
    <row r="51" spans="1:7" ht="23.25">
      <c r="A51" s="14"/>
      <c r="B51" s="10"/>
      <c r="C51" s="10"/>
      <c r="D51" s="11"/>
      <c r="E51" s="12"/>
      <c r="F51" s="12"/>
      <c r="G51" s="12"/>
    </row>
    <row r="52" spans="1:7" ht="25.5">
      <c r="A52" s="9"/>
      <c r="B52" s="13"/>
      <c r="C52" s="13"/>
      <c r="D52" s="12"/>
      <c r="E52" s="12"/>
      <c r="F52" s="8"/>
      <c r="G52" s="8"/>
    </row>
    <row r="53" spans="1:7" ht="18">
      <c r="A53" s="9"/>
      <c r="B53" s="8"/>
      <c r="C53" s="8"/>
      <c r="F53" s="8"/>
      <c r="G53" s="8"/>
    </row>
    <row r="54" spans="1:7" ht="18">
      <c r="A54" s="9"/>
      <c r="B54" s="8"/>
      <c r="C54" s="8"/>
    </row>
    <row r="55" spans="1:7">
      <c r="A55" s="7"/>
    </row>
    <row r="56" spans="1:7">
      <c r="A56" s="7"/>
    </row>
    <row r="57" spans="1:7">
      <c r="A57" s="7"/>
    </row>
    <row r="58" spans="1:7">
      <c r="A58" s="7"/>
    </row>
    <row r="59" spans="1:7">
      <c r="A59" s="7"/>
    </row>
    <row r="60" spans="1:7" ht="30">
      <c r="A60" s="7"/>
      <c r="E60" s="5"/>
    </row>
    <row r="61" spans="1:7" ht="30">
      <c r="A61" s="7"/>
      <c r="E61" s="6"/>
    </row>
    <row r="62" spans="1:7" ht="30">
      <c r="A62" s="7"/>
      <c r="E62" s="6"/>
    </row>
    <row r="63" spans="1:7">
      <c r="A63" s="7"/>
    </row>
    <row r="64" spans="1:7">
      <c r="A64" s="7"/>
    </row>
    <row r="65" spans="1:1">
      <c r="A65" s="7"/>
    </row>
    <row r="66" spans="1:1">
      <c r="A66" s="7"/>
    </row>
    <row r="67" spans="1:1">
      <c r="A67" s="7"/>
    </row>
    <row r="68" spans="1:1">
      <c r="A68" s="7"/>
    </row>
    <row r="69" spans="1:1">
      <c r="A69" s="7"/>
    </row>
    <row r="70" spans="1:1">
      <c r="A70" s="7"/>
    </row>
    <row r="71" spans="1:1">
      <c r="A71" s="7"/>
    </row>
    <row r="72" spans="1:1">
      <c r="A72" s="7"/>
    </row>
  </sheetData>
  <protectedRanges>
    <protectedRange sqref="F48" name="Rango1_3_6"/>
    <protectedRange sqref="B48:C48" name="Rango1_4_6"/>
  </protectedRanges>
  <mergeCells count="11">
    <mergeCell ref="D48:E48"/>
    <mergeCell ref="D49:E49"/>
    <mergeCell ref="D50:E50"/>
    <mergeCell ref="A1:G1"/>
    <mergeCell ref="A8:G8"/>
    <mergeCell ref="A9:G9"/>
    <mergeCell ref="A10:G10"/>
    <mergeCell ref="A11:G11"/>
    <mergeCell ref="F48:G48"/>
    <mergeCell ref="F49:G49"/>
    <mergeCell ref="F50:G50"/>
  </mergeCells>
  <printOptions horizontalCentered="1"/>
  <pageMargins left="0.19685039370078741" right="0.17" top="0.12" bottom="0.13" header="0.12" footer="0.12"/>
  <pageSetup scale="6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DEUDA </vt:lpstr>
      <vt:lpstr>'DEUDA '!Área_de_impresión</vt:lpstr>
      <vt:lpstr>'DEUDA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Mirian Mercedes Bautista</dc:creator>
  <cp:lastModifiedBy>Luz Del Carmen Aquino</cp:lastModifiedBy>
  <cp:lastPrinted>2023-11-03T19:56:52Z</cp:lastPrinted>
  <dcterms:created xsi:type="dcterms:W3CDTF">2022-08-05T19:55:13Z</dcterms:created>
  <dcterms:modified xsi:type="dcterms:W3CDTF">2024-03-05T16:18:50Z</dcterms:modified>
</cp:coreProperties>
</file>