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MC\Desktop\NOMINA OAI FEBRERO 2022\Nomina temporales\"/>
    </mc:Choice>
  </mc:AlternateContent>
  <bookViews>
    <workbookView xWindow="0" yWindow="0" windowWidth="28800" windowHeight="11925" tabRatio="601"/>
  </bookViews>
  <sheets>
    <sheet name="Personal Temporal" sheetId="5" r:id="rId1"/>
  </sheets>
  <definedNames>
    <definedName name="_xlnm.Print_Area" localSheetId="0">'Personal Temporal'!$B$2:$T$160</definedName>
    <definedName name="_xlnm.Print_Titles" localSheetId="0">'Personal Temporal'!$2:$9</definedName>
  </definedNames>
  <calcPr calcId="162913"/>
</workbook>
</file>

<file path=xl/calcChain.xml><?xml version="1.0" encoding="utf-8"?>
<calcChain xmlns="http://schemas.openxmlformats.org/spreadsheetml/2006/main">
  <c r="S113" i="5" l="1"/>
  <c r="R113" i="5"/>
  <c r="T113" i="5" s="1"/>
  <c r="P113" i="5"/>
  <c r="S112" i="5"/>
  <c r="R112" i="5"/>
  <c r="T112" i="5" s="1"/>
  <c r="P112" i="5"/>
  <c r="S111" i="5"/>
  <c r="R111" i="5"/>
  <c r="T111" i="5" s="1"/>
  <c r="P111" i="5"/>
  <c r="S110" i="5"/>
  <c r="R110" i="5"/>
  <c r="T110" i="5" s="1"/>
  <c r="P110" i="5"/>
  <c r="S109" i="5"/>
  <c r="R109" i="5"/>
  <c r="T109" i="5" s="1"/>
  <c r="P109" i="5"/>
  <c r="S108" i="5"/>
  <c r="R108" i="5"/>
  <c r="T108" i="5" s="1"/>
  <c r="P108" i="5"/>
  <c r="S107" i="5"/>
  <c r="R107" i="5"/>
  <c r="T107" i="5" s="1"/>
  <c r="P107" i="5"/>
  <c r="S106" i="5"/>
  <c r="R106" i="5"/>
  <c r="T106" i="5" s="1"/>
  <c r="P106" i="5"/>
  <c r="S105" i="5"/>
  <c r="R105" i="5"/>
  <c r="T105" i="5" s="1"/>
  <c r="P105" i="5"/>
  <c r="S104" i="5"/>
  <c r="R104" i="5"/>
  <c r="T104" i="5" s="1"/>
  <c r="P104" i="5"/>
  <c r="S103" i="5"/>
  <c r="R103" i="5"/>
  <c r="T103" i="5" s="1"/>
  <c r="P103" i="5"/>
  <c r="S120" i="5" l="1"/>
  <c r="R120" i="5"/>
  <c r="T120" i="5" s="1"/>
  <c r="P120" i="5"/>
  <c r="S119" i="5"/>
  <c r="R119" i="5"/>
  <c r="T119" i="5" s="1"/>
  <c r="P119" i="5"/>
  <c r="S118" i="5"/>
  <c r="R118" i="5"/>
  <c r="T118" i="5" s="1"/>
  <c r="P118" i="5"/>
  <c r="S117" i="5"/>
  <c r="R117" i="5"/>
  <c r="T117" i="5" s="1"/>
  <c r="P117" i="5"/>
  <c r="S116" i="5"/>
  <c r="R116" i="5"/>
  <c r="T116" i="5" s="1"/>
  <c r="P116" i="5"/>
  <c r="S115" i="5"/>
  <c r="R115" i="5"/>
  <c r="T115" i="5" s="1"/>
  <c r="P115" i="5"/>
  <c r="S114" i="5"/>
  <c r="R114" i="5"/>
  <c r="T114" i="5" s="1"/>
  <c r="P114" i="5"/>
  <c r="S102" i="5"/>
  <c r="R102" i="5"/>
  <c r="T102" i="5" s="1"/>
  <c r="P102" i="5"/>
  <c r="S101" i="5"/>
  <c r="R101" i="5"/>
  <c r="T101" i="5" s="1"/>
  <c r="P101" i="5"/>
  <c r="S100" i="5"/>
  <c r="R100" i="5"/>
  <c r="T100" i="5" s="1"/>
  <c r="P100" i="5"/>
  <c r="S99" i="5"/>
  <c r="R99" i="5"/>
  <c r="T99" i="5" s="1"/>
  <c r="P99" i="5"/>
  <c r="S98" i="5"/>
  <c r="R98" i="5"/>
  <c r="T98" i="5" s="1"/>
  <c r="P98" i="5"/>
  <c r="S97" i="5"/>
  <c r="R97" i="5"/>
  <c r="T97" i="5" s="1"/>
  <c r="P97" i="5"/>
  <c r="S96" i="5"/>
  <c r="R96" i="5"/>
  <c r="T96" i="5" s="1"/>
  <c r="P96" i="5"/>
  <c r="S95" i="5"/>
  <c r="R95" i="5"/>
  <c r="T95" i="5" s="1"/>
  <c r="P95" i="5"/>
  <c r="S94" i="5"/>
  <c r="R94" i="5"/>
  <c r="T94" i="5" s="1"/>
  <c r="P94" i="5"/>
  <c r="S93" i="5"/>
  <c r="R93" i="5"/>
  <c r="T93" i="5" s="1"/>
  <c r="P93" i="5"/>
  <c r="S92" i="5"/>
  <c r="R92" i="5"/>
  <c r="T92" i="5" s="1"/>
  <c r="P92" i="5"/>
  <c r="S91" i="5"/>
  <c r="R91" i="5"/>
  <c r="T91" i="5" s="1"/>
  <c r="P91" i="5"/>
  <c r="S90" i="5"/>
  <c r="R90" i="5"/>
  <c r="T90" i="5" s="1"/>
  <c r="P90" i="5"/>
  <c r="S89" i="5"/>
  <c r="R89" i="5"/>
  <c r="T89" i="5" s="1"/>
  <c r="P89" i="5"/>
  <c r="S88" i="5"/>
  <c r="R88" i="5"/>
  <c r="T88" i="5" s="1"/>
  <c r="P88" i="5"/>
  <c r="S87" i="5"/>
  <c r="R87" i="5"/>
  <c r="T87" i="5" s="1"/>
  <c r="P87" i="5"/>
  <c r="P122" i="5" l="1"/>
  <c r="R122" i="5"/>
  <c r="T122" i="5" s="1"/>
  <c r="S122" i="5"/>
  <c r="P123" i="5"/>
  <c r="R123" i="5"/>
  <c r="T123" i="5" s="1"/>
  <c r="S123" i="5"/>
  <c r="P124" i="5"/>
  <c r="R124" i="5"/>
  <c r="T124" i="5" s="1"/>
  <c r="S124" i="5"/>
  <c r="P125" i="5"/>
  <c r="R125" i="5"/>
  <c r="T125" i="5" s="1"/>
  <c r="S125" i="5"/>
  <c r="P126" i="5"/>
  <c r="R126" i="5"/>
  <c r="T126" i="5" s="1"/>
  <c r="S126" i="5"/>
  <c r="H127" i="5" l="1"/>
  <c r="I127" i="5"/>
  <c r="J127" i="5"/>
  <c r="K127" i="5"/>
  <c r="L127" i="5"/>
  <c r="M127" i="5"/>
  <c r="N127" i="5"/>
  <c r="O127" i="5"/>
  <c r="Q127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121" i="5"/>
  <c r="R121" i="5"/>
  <c r="T121" i="5" s="1"/>
  <c r="S121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81" i="5"/>
  <c r="S82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81" i="5"/>
  <c r="R82" i="5"/>
  <c r="R14" i="5"/>
  <c r="R127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81" i="5"/>
  <c r="T81" i="5"/>
  <c r="P82" i="5"/>
  <c r="T82" i="5"/>
  <c r="P43" i="5" l="1"/>
  <c r="T43" i="5"/>
  <c r="P50" i="5" l="1"/>
  <c r="T50" i="5"/>
  <c r="P49" i="5"/>
  <c r="T49" i="5"/>
  <c r="P19" i="5"/>
  <c r="T19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G127" i="5"/>
  <c r="P20" i="5" l="1"/>
  <c r="T14" i="5" l="1"/>
  <c r="T127" i="5" s="1"/>
  <c r="S14" i="5"/>
  <c r="S127" i="5" s="1"/>
  <c r="P14" i="5"/>
  <c r="P127" i="5" s="1"/>
</calcChain>
</file>

<file path=xl/sharedStrings.xml><?xml version="1.0" encoding="utf-8"?>
<sst xmlns="http://schemas.openxmlformats.org/spreadsheetml/2006/main" count="487" uniqueCount="211">
  <si>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</si>
  <si>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</si>
  <si>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</si>
  <si>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</si>
  <si>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</si>
  <si>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</si>
  <si>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</si>
  <si>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</si>
  <si>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</si>
  <si>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</si>
  <si>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</si>
  <si>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</si>
  <si>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</si>
  <si>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</si>
  <si>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</si>
  <si>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</si>
  <si>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</si>
  <si>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</si>
  <si>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</si>
  <si>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</si>
  <si>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</si>
  <si>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</si>
  <si>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</si>
  <si>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</si>
  <si>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</si>
  <si>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</si>
  <si>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</si>
  <si>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</si>
  <si>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</si>
  <si>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</si>
  <si>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</si>
  <si>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</si>
  <si>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</si>
  <si>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</si>
  <si>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</si>
  <si>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</si>
  <si>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</si>
  <si>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</si>
  <si>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</si>
  <si>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</si>
  <si>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DIVISION CONTABILIDAD FINANCIERA GOBIERNO CENTRAL</t>
  </si>
  <si>
    <t>ANALISTA DEUDA PUBLICA</t>
  </si>
  <si>
    <t>DIVISION FINANCIERA</t>
  </si>
  <si>
    <t>DIVISION CONTABILIDAD PATRIMONIAL DEL GOBIERNO CENTRAL</t>
  </si>
  <si>
    <t>COORD. DE PROYECTOS</t>
  </si>
  <si>
    <t>Encargada Recursos Humanos</t>
  </si>
  <si>
    <t>Luis Darío Terrero Méndez</t>
  </si>
  <si>
    <t>Félix Antonio Santana García</t>
  </si>
  <si>
    <t>ABOGADO (A) II</t>
  </si>
  <si>
    <t>COORDINADOR (A)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</si>
  <si>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</si>
  <si>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</si>
  <si>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</si>
  <si>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</si>
  <si>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</si>
  <si>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</si>
  <si>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</si>
  <si>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</si>
  <si>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</si>
  <si>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</si>
  <si>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</si>
  <si>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</si>
  <si>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</si>
  <si>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</si>
  <si>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</si>
  <si>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</si>
  <si>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</si>
  <si>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</si>
  <si>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</si>
  <si>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</si>
  <si>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</si>
  <si>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</si>
  <si>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RAFAEL EMILIO NERIS GUERRERO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</si>
  <si>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</si>
  <si>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</si>
  <si>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</si>
  <si>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</si>
  <si>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</si>
  <si>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</si>
  <si>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</si>
  <si>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</si>
  <si>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</si>
  <si>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</si>
  <si>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</si>
  <si>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</si>
  <si>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</si>
  <si>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</si>
  <si>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</si>
  <si>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</si>
  <si>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</si>
  <si>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SHARINA STHEFANY MEDINA AZCONA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</si>
  <si>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</si>
  <si>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</si>
  <si>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</si>
  <si>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</si>
  <si>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</si>
  <si>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</si>
  <si>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</si>
  <si>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</si>
  <si>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</si>
  <si>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</si>
  <si>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</si>
  <si>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</si>
  <si>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</si>
  <si>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</si>
  <si>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</si>
  <si>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</si>
  <si>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</si>
  <si>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</si>
  <si>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</si>
  <si>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</si>
  <si>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</si>
  <si>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</si>
  <si>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</si>
  <si>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</si>
  <si>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</si>
  <si>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</si>
  <si>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</si>
  <si>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</si>
  <si>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</si>
  <si>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</si>
  <si>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</si>
  <si>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</si>
  <si>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</si>
  <si>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</si>
  <si>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</si>
  <si>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</si>
  <si>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</si>
  <si>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</si>
  <si>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</si>
  <si>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</si>
  <si>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</si>
  <si>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</si>
  <si>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</si>
  <si>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</si>
  <si>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</si>
  <si>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</si>
  <si>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</si>
  <si>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</si>
  <si>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</si>
  <si>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</si>
  <si>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</si>
  <si>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</si>
  <si>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</si>
  <si>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</si>
  <si>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ERECIA MORA DE CRUZ</t>
  </si>
  <si>
    <t>YANET AILEN BARINAS CURY</t>
  </si>
  <si>
    <t>LUISA MALIA PLACENCIO PUJOL</t>
  </si>
  <si>
    <t>YIRALY ALEXANDRA RODRIGUEZ VASQUEZ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</si>
  <si>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</si>
  <si>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</si>
  <si>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</si>
  <si>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</si>
  <si>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</si>
  <si>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</si>
  <si>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</si>
  <si>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</si>
  <si>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</si>
  <si>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</si>
  <si>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</si>
  <si>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</si>
  <si>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</si>
  <si>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</si>
  <si>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</si>
  <si>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</si>
  <si>
    <t>ELIMBER ENCARNACION ENCARNACION</t>
  </si>
  <si>
    <t>DISEÑADOR GRAFICO</t>
  </si>
  <si>
    <t>RAMON ALEXANDER QUEZADA MENDEZ</t>
  </si>
  <si>
    <t>ALESKA MARIE CASTILLO PEREZ</t>
  </si>
  <si>
    <t>ANALISTA I RECURSOS HUMANOS</t>
  </si>
  <si>
    <t>PERLA CAROLINA MONTERO DE LEON</t>
  </si>
  <si>
    <t>ANALISTA CALIDAD EN LA GESTION</t>
  </si>
  <si>
    <t>PATRICIA GRACIELA PEREZ PATROCINO</t>
  </si>
  <si>
    <t>ANALISTA DESARROLLO ORGANIZACIONAL</t>
  </si>
  <si>
    <t>LUIS ALEXIS ALMONTE RIVERA</t>
  </si>
  <si>
    <t>ANALISTA FINANCIERO</t>
  </si>
  <si>
    <t>YESSENIA CAROLINA TAVERAS ACOSTA</t>
  </si>
  <si>
    <t>TECNICO CONTABILIDAD</t>
  </si>
  <si>
    <t>ANA TERESA TAPIA GUERRERO</t>
  </si>
  <si>
    <t>ANGELICA LISSETTE SANCHEZ CALDERON</t>
  </si>
  <si>
    <t>EINMIZ YAZMIN BAEZ D'OLEO</t>
  </si>
  <si>
    <t>MELISA ENCARNACION ENCARNACION</t>
  </si>
  <si>
    <t>JUAN EMILIO MORENO MIRABAL</t>
  </si>
  <si>
    <t>SALVINIA ESTEPAN OROZCO</t>
  </si>
  <si>
    <t>REYNI NERSI MENDEZ DE LA CRUZ</t>
  </si>
  <si>
    <t>DAMARIS LLUBERES MARTINEZ DE CABRERA</t>
  </si>
  <si>
    <t>YOCAIRA SILVESTRE MEDINA</t>
  </si>
  <si>
    <t>VICTORIANO SUERO RAMIREZ</t>
  </si>
  <si>
    <t>JESUS ERNESTO SANTANA PEREZ</t>
  </si>
  <si>
    <t>ELIZABETH GARCIA JIMENEZ</t>
  </si>
  <si>
    <t>JOSE MIGUEL BASTARDO MANZUETA</t>
  </si>
  <si>
    <t>ANSTRON ALBERTO ESCAÑO COLON</t>
  </si>
  <si>
    <t>DOMINGO DE JESUS GUTIERREZ</t>
  </si>
  <si>
    <t>DEPARTAMENTO COMUNICACION</t>
  </si>
  <si>
    <t>DIOSLEIDY NUÑEZ OLIVERO</t>
  </si>
  <si>
    <t>ANALISTA I NORMAS Y PROCED.</t>
  </si>
  <si>
    <t>DEPARTAMENTO ANALISIS E INTREPRETACION EJECUCION ECONOMICA - FINANCIERA</t>
  </si>
  <si>
    <t xml:space="preserve">  Correspondiente al mes de febrero año 2022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</si>
  <si>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</si>
  <si>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</si>
  <si>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</si>
  <si>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</si>
  <si>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</si>
  <si>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RAIQUIN SALVADOR MATOS ALGARROBO</t>
  </si>
  <si>
    <t>ANTONIA RAMIREZ MATEO DE SEGURA</t>
  </si>
  <si>
    <t>MARIA YNMACULADA CRUZ ALMONTE</t>
  </si>
  <si>
    <t>MARIA JACQUELIN UREÑA REINOSO</t>
  </si>
  <si>
    <t>JUAN ELVIS MONEGRO MEJIA</t>
  </si>
  <si>
    <t>MERARI GARCIA SANTOS</t>
  </si>
  <si>
    <t>ANORKY BERNABE SANTIAGO</t>
  </si>
  <si>
    <t>YANNA ENEROLISA PEREZ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</si>
</sst>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28"/>
  <sheetViews>
    <sheetView tabSelected="1" topLeftCell="E4" zoomScale="70" zoomScaleNormal="70" workbookViewId="0">
      <pane ySplit="10" topLeftCell="A14" activePane="bottomLeft" state="frozen"/>
      <selection activeCell="C4" sqref="C4"/>
      <selection pane="bottomLeft" activeCell="Q14" sqref="Q14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7" customHeight="1" x14ac:dyDescent="0.2">
      <c r="A8" s="2"/>
      <c r="B8" s="46" t="s">
        <v>60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3.25" customHeight="1" x14ac:dyDescent="0.2">
      <c r="A9" s="2"/>
      <c r="B9" s="46" t="s">
        <v>197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0" t="s">
        <v>15</v>
      </c>
      <c r="C11" s="53" t="s">
        <v>11</v>
      </c>
      <c r="D11" s="53" t="s">
        <v>50</v>
      </c>
      <c r="E11" s="5"/>
      <c r="F11" s="30"/>
      <c r="G11" s="47" t="s">
        <v>13</v>
      </c>
      <c r="H11" s="50" t="s">
        <v>20</v>
      </c>
      <c r="I11" s="75" t="s">
        <v>51</v>
      </c>
      <c r="J11" s="59" t="s">
        <v>8</v>
      </c>
      <c r="K11" s="59"/>
      <c r="L11" s="59"/>
      <c r="M11" s="59"/>
      <c r="N11" s="59"/>
      <c r="O11" s="59"/>
      <c r="P11" s="60"/>
      <c r="Q11" s="78" t="s">
        <v>52</v>
      </c>
      <c r="R11" s="65" t="s">
        <v>2</v>
      </c>
      <c r="S11" s="66"/>
      <c r="T11" s="50" t="s">
        <v>14</v>
      </c>
    </row>
    <row r="12" spans="1:20" ht="31.5" customHeight="1" x14ac:dyDescent="0.2">
      <c r="B12" s="51"/>
      <c r="C12" s="54"/>
      <c r="D12" s="54"/>
      <c r="E12" s="6" t="s">
        <v>16</v>
      </c>
      <c r="F12" s="31" t="s">
        <v>12</v>
      </c>
      <c r="G12" s="48"/>
      <c r="H12" s="51"/>
      <c r="I12" s="76"/>
      <c r="J12" s="68" t="s">
        <v>9</v>
      </c>
      <c r="K12" s="69"/>
      <c r="L12" s="70" t="s">
        <v>17</v>
      </c>
      <c r="M12" s="71" t="s">
        <v>10</v>
      </c>
      <c r="N12" s="72"/>
      <c r="O12" s="61" t="s">
        <v>32</v>
      </c>
      <c r="P12" s="57" t="s">
        <v>0</v>
      </c>
      <c r="Q12" s="79"/>
      <c r="R12" s="67" t="s">
        <v>3</v>
      </c>
      <c r="S12" s="73" t="s">
        <v>1</v>
      </c>
      <c r="T12" s="51"/>
    </row>
    <row r="13" spans="1:20" ht="30.75" customHeight="1" thickBot="1" x14ac:dyDescent="0.25">
      <c r="A13" t="s">
        <v>19</v>
      </c>
      <c r="B13" s="52"/>
      <c r="C13" s="55"/>
      <c r="D13" s="55"/>
      <c r="E13" s="13"/>
      <c r="F13" s="32"/>
      <c r="G13" s="49"/>
      <c r="H13" s="52"/>
      <c r="I13" s="77"/>
      <c r="J13" s="7" t="s">
        <v>4</v>
      </c>
      <c r="K13" s="14" t="s">
        <v>5</v>
      </c>
      <c r="L13" s="62"/>
      <c r="M13" s="7" t="s">
        <v>6</v>
      </c>
      <c r="N13" s="14" t="s">
        <v>7</v>
      </c>
      <c r="O13" s="62"/>
      <c r="P13" s="58"/>
      <c r="Q13" s="80"/>
      <c r="R13" s="49"/>
      <c r="S13" s="74"/>
      <c r="T13" s="52"/>
    </row>
    <row r="14" spans="1:20" ht="76.7" customHeight="1" x14ac:dyDescent="0.2">
      <c r="B14" s="26">
        <v>1</v>
      </c>
      <c r="C14" s="23" t="s">
        <v>87</v>
      </c>
      <c r="D14" s="29" t="s">
        <v>53</v>
      </c>
      <c r="E14" s="23" t="s">
        <v>18</v>
      </c>
      <c r="F14" s="23" t="s">
        <v>132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715.55</v>
      </c>
      <c r="M14" s="24">
        <v>2432</v>
      </c>
      <c r="N14" s="24">
        <v>5672</v>
      </c>
      <c r="O14" s="24"/>
      <c r="P14" s="24">
        <f t="shared" ref="P14" si="0">SUM(J14:O14)</f>
        <v>16795.55</v>
      </c>
      <c r="Q14" s="24">
        <v>1639</v>
      </c>
      <c r="R14" s="24">
        <f>J14+M14+O14+H14+Q14</f>
        <v>13767.869999999999</v>
      </c>
      <c r="S14" s="24">
        <f t="shared" ref="S14" si="1">K14+L14+N14</f>
        <v>12067.55</v>
      </c>
      <c r="T14" s="24">
        <f t="shared" ref="T14" si="2">G14-R14</f>
        <v>66232.13</v>
      </c>
    </row>
    <row r="15" spans="1:20" ht="76.7" customHeight="1" x14ac:dyDescent="0.2">
      <c r="B15" s="27">
        <v>2</v>
      </c>
      <c r="C15" s="16" t="s">
        <v>84</v>
      </c>
      <c r="D15" s="16" t="s">
        <v>54</v>
      </c>
      <c r="E15" s="16" t="s">
        <v>28</v>
      </c>
      <c r="F15" s="16" t="s">
        <v>31</v>
      </c>
      <c r="G15" s="3">
        <v>175000</v>
      </c>
      <c r="H15" s="3">
        <v>29841.29</v>
      </c>
      <c r="I15" s="3">
        <v>25</v>
      </c>
      <c r="J15" s="3">
        <v>5022.5</v>
      </c>
      <c r="K15" s="3">
        <v>12425</v>
      </c>
      <c r="L15" s="17">
        <v>715.55</v>
      </c>
      <c r="M15" s="3">
        <v>4943.8</v>
      </c>
      <c r="N15" s="3">
        <v>11530.11</v>
      </c>
      <c r="O15" s="3"/>
      <c r="P15" s="3">
        <f t="shared" ref="P15:P82" si="3">SUM(J15:O15)</f>
        <v>34636.959999999999</v>
      </c>
      <c r="Q15" s="3">
        <v>3164.4</v>
      </c>
      <c r="R15" s="3">
        <f t="shared" ref="R15:R82" si="4">J15+M15+O15+H15+Q15</f>
        <v>42971.99</v>
      </c>
      <c r="S15" s="3">
        <f t="shared" ref="S15:S82" si="5">K15+L15+N15</f>
        <v>24670.66</v>
      </c>
      <c r="T15" s="3">
        <f t="shared" ref="T15:T82" si="6">G15-R15</f>
        <v>132028.01</v>
      </c>
    </row>
    <row r="16" spans="1:20" ht="76.7" customHeight="1" x14ac:dyDescent="0.2">
      <c r="B16" s="27">
        <v>3</v>
      </c>
      <c r="C16" s="16" t="s">
        <v>85</v>
      </c>
      <c r="D16" s="16" t="s">
        <v>54</v>
      </c>
      <c r="E16" s="16" t="s">
        <v>28</v>
      </c>
      <c r="F16" s="22" t="s">
        <v>48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1612</v>
      </c>
      <c r="R16" s="3">
        <f t="shared" si="4"/>
        <v>8644.68</v>
      </c>
      <c r="S16" s="3">
        <f t="shared" si="5"/>
        <v>9174</v>
      </c>
      <c r="T16" s="3">
        <f t="shared" si="6"/>
        <v>51355.32</v>
      </c>
    </row>
    <row r="17" spans="2:20" ht="76.7" customHeight="1" x14ac:dyDescent="0.2">
      <c r="B17" s="27">
        <v>4</v>
      </c>
      <c r="C17" s="16" t="s">
        <v>86</v>
      </c>
      <c r="D17" s="16" t="s">
        <v>53</v>
      </c>
      <c r="E17" s="16" t="s">
        <v>28</v>
      </c>
      <c r="F17" s="22" t="s">
        <v>48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10100</v>
      </c>
      <c r="R17" s="3">
        <f t="shared" si="4"/>
        <v>18212.77</v>
      </c>
      <c r="S17" s="3">
        <f t="shared" si="5"/>
        <v>9174</v>
      </c>
      <c r="T17" s="3">
        <f t="shared" si="6"/>
        <v>41787.229999999996</v>
      </c>
    </row>
    <row r="18" spans="2:20" ht="76.7" customHeight="1" x14ac:dyDescent="0.2">
      <c r="B18" s="27">
        <v>5</v>
      </c>
      <c r="C18" s="22" t="s">
        <v>70</v>
      </c>
      <c r="D18" s="22" t="s">
        <v>54</v>
      </c>
      <c r="E18" s="22" t="s">
        <v>28</v>
      </c>
      <c r="F18" s="22" t="s">
        <v>48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1793.2000000000003</v>
      </c>
      <c r="R18" s="3">
        <f t="shared" si="4"/>
        <v>9905.9700000000012</v>
      </c>
      <c r="S18" s="3">
        <f t="shared" si="5"/>
        <v>9174</v>
      </c>
      <c r="T18" s="3">
        <f t="shared" si="6"/>
        <v>50094.03</v>
      </c>
    </row>
    <row r="19" spans="2:20" ht="76.7" customHeight="1" x14ac:dyDescent="0.2">
      <c r="B19" s="27">
        <v>6</v>
      </c>
      <c r="C19" s="33" t="s">
        <v>133</v>
      </c>
      <c r="D19" s="33" t="s">
        <v>53</v>
      </c>
      <c r="E19" s="16" t="s">
        <v>28</v>
      </c>
      <c r="F19" s="33" t="s">
        <v>48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69.599999999999994</v>
      </c>
      <c r="R19" s="3">
        <f t="shared" si="4"/>
        <v>3877.43</v>
      </c>
      <c r="S19" s="3">
        <f t="shared" si="5"/>
        <v>6880.5</v>
      </c>
      <c r="T19" s="3">
        <f t="shared" si="6"/>
        <v>41122.57</v>
      </c>
    </row>
    <row r="20" spans="2:20" ht="76.7" customHeight="1" x14ac:dyDescent="0.2">
      <c r="B20" s="27">
        <v>7</v>
      </c>
      <c r="C20" s="16" t="s">
        <v>149</v>
      </c>
      <c r="D20" s="16" t="s">
        <v>53</v>
      </c>
      <c r="E20" s="16" t="s">
        <v>28</v>
      </c>
      <c r="F20" s="16" t="s">
        <v>150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0</v>
      </c>
      <c r="R20" s="3">
        <f t="shared" si="4"/>
        <v>3807.83</v>
      </c>
      <c r="S20" s="3">
        <f t="shared" si="5"/>
        <v>6880.5</v>
      </c>
      <c r="T20" s="3">
        <f t="shared" si="6"/>
        <v>41192.17</v>
      </c>
    </row>
    <row r="21" spans="2:20" ht="76.7" customHeight="1" x14ac:dyDescent="0.2">
      <c r="B21" s="27">
        <v>8</v>
      </c>
      <c r="C21" s="16" t="s">
        <v>151</v>
      </c>
      <c r="D21" s="16" t="s">
        <v>53</v>
      </c>
      <c r="E21" s="16" t="s">
        <v>28</v>
      </c>
      <c r="F21" s="16" t="s">
        <v>152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646</v>
      </c>
      <c r="R21" s="3">
        <f t="shared" si="4"/>
        <v>2241.6999999999998</v>
      </c>
      <c r="S21" s="3">
        <f t="shared" si="5"/>
        <v>4128.3</v>
      </c>
      <c r="T21" s="3">
        <f t="shared" si="6"/>
        <v>24758.3</v>
      </c>
    </row>
    <row r="22" spans="2:20" ht="76.7" customHeight="1" x14ac:dyDescent="0.2">
      <c r="B22" s="27">
        <v>9</v>
      </c>
      <c r="C22" s="16" t="s">
        <v>83</v>
      </c>
      <c r="D22" s="16" t="s">
        <v>54</v>
      </c>
      <c r="E22" s="16" t="s">
        <v>193</v>
      </c>
      <c r="F22" s="22" t="s">
        <v>109</v>
      </c>
      <c r="G22" s="20">
        <v>175000</v>
      </c>
      <c r="H22" s="20">
        <v>29841.29</v>
      </c>
      <c r="I22" s="3">
        <v>25</v>
      </c>
      <c r="J22" s="20">
        <v>5022.5</v>
      </c>
      <c r="K22" s="20">
        <v>12425</v>
      </c>
      <c r="L22" s="20">
        <v>715.55</v>
      </c>
      <c r="M22" s="20">
        <v>4943.8</v>
      </c>
      <c r="N22" s="20">
        <v>11530.11</v>
      </c>
      <c r="O22" s="3"/>
      <c r="P22" s="3">
        <f t="shared" si="3"/>
        <v>34636.959999999999</v>
      </c>
      <c r="Q22" s="3">
        <v>2806.5</v>
      </c>
      <c r="R22" s="3">
        <f t="shared" si="4"/>
        <v>42614.09</v>
      </c>
      <c r="S22" s="3">
        <f t="shared" si="5"/>
        <v>24670.66</v>
      </c>
      <c r="T22" s="3">
        <f t="shared" si="6"/>
        <v>132385.91</v>
      </c>
    </row>
    <row r="23" spans="2:20" ht="76.7" customHeight="1" x14ac:dyDescent="0.2">
      <c r="B23" s="27">
        <v>10</v>
      </c>
      <c r="C23" s="16" t="s">
        <v>80</v>
      </c>
      <c r="D23" s="16" t="s">
        <v>53</v>
      </c>
      <c r="E23" s="22" t="s">
        <v>193</v>
      </c>
      <c r="F23" s="16" t="s">
        <v>38</v>
      </c>
      <c r="G23" s="3">
        <v>70000</v>
      </c>
      <c r="H23" s="3">
        <v>5368.48</v>
      </c>
      <c r="I23" s="3">
        <v>25</v>
      </c>
      <c r="J23" s="3">
        <v>2009</v>
      </c>
      <c r="K23" s="3">
        <v>4970</v>
      </c>
      <c r="L23" s="3">
        <v>715.55</v>
      </c>
      <c r="M23" s="3">
        <v>2128</v>
      </c>
      <c r="N23" s="3">
        <v>4963</v>
      </c>
      <c r="O23" s="3"/>
      <c r="P23" s="3">
        <f t="shared" si="3"/>
        <v>14785.55</v>
      </c>
      <c r="Q23" s="3">
        <v>11196.46</v>
      </c>
      <c r="R23" s="3">
        <f t="shared" si="4"/>
        <v>20701.939999999999</v>
      </c>
      <c r="S23" s="3">
        <f t="shared" si="5"/>
        <v>10648.55</v>
      </c>
      <c r="T23" s="3">
        <f t="shared" si="6"/>
        <v>49298.06</v>
      </c>
    </row>
    <row r="24" spans="2:20" ht="76.7" customHeight="1" x14ac:dyDescent="0.2">
      <c r="B24" s="27">
        <v>11</v>
      </c>
      <c r="C24" s="16" t="s">
        <v>82</v>
      </c>
      <c r="D24" s="16" t="s">
        <v>54</v>
      </c>
      <c r="E24" s="16" t="s">
        <v>193</v>
      </c>
      <c r="F24" s="22" t="s">
        <v>38</v>
      </c>
      <c r="G24" s="3">
        <v>55000</v>
      </c>
      <c r="H24" s="3">
        <v>2154.64</v>
      </c>
      <c r="I24" s="3">
        <v>25</v>
      </c>
      <c r="J24" s="3">
        <v>1578.5</v>
      </c>
      <c r="K24" s="3">
        <v>3905</v>
      </c>
      <c r="L24" s="3">
        <v>605</v>
      </c>
      <c r="M24" s="3">
        <v>1672</v>
      </c>
      <c r="N24" s="3">
        <v>3899.5</v>
      </c>
      <c r="O24" s="3">
        <v>2700.24</v>
      </c>
      <c r="P24" s="3">
        <f t="shared" si="3"/>
        <v>14360.24</v>
      </c>
      <c r="Q24" s="3">
        <v>1016.4000000000001</v>
      </c>
      <c r="R24" s="3">
        <f t="shared" si="4"/>
        <v>9121.7799999999988</v>
      </c>
      <c r="S24" s="3">
        <f t="shared" si="5"/>
        <v>8409.5</v>
      </c>
      <c r="T24" s="3">
        <f t="shared" si="6"/>
        <v>45878.22</v>
      </c>
    </row>
    <row r="25" spans="2:20" ht="76.7" customHeight="1" x14ac:dyDescent="0.2">
      <c r="B25" s="27">
        <v>12</v>
      </c>
      <c r="C25" s="16" t="s">
        <v>110</v>
      </c>
      <c r="D25" s="16" t="s">
        <v>53</v>
      </c>
      <c r="E25" s="16" t="s">
        <v>193</v>
      </c>
      <c r="F25" s="22" t="s">
        <v>38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92</v>
      </c>
      <c r="R25" s="3">
        <f t="shared" si="4"/>
        <v>2898.65</v>
      </c>
      <c r="S25" s="3">
        <f t="shared" si="5"/>
        <v>6116</v>
      </c>
      <c r="T25" s="3">
        <f t="shared" si="6"/>
        <v>37101.35</v>
      </c>
    </row>
    <row r="26" spans="2:20" ht="76.7" customHeight="1" x14ac:dyDescent="0.2">
      <c r="B26" s="27">
        <v>13</v>
      </c>
      <c r="C26" s="33" t="s">
        <v>165</v>
      </c>
      <c r="D26" s="16" t="s">
        <v>54</v>
      </c>
      <c r="E26" s="16" t="s">
        <v>193</v>
      </c>
      <c r="F26" s="22" t="s">
        <v>166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229</v>
      </c>
      <c r="R26" s="3">
        <f t="shared" si="4"/>
        <v>3035.65</v>
      </c>
      <c r="S26" s="3">
        <f t="shared" si="5"/>
        <v>6116</v>
      </c>
      <c r="T26" s="3">
        <f t="shared" si="6"/>
        <v>36964.35</v>
      </c>
    </row>
    <row r="27" spans="2:20" ht="76.7" customHeight="1" x14ac:dyDescent="0.2">
      <c r="B27" s="27">
        <v>14</v>
      </c>
      <c r="C27" s="33" t="s">
        <v>167</v>
      </c>
      <c r="D27" s="33" t="s">
        <v>54</v>
      </c>
      <c r="E27" s="33" t="s">
        <v>193</v>
      </c>
      <c r="F27" s="22" t="s">
        <v>166</v>
      </c>
      <c r="G27" s="3">
        <v>40000</v>
      </c>
      <c r="H27" s="3">
        <v>442.65</v>
      </c>
      <c r="I27" s="3">
        <v>25</v>
      </c>
      <c r="J27" s="3">
        <v>1148</v>
      </c>
      <c r="K27" s="3">
        <v>2840</v>
      </c>
      <c r="L27" s="3">
        <v>440</v>
      </c>
      <c r="M27" s="3">
        <v>1216</v>
      </c>
      <c r="N27" s="3">
        <v>2836</v>
      </c>
      <c r="O27" s="3"/>
      <c r="P27" s="3">
        <f t="shared" si="3"/>
        <v>8480</v>
      </c>
      <c r="Q27" s="3">
        <v>831.6</v>
      </c>
      <c r="R27" s="3">
        <f t="shared" si="4"/>
        <v>3638.25</v>
      </c>
      <c r="S27" s="3">
        <f t="shared" si="5"/>
        <v>6116</v>
      </c>
      <c r="T27" s="3">
        <f t="shared" si="6"/>
        <v>36361.75</v>
      </c>
    </row>
    <row r="28" spans="2:20" ht="76.7" customHeight="1" x14ac:dyDescent="0.2">
      <c r="B28" s="27">
        <v>15</v>
      </c>
      <c r="C28" s="16" t="s">
        <v>75</v>
      </c>
      <c r="D28" s="16" t="s">
        <v>53</v>
      </c>
      <c r="E28" s="22" t="s">
        <v>26</v>
      </c>
      <c r="F28" s="16" t="s">
        <v>56</v>
      </c>
      <c r="G28" s="3">
        <v>175000</v>
      </c>
      <c r="H28" s="3">
        <v>29841.29</v>
      </c>
      <c r="I28" s="3">
        <v>25</v>
      </c>
      <c r="J28" s="3">
        <v>5022.5</v>
      </c>
      <c r="K28" s="3">
        <v>12425</v>
      </c>
      <c r="L28" s="3">
        <v>715.55</v>
      </c>
      <c r="M28" s="3">
        <v>4943.8</v>
      </c>
      <c r="N28" s="3">
        <v>11530.11</v>
      </c>
      <c r="O28" s="3"/>
      <c r="P28" s="3">
        <f t="shared" si="3"/>
        <v>34636.959999999999</v>
      </c>
      <c r="Q28" s="3">
        <v>2664</v>
      </c>
      <c r="R28" s="3">
        <f t="shared" si="4"/>
        <v>42471.59</v>
      </c>
      <c r="S28" s="3">
        <f t="shared" si="5"/>
        <v>24670.66</v>
      </c>
      <c r="T28" s="3">
        <f t="shared" si="6"/>
        <v>132528.41</v>
      </c>
    </row>
    <row r="29" spans="2:20" ht="76.7" customHeight="1" x14ac:dyDescent="0.2">
      <c r="B29" s="27">
        <v>16</v>
      </c>
      <c r="C29" s="16" t="s">
        <v>73</v>
      </c>
      <c r="D29" s="16" t="s">
        <v>53</v>
      </c>
      <c r="E29" s="16" t="s">
        <v>26</v>
      </c>
      <c r="F29" s="33" t="s">
        <v>57</v>
      </c>
      <c r="G29" s="20">
        <v>60000</v>
      </c>
      <c r="H29" s="20">
        <v>3486.68</v>
      </c>
      <c r="I29" s="3">
        <v>25</v>
      </c>
      <c r="J29" s="20">
        <v>1722</v>
      </c>
      <c r="K29" s="20">
        <v>4260</v>
      </c>
      <c r="L29" s="20">
        <v>660</v>
      </c>
      <c r="M29" s="20">
        <v>1824</v>
      </c>
      <c r="N29" s="20">
        <v>4254</v>
      </c>
      <c r="O29" s="3"/>
      <c r="P29" s="3">
        <f t="shared" si="3"/>
        <v>12720</v>
      </c>
      <c r="Q29" s="3">
        <v>15100</v>
      </c>
      <c r="R29" s="3">
        <f t="shared" si="4"/>
        <v>22132.68</v>
      </c>
      <c r="S29" s="3">
        <f t="shared" si="5"/>
        <v>9174</v>
      </c>
      <c r="T29" s="3">
        <f t="shared" si="6"/>
        <v>37867.32</v>
      </c>
    </row>
    <row r="30" spans="2:20" ht="76.7" customHeight="1" x14ac:dyDescent="0.2">
      <c r="B30" s="27">
        <v>17</v>
      </c>
      <c r="C30" s="16" t="s">
        <v>74</v>
      </c>
      <c r="D30" s="16" t="s">
        <v>53</v>
      </c>
      <c r="E30" s="16" t="s">
        <v>26</v>
      </c>
      <c r="F30" s="33" t="s">
        <v>64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430.4</v>
      </c>
      <c r="R30" s="3">
        <f t="shared" si="4"/>
        <v>7463.08</v>
      </c>
      <c r="S30" s="3">
        <f t="shared" si="5"/>
        <v>9174</v>
      </c>
      <c r="T30" s="3">
        <f t="shared" si="6"/>
        <v>52536.92</v>
      </c>
    </row>
    <row r="31" spans="2:20" ht="76.7" customHeight="1" x14ac:dyDescent="0.2">
      <c r="B31" s="27">
        <v>18</v>
      </c>
      <c r="C31" s="16" t="s">
        <v>168</v>
      </c>
      <c r="D31" s="16" t="s">
        <v>53</v>
      </c>
      <c r="E31" s="16" t="s">
        <v>26</v>
      </c>
      <c r="F31" s="22" t="s">
        <v>169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656.1</v>
      </c>
      <c r="R31" s="3">
        <f t="shared" si="4"/>
        <v>7688.7800000000007</v>
      </c>
      <c r="S31" s="3">
        <f t="shared" si="5"/>
        <v>9174</v>
      </c>
      <c r="T31" s="3">
        <f t="shared" si="6"/>
        <v>52311.22</v>
      </c>
    </row>
    <row r="32" spans="2:20" ht="76.7" customHeight="1" x14ac:dyDescent="0.2">
      <c r="B32" s="27">
        <v>19</v>
      </c>
      <c r="C32" s="16" t="s">
        <v>76</v>
      </c>
      <c r="D32" s="16" t="s">
        <v>53</v>
      </c>
      <c r="E32" s="16" t="s">
        <v>26</v>
      </c>
      <c r="F32" s="22" t="s">
        <v>57</v>
      </c>
      <c r="G32" s="19">
        <v>80000</v>
      </c>
      <c r="H32" s="20">
        <v>7063.34</v>
      </c>
      <c r="I32" s="3">
        <v>25</v>
      </c>
      <c r="J32" s="3">
        <v>2296</v>
      </c>
      <c r="K32" s="3">
        <v>5680</v>
      </c>
      <c r="L32" s="3">
        <v>715.55</v>
      </c>
      <c r="M32" s="3">
        <v>2432</v>
      </c>
      <c r="N32" s="3">
        <v>5672</v>
      </c>
      <c r="O32" s="3">
        <v>1350.12</v>
      </c>
      <c r="P32" s="3">
        <f t="shared" si="3"/>
        <v>18145.669999999998</v>
      </c>
      <c r="Q32" s="3">
        <v>100</v>
      </c>
      <c r="R32" s="3">
        <f t="shared" si="4"/>
        <v>13241.46</v>
      </c>
      <c r="S32" s="3">
        <f t="shared" si="5"/>
        <v>12067.55</v>
      </c>
      <c r="T32" s="3">
        <f t="shared" si="6"/>
        <v>66758.540000000008</v>
      </c>
    </row>
    <row r="33" spans="2:20" ht="76.7" customHeight="1" x14ac:dyDescent="0.2">
      <c r="B33" s="27">
        <v>20</v>
      </c>
      <c r="C33" s="16" t="s">
        <v>191</v>
      </c>
      <c r="D33" s="16" t="s">
        <v>54</v>
      </c>
      <c r="E33" s="16" t="s">
        <v>26</v>
      </c>
      <c r="F33" s="22" t="s">
        <v>129</v>
      </c>
      <c r="G33" s="19">
        <v>60000</v>
      </c>
      <c r="H33" s="3">
        <v>3486.68</v>
      </c>
      <c r="I33" s="3">
        <v>25</v>
      </c>
      <c r="J33" s="3">
        <v>1722</v>
      </c>
      <c r="K33" s="3">
        <v>4260</v>
      </c>
      <c r="L33" s="17">
        <v>660</v>
      </c>
      <c r="M33" s="3">
        <v>1824</v>
      </c>
      <c r="N33" s="3">
        <v>4254</v>
      </c>
      <c r="O33" s="3"/>
      <c r="P33" s="3">
        <f t="shared" si="3"/>
        <v>12720</v>
      </c>
      <c r="Q33" s="3">
        <v>683.2</v>
      </c>
      <c r="R33" s="3">
        <f t="shared" si="4"/>
        <v>7715.88</v>
      </c>
      <c r="S33" s="3">
        <f t="shared" si="5"/>
        <v>9174</v>
      </c>
      <c r="T33" s="3">
        <f t="shared" si="6"/>
        <v>52284.12</v>
      </c>
    </row>
    <row r="34" spans="2:20" ht="76.7" customHeight="1" x14ac:dyDescent="0.2">
      <c r="B34" s="27">
        <v>21</v>
      </c>
      <c r="C34" s="16" t="s">
        <v>79</v>
      </c>
      <c r="D34" s="16" t="s">
        <v>54</v>
      </c>
      <c r="E34" s="16" t="s">
        <v>27</v>
      </c>
      <c r="F34" s="22" t="s">
        <v>153</v>
      </c>
      <c r="G34" s="19">
        <v>60000</v>
      </c>
      <c r="H34" s="3">
        <v>3486.68</v>
      </c>
      <c r="I34" s="3">
        <v>25</v>
      </c>
      <c r="J34" s="3">
        <v>1722</v>
      </c>
      <c r="K34" s="3">
        <v>4260</v>
      </c>
      <c r="L34" s="17">
        <v>660</v>
      </c>
      <c r="M34" s="3">
        <v>1824</v>
      </c>
      <c r="N34" s="3">
        <v>4254</v>
      </c>
      <c r="O34" s="3"/>
      <c r="P34" s="3">
        <f t="shared" si="3"/>
        <v>12720</v>
      </c>
      <c r="Q34" s="3">
        <v>1252.8</v>
      </c>
      <c r="R34" s="3">
        <f t="shared" si="4"/>
        <v>8285.48</v>
      </c>
      <c r="S34" s="3">
        <f t="shared" si="5"/>
        <v>9174</v>
      </c>
      <c r="T34" s="3">
        <f t="shared" si="6"/>
        <v>51714.520000000004</v>
      </c>
    </row>
    <row r="35" spans="2:20" ht="76.7" customHeight="1" x14ac:dyDescent="0.2">
      <c r="B35" s="27">
        <v>22</v>
      </c>
      <c r="C35" s="16" t="s">
        <v>81</v>
      </c>
      <c r="D35" s="16" t="s">
        <v>53</v>
      </c>
      <c r="E35" s="22" t="s">
        <v>27</v>
      </c>
      <c r="F35" s="16" t="s">
        <v>135</v>
      </c>
      <c r="G35" s="3">
        <v>75000</v>
      </c>
      <c r="H35" s="3">
        <v>6309.38</v>
      </c>
      <c r="I35" s="3">
        <v>25</v>
      </c>
      <c r="J35" s="3">
        <v>2152.5</v>
      </c>
      <c r="K35" s="3">
        <v>5325</v>
      </c>
      <c r="L35" s="3">
        <v>715.55</v>
      </c>
      <c r="M35" s="3">
        <v>2280</v>
      </c>
      <c r="N35" s="3">
        <v>5317.5</v>
      </c>
      <c r="O35" s="3"/>
      <c r="P35" s="3">
        <f t="shared" si="3"/>
        <v>15790.55</v>
      </c>
      <c r="Q35" s="3">
        <v>0</v>
      </c>
      <c r="R35" s="3">
        <f t="shared" si="4"/>
        <v>10741.880000000001</v>
      </c>
      <c r="S35" s="3">
        <f t="shared" si="5"/>
        <v>11358.05</v>
      </c>
      <c r="T35" s="3">
        <f t="shared" si="6"/>
        <v>64258.119999999995</v>
      </c>
    </row>
    <row r="36" spans="2:20" ht="76.7" customHeight="1" x14ac:dyDescent="0.2">
      <c r="B36" s="27">
        <v>23</v>
      </c>
      <c r="C36" s="16" t="s">
        <v>77</v>
      </c>
      <c r="D36" s="16" t="s">
        <v>53</v>
      </c>
      <c r="E36" s="22" t="s">
        <v>27</v>
      </c>
      <c r="F36" s="16" t="s">
        <v>44</v>
      </c>
      <c r="G36" s="3">
        <v>75000</v>
      </c>
      <c r="H36" s="3">
        <v>6309.38</v>
      </c>
      <c r="I36" s="3">
        <v>25</v>
      </c>
      <c r="J36" s="3">
        <v>2152.5</v>
      </c>
      <c r="K36" s="3">
        <v>5325</v>
      </c>
      <c r="L36" s="3">
        <v>715.55</v>
      </c>
      <c r="M36" s="3">
        <v>2280</v>
      </c>
      <c r="N36" s="3">
        <v>5317.5</v>
      </c>
      <c r="O36" s="3"/>
      <c r="P36" s="3">
        <f t="shared" si="3"/>
        <v>15790.55</v>
      </c>
      <c r="Q36" s="3">
        <v>6000</v>
      </c>
      <c r="R36" s="3">
        <f t="shared" si="4"/>
        <v>16741.88</v>
      </c>
      <c r="S36" s="3">
        <f t="shared" si="5"/>
        <v>11358.05</v>
      </c>
      <c r="T36" s="3">
        <f t="shared" si="6"/>
        <v>58258.119999999995</v>
      </c>
    </row>
    <row r="37" spans="2:20" ht="76.7" customHeight="1" x14ac:dyDescent="0.2">
      <c r="B37" s="27">
        <v>24</v>
      </c>
      <c r="C37" s="16" t="s">
        <v>134</v>
      </c>
      <c r="D37" s="16" t="s">
        <v>54</v>
      </c>
      <c r="E37" s="22" t="s">
        <v>27</v>
      </c>
      <c r="F37" s="16" t="s">
        <v>135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 t="shared" si="3"/>
        <v>12720</v>
      </c>
      <c r="Q37" s="3">
        <v>0</v>
      </c>
      <c r="R37" s="3">
        <f t="shared" si="4"/>
        <v>7032.68</v>
      </c>
      <c r="S37" s="3">
        <f t="shared" si="5"/>
        <v>9174</v>
      </c>
      <c r="T37" s="3">
        <f t="shared" si="6"/>
        <v>52967.32</v>
      </c>
    </row>
    <row r="38" spans="2:20" ht="76.7" customHeight="1" x14ac:dyDescent="0.2">
      <c r="B38" s="27">
        <v>25</v>
      </c>
      <c r="C38" s="16" t="s">
        <v>170</v>
      </c>
      <c r="D38" s="16" t="s">
        <v>53</v>
      </c>
      <c r="E38" s="22" t="s">
        <v>27</v>
      </c>
      <c r="F38" s="16" t="s">
        <v>171</v>
      </c>
      <c r="G38" s="3">
        <v>60000</v>
      </c>
      <c r="H38" s="3">
        <v>3486.68</v>
      </c>
      <c r="I38" s="3">
        <v>25</v>
      </c>
      <c r="J38" s="3">
        <v>1722</v>
      </c>
      <c r="K38" s="3">
        <v>4260</v>
      </c>
      <c r="L38" s="3">
        <v>660</v>
      </c>
      <c r="M38" s="3">
        <v>1824</v>
      </c>
      <c r="N38" s="3">
        <v>4254</v>
      </c>
      <c r="O38" s="3"/>
      <c r="P38" s="3">
        <f t="shared" si="3"/>
        <v>12720</v>
      </c>
      <c r="Q38" s="3">
        <v>309.60000000000002</v>
      </c>
      <c r="R38" s="3">
        <f t="shared" si="4"/>
        <v>7342.2800000000007</v>
      </c>
      <c r="S38" s="3">
        <f t="shared" si="5"/>
        <v>9174</v>
      </c>
      <c r="T38" s="3">
        <f t="shared" si="6"/>
        <v>52657.72</v>
      </c>
    </row>
    <row r="39" spans="2:20" ht="76.7" customHeight="1" x14ac:dyDescent="0.2">
      <c r="B39" s="27">
        <v>26</v>
      </c>
      <c r="C39" s="16" t="s">
        <v>194</v>
      </c>
      <c r="D39" s="16" t="s">
        <v>53</v>
      </c>
      <c r="E39" s="16" t="s">
        <v>27</v>
      </c>
      <c r="F39" s="22" t="s">
        <v>177</v>
      </c>
      <c r="G39" s="20">
        <v>35000</v>
      </c>
      <c r="H39" s="3">
        <v>0</v>
      </c>
      <c r="I39" s="3">
        <v>25</v>
      </c>
      <c r="J39" s="20">
        <v>1004.5</v>
      </c>
      <c r="K39" s="20">
        <v>2485</v>
      </c>
      <c r="L39" s="20">
        <v>385</v>
      </c>
      <c r="M39" s="20">
        <v>1064</v>
      </c>
      <c r="N39" s="20">
        <v>2481.5</v>
      </c>
      <c r="O39" s="3">
        <v>2700.24</v>
      </c>
      <c r="P39" s="3">
        <f t="shared" si="3"/>
        <v>10120.24</v>
      </c>
      <c r="Q39" s="3">
        <v>0</v>
      </c>
      <c r="R39" s="3">
        <f t="shared" si="4"/>
        <v>4768.74</v>
      </c>
      <c r="S39" s="3">
        <f t="shared" si="5"/>
        <v>5351.5</v>
      </c>
      <c r="T39" s="3">
        <f t="shared" si="6"/>
        <v>30231.260000000002</v>
      </c>
    </row>
    <row r="40" spans="2:20" ht="76.7" customHeight="1" x14ac:dyDescent="0.2">
      <c r="B40" s="27">
        <v>27</v>
      </c>
      <c r="C40" s="16" t="s">
        <v>172</v>
      </c>
      <c r="D40" s="16" t="s">
        <v>53</v>
      </c>
      <c r="E40" s="16" t="s">
        <v>27</v>
      </c>
      <c r="F40" s="22" t="s">
        <v>173</v>
      </c>
      <c r="G40" s="20">
        <v>60000</v>
      </c>
      <c r="H40" s="20">
        <v>3486.68</v>
      </c>
      <c r="I40" s="3">
        <v>25</v>
      </c>
      <c r="J40" s="20">
        <v>1722</v>
      </c>
      <c r="K40" s="20">
        <v>4260</v>
      </c>
      <c r="L40" s="20">
        <v>660</v>
      </c>
      <c r="M40" s="20">
        <v>1824</v>
      </c>
      <c r="N40" s="20">
        <v>4254</v>
      </c>
      <c r="O40" s="3"/>
      <c r="P40" s="3">
        <f t="shared" si="3"/>
        <v>12720</v>
      </c>
      <c r="Q40" s="3">
        <v>0</v>
      </c>
      <c r="R40" s="3">
        <f t="shared" si="4"/>
        <v>7032.68</v>
      </c>
      <c r="S40" s="3">
        <f t="shared" si="5"/>
        <v>9174</v>
      </c>
      <c r="T40" s="3">
        <f t="shared" si="6"/>
        <v>52967.32</v>
      </c>
    </row>
    <row r="41" spans="2:20" ht="76.7" customHeight="1" x14ac:dyDescent="0.2">
      <c r="B41" s="27">
        <v>28</v>
      </c>
      <c r="C41" s="16" t="s">
        <v>72</v>
      </c>
      <c r="D41" s="16" t="s">
        <v>54</v>
      </c>
      <c r="E41" s="16" t="s">
        <v>33</v>
      </c>
      <c r="F41" s="22" t="s">
        <v>34</v>
      </c>
      <c r="G41" s="20">
        <v>175000</v>
      </c>
      <c r="H41" s="20">
        <v>29841.29</v>
      </c>
      <c r="I41" s="3">
        <v>25</v>
      </c>
      <c r="J41" s="20">
        <v>5022.5</v>
      </c>
      <c r="K41" s="20">
        <v>12425</v>
      </c>
      <c r="L41" s="20">
        <v>715.55</v>
      </c>
      <c r="M41" s="20">
        <v>4943.8</v>
      </c>
      <c r="N41" s="20">
        <v>11530.11</v>
      </c>
      <c r="O41" s="3"/>
      <c r="P41" s="3">
        <f t="shared" si="3"/>
        <v>34636.959999999999</v>
      </c>
      <c r="Q41" s="3">
        <v>0</v>
      </c>
      <c r="R41" s="3">
        <f t="shared" si="4"/>
        <v>39807.589999999997</v>
      </c>
      <c r="S41" s="3">
        <f t="shared" si="5"/>
        <v>24670.66</v>
      </c>
      <c r="T41" s="3">
        <f t="shared" si="6"/>
        <v>135192.41</v>
      </c>
    </row>
    <row r="42" spans="2:20" ht="76.7" customHeight="1" x14ac:dyDescent="0.2">
      <c r="B42" s="27">
        <v>29</v>
      </c>
      <c r="C42" s="16" t="s">
        <v>67</v>
      </c>
      <c r="D42" s="16" t="s">
        <v>54</v>
      </c>
      <c r="E42" s="16" t="s">
        <v>24</v>
      </c>
      <c r="F42" s="33" t="s">
        <v>25</v>
      </c>
      <c r="G42" s="20">
        <v>175000</v>
      </c>
      <c r="H42" s="20">
        <v>29841.29</v>
      </c>
      <c r="I42" s="3">
        <v>25</v>
      </c>
      <c r="J42" s="3">
        <v>5022.5</v>
      </c>
      <c r="K42" s="3">
        <v>12425</v>
      </c>
      <c r="L42" s="3">
        <v>715.55</v>
      </c>
      <c r="M42" s="3">
        <v>4943.8</v>
      </c>
      <c r="N42" s="3">
        <v>11530.11</v>
      </c>
      <c r="O42" s="3"/>
      <c r="P42" s="3">
        <f t="shared" si="3"/>
        <v>34636.959999999999</v>
      </c>
      <c r="Q42" s="3">
        <v>0</v>
      </c>
      <c r="R42" s="3">
        <f t="shared" si="4"/>
        <v>39807.589999999997</v>
      </c>
      <c r="S42" s="3">
        <f t="shared" si="5"/>
        <v>24670.66</v>
      </c>
      <c r="T42" s="3">
        <f t="shared" si="6"/>
        <v>135192.41</v>
      </c>
    </row>
    <row r="43" spans="2:20" ht="76.7" customHeight="1" x14ac:dyDescent="0.2">
      <c r="B43" s="27">
        <v>30</v>
      </c>
      <c r="C43" s="22" t="s">
        <v>78</v>
      </c>
      <c r="D43" s="22" t="s">
        <v>53</v>
      </c>
      <c r="E43" s="16" t="s">
        <v>24</v>
      </c>
      <c r="F43" s="22" t="s">
        <v>65</v>
      </c>
      <c r="G43" s="20">
        <v>90000</v>
      </c>
      <c r="H43" s="20">
        <v>9753.1200000000008</v>
      </c>
      <c r="I43" s="3">
        <v>25</v>
      </c>
      <c r="J43" s="3">
        <v>2583</v>
      </c>
      <c r="K43" s="3">
        <v>6390</v>
      </c>
      <c r="L43" s="3">
        <v>715.55</v>
      </c>
      <c r="M43" s="3">
        <v>2736</v>
      </c>
      <c r="N43" s="3">
        <v>6381</v>
      </c>
      <c r="O43" s="3"/>
      <c r="P43" s="3">
        <f t="shared" si="3"/>
        <v>18805.55</v>
      </c>
      <c r="Q43" s="3">
        <v>2592</v>
      </c>
      <c r="R43" s="3">
        <f t="shared" si="4"/>
        <v>17664.120000000003</v>
      </c>
      <c r="S43" s="3">
        <f t="shared" si="5"/>
        <v>13486.55</v>
      </c>
      <c r="T43" s="3">
        <f t="shared" si="6"/>
        <v>72335.88</v>
      </c>
    </row>
    <row r="44" spans="2:20" ht="76.7" customHeight="1" x14ac:dyDescent="0.2">
      <c r="B44" s="27">
        <v>31</v>
      </c>
      <c r="C44" s="16" t="s">
        <v>174</v>
      </c>
      <c r="D44" s="16" t="s">
        <v>54</v>
      </c>
      <c r="E44" s="16" t="s">
        <v>24</v>
      </c>
      <c r="F44" s="22" t="s">
        <v>175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136</v>
      </c>
      <c r="D45" s="16" t="s">
        <v>53</v>
      </c>
      <c r="E45" s="16" t="s">
        <v>137</v>
      </c>
      <c r="F45" s="16" t="s">
        <v>138</v>
      </c>
      <c r="G45" s="3">
        <v>30000</v>
      </c>
      <c r="H45" s="3">
        <v>0</v>
      </c>
      <c r="I45" s="3">
        <v>25</v>
      </c>
      <c r="J45" s="3">
        <v>861</v>
      </c>
      <c r="K45" s="3">
        <v>2130</v>
      </c>
      <c r="L45" s="3">
        <v>330</v>
      </c>
      <c r="M45" s="3">
        <v>912</v>
      </c>
      <c r="N45" s="3">
        <v>2127</v>
      </c>
      <c r="O45" s="3"/>
      <c r="P45" s="3">
        <f t="shared" si="3"/>
        <v>6360</v>
      </c>
      <c r="Q45" s="3">
        <v>15068</v>
      </c>
      <c r="R45" s="3">
        <f t="shared" si="4"/>
        <v>16841</v>
      </c>
      <c r="S45" s="3">
        <f t="shared" si="5"/>
        <v>4587</v>
      </c>
      <c r="T45" s="3">
        <f t="shared" si="6"/>
        <v>13159</v>
      </c>
    </row>
    <row r="46" spans="2:20" ht="76.7" customHeight="1" x14ac:dyDescent="0.2">
      <c r="B46" s="27">
        <v>33</v>
      </c>
      <c r="C46" s="16" t="s">
        <v>69</v>
      </c>
      <c r="D46" s="16" t="s">
        <v>53</v>
      </c>
      <c r="E46" s="16" t="s">
        <v>55</v>
      </c>
      <c r="F46" s="16" t="s">
        <v>37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394</v>
      </c>
      <c r="R46" s="3">
        <f t="shared" si="4"/>
        <v>7426.68</v>
      </c>
      <c r="S46" s="3">
        <f t="shared" si="5"/>
        <v>9174</v>
      </c>
      <c r="T46" s="3">
        <f t="shared" si="6"/>
        <v>52573.32</v>
      </c>
    </row>
    <row r="47" spans="2:20" ht="76.7" customHeight="1" x14ac:dyDescent="0.2">
      <c r="B47" s="27">
        <v>34</v>
      </c>
      <c r="C47" s="16" t="s">
        <v>71</v>
      </c>
      <c r="D47" s="16" t="s">
        <v>54</v>
      </c>
      <c r="E47" s="16" t="s">
        <v>55</v>
      </c>
      <c r="F47" s="16" t="s">
        <v>37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800</v>
      </c>
      <c r="R47" s="3">
        <f t="shared" si="4"/>
        <v>7832.68</v>
      </c>
      <c r="S47" s="3">
        <f t="shared" si="5"/>
        <v>9174</v>
      </c>
      <c r="T47" s="3">
        <f t="shared" si="6"/>
        <v>52167.32</v>
      </c>
    </row>
    <row r="48" spans="2:20" ht="76.7" customHeight="1" x14ac:dyDescent="0.2">
      <c r="B48" s="27">
        <v>35</v>
      </c>
      <c r="C48" s="16" t="s">
        <v>68</v>
      </c>
      <c r="D48" s="16" t="s">
        <v>54</v>
      </c>
      <c r="E48" s="16" t="s">
        <v>42</v>
      </c>
      <c r="F48" s="16" t="s">
        <v>39</v>
      </c>
      <c r="G48" s="3">
        <v>110000</v>
      </c>
      <c r="H48" s="3">
        <v>14457.62</v>
      </c>
      <c r="I48" s="3">
        <v>25</v>
      </c>
      <c r="J48" s="3">
        <v>3157</v>
      </c>
      <c r="K48" s="3">
        <v>7810</v>
      </c>
      <c r="L48" s="3">
        <v>715.55</v>
      </c>
      <c r="M48" s="3">
        <v>3344</v>
      </c>
      <c r="N48" s="3">
        <v>7799</v>
      </c>
      <c r="O48" s="3"/>
      <c r="P48" s="3">
        <f t="shared" si="3"/>
        <v>22825.55</v>
      </c>
      <c r="Q48" s="3">
        <v>0</v>
      </c>
      <c r="R48" s="3">
        <f t="shared" si="4"/>
        <v>20958.620000000003</v>
      </c>
      <c r="S48" s="3">
        <f t="shared" si="5"/>
        <v>16324.55</v>
      </c>
      <c r="T48" s="3">
        <f t="shared" si="6"/>
        <v>89041.38</v>
      </c>
    </row>
    <row r="49" spans="2:20" ht="76.7" customHeight="1" x14ac:dyDescent="0.2">
      <c r="B49" s="27">
        <v>36</v>
      </c>
      <c r="C49" s="16" t="s">
        <v>88</v>
      </c>
      <c r="D49" s="16" t="s">
        <v>54</v>
      </c>
      <c r="E49" s="16" t="s">
        <v>40</v>
      </c>
      <c r="F49" s="16" t="s">
        <v>41</v>
      </c>
      <c r="G49" s="3">
        <v>60000</v>
      </c>
      <c r="H49" s="3">
        <v>3486.68</v>
      </c>
      <c r="I49" s="3">
        <v>25</v>
      </c>
      <c r="J49" s="3">
        <v>1722</v>
      </c>
      <c r="K49" s="3">
        <v>4260</v>
      </c>
      <c r="L49" s="20">
        <v>660</v>
      </c>
      <c r="M49" s="19">
        <v>1824</v>
      </c>
      <c r="N49" s="3">
        <v>4254</v>
      </c>
      <c r="O49" s="3"/>
      <c r="P49" s="3">
        <f t="shared" si="3"/>
        <v>12720</v>
      </c>
      <c r="Q49" s="3">
        <v>0</v>
      </c>
      <c r="R49" s="3">
        <f t="shared" si="4"/>
        <v>7032.68</v>
      </c>
      <c r="S49" s="3">
        <f t="shared" si="5"/>
        <v>9174</v>
      </c>
      <c r="T49" s="3">
        <f t="shared" si="6"/>
        <v>52967.32</v>
      </c>
    </row>
    <row r="50" spans="2:20" ht="76.7" customHeight="1" x14ac:dyDescent="0.2">
      <c r="B50" s="27">
        <v>37</v>
      </c>
      <c r="C50" s="16" t="s">
        <v>154</v>
      </c>
      <c r="D50" s="16" t="s">
        <v>54</v>
      </c>
      <c r="E50" s="16" t="s">
        <v>40</v>
      </c>
      <c r="F50" s="16" t="s">
        <v>125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91</v>
      </c>
      <c r="D51" s="16" t="s">
        <v>53</v>
      </c>
      <c r="E51" s="16" t="s">
        <v>40</v>
      </c>
      <c r="F51" s="22" t="s">
        <v>35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0</v>
      </c>
      <c r="R51" s="3">
        <f t="shared" si="4"/>
        <v>7032.68</v>
      </c>
      <c r="S51" s="3">
        <f t="shared" si="5"/>
        <v>9174</v>
      </c>
      <c r="T51" s="3">
        <f t="shared" si="6"/>
        <v>52967.32</v>
      </c>
    </row>
    <row r="52" spans="2:20" ht="76.7" customHeight="1" x14ac:dyDescent="0.2">
      <c r="B52" s="27">
        <v>39</v>
      </c>
      <c r="C52" s="16" t="s">
        <v>89</v>
      </c>
      <c r="D52" s="16" t="s">
        <v>53</v>
      </c>
      <c r="E52" s="16" t="s">
        <v>43</v>
      </c>
      <c r="F52" s="22" t="s">
        <v>58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0</v>
      </c>
      <c r="R52" s="3">
        <f t="shared" si="4"/>
        <v>7032.68</v>
      </c>
      <c r="S52" s="3">
        <f t="shared" si="5"/>
        <v>9174</v>
      </c>
      <c r="T52" s="3">
        <f t="shared" si="6"/>
        <v>52967.32</v>
      </c>
    </row>
    <row r="53" spans="2:20" ht="76.7" customHeight="1" x14ac:dyDescent="0.2">
      <c r="B53" s="27">
        <v>40</v>
      </c>
      <c r="C53" s="16" t="s">
        <v>111</v>
      </c>
      <c r="D53" s="16" t="s">
        <v>53</v>
      </c>
      <c r="E53" s="16" t="s">
        <v>43</v>
      </c>
      <c r="F53" s="22" t="s">
        <v>124</v>
      </c>
      <c r="G53" s="3">
        <v>45000</v>
      </c>
      <c r="H53" s="3">
        <v>1148.33</v>
      </c>
      <c r="I53" s="3">
        <v>25</v>
      </c>
      <c r="J53" s="3">
        <v>1291.5</v>
      </c>
      <c r="K53" s="3">
        <v>3195</v>
      </c>
      <c r="L53" s="17">
        <v>495</v>
      </c>
      <c r="M53" s="3">
        <v>1368</v>
      </c>
      <c r="N53" s="3">
        <v>3190.5</v>
      </c>
      <c r="O53" s="3"/>
      <c r="P53" s="3">
        <f t="shared" si="3"/>
        <v>9540</v>
      </c>
      <c r="Q53" s="3">
        <v>0</v>
      </c>
      <c r="R53" s="3">
        <f t="shared" si="4"/>
        <v>3807.83</v>
      </c>
      <c r="S53" s="3">
        <f t="shared" si="5"/>
        <v>6880.5</v>
      </c>
      <c r="T53" s="3">
        <f t="shared" si="6"/>
        <v>41192.17</v>
      </c>
    </row>
    <row r="54" spans="2:20" ht="76.7" customHeight="1" x14ac:dyDescent="0.2">
      <c r="B54" s="27">
        <v>41</v>
      </c>
      <c r="C54" s="16" t="s">
        <v>112</v>
      </c>
      <c r="D54" s="16" t="s">
        <v>54</v>
      </c>
      <c r="E54" s="16" t="s">
        <v>43</v>
      </c>
      <c r="F54" s="22" t="s">
        <v>125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0</v>
      </c>
      <c r="R54" s="3">
        <f t="shared" si="4"/>
        <v>7032.68</v>
      </c>
      <c r="S54" s="3">
        <f t="shared" si="5"/>
        <v>9174</v>
      </c>
      <c r="T54" s="3">
        <f t="shared" si="6"/>
        <v>52967.32</v>
      </c>
    </row>
    <row r="55" spans="2:20" ht="76.7" customHeight="1" x14ac:dyDescent="0.2">
      <c r="B55" s="27">
        <v>42</v>
      </c>
      <c r="C55" s="16" t="s">
        <v>113</v>
      </c>
      <c r="D55" s="16" t="s">
        <v>53</v>
      </c>
      <c r="E55" s="16" t="s">
        <v>43</v>
      </c>
      <c r="F55" s="22" t="s">
        <v>124</v>
      </c>
      <c r="G55" s="3">
        <v>40000</v>
      </c>
      <c r="H55" s="3">
        <v>442.65</v>
      </c>
      <c r="I55" s="3">
        <v>25</v>
      </c>
      <c r="J55" s="3">
        <v>1148</v>
      </c>
      <c r="K55" s="3">
        <v>2840</v>
      </c>
      <c r="L55" s="17">
        <v>440</v>
      </c>
      <c r="M55" s="3">
        <v>1216</v>
      </c>
      <c r="N55" s="3">
        <v>2836</v>
      </c>
      <c r="O55" s="3"/>
      <c r="P55" s="3">
        <f t="shared" si="3"/>
        <v>8480</v>
      </c>
      <c r="Q55" s="3">
        <v>0</v>
      </c>
      <c r="R55" s="3">
        <f t="shared" si="4"/>
        <v>2806.65</v>
      </c>
      <c r="S55" s="3">
        <f t="shared" si="5"/>
        <v>6116</v>
      </c>
      <c r="T55" s="3">
        <f t="shared" si="6"/>
        <v>37193.35</v>
      </c>
    </row>
    <row r="56" spans="2:20" ht="76.7" customHeight="1" x14ac:dyDescent="0.2">
      <c r="B56" s="27">
        <v>43</v>
      </c>
      <c r="C56" s="16" t="s">
        <v>114</v>
      </c>
      <c r="D56" s="16" t="s">
        <v>53</v>
      </c>
      <c r="E56" s="16" t="s">
        <v>43</v>
      </c>
      <c r="F56" s="22" t="s">
        <v>124</v>
      </c>
      <c r="G56" s="3">
        <v>40000</v>
      </c>
      <c r="H56" s="3">
        <v>442.65</v>
      </c>
      <c r="I56" s="3">
        <v>25</v>
      </c>
      <c r="J56" s="3">
        <v>1148</v>
      </c>
      <c r="K56" s="3">
        <v>2840</v>
      </c>
      <c r="L56" s="17">
        <v>440</v>
      </c>
      <c r="M56" s="3">
        <v>1216</v>
      </c>
      <c r="N56" s="3">
        <v>2836</v>
      </c>
      <c r="O56" s="3"/>
      <c r="P56" s="3">
        <f t="shared" si="3"/>
        <v>8480</v>
      </c>
      <c r="Q56" s="3">
        <v>0</v>
      </c>
      <c r="R56" s="3">
        <f t="shared" si="4"/>
        <v>2806.65</v>
      </c>
      <c r="S56" s="3">
        <f t="shared" si="5"/>
        <v>6116</v>
      </c>
      <c r="T56" s="3">
        <f t="shared" si="6"/>
        <v>37193.35</v>
      </c>
    </row>
    <row r="57" spans="2:20" ht="76.7" customHeight="1" x14ac:dyDescent="0.2">
      <c r="B57" s="27">
        <v>44</v>
      </c>
      <c r="C57" s="16" t="s">
        <v>115</v>
      </c>
      <c r="D57" s="16" t="s">
        <v>54</v>
      </c>
      <c r="E57" s="16" t="s">
        <v>43</v>
      </c>
      <c r="F57" s="22" t="s">
        <v>126</v>
      </c>
      <c r="G57" s="3">
        <v>80000</v>
      </c>
      <c r="H57" s="3">
        <v>7063.34</v>
      </c>
      <c r="I57" s="3">
        <v>25</v>
      </c>
      <c r="J57" s="3">
        <v>2296</v>
      </c>
      <c r="K57" s="3">
        <v>5680</v>
      </c>
      <c r="L57" s="17">
        <v>715.55</v>
      </c>
      <c r="M57" s="3">
        <v>2432</v>
      </c>
      <c r="N57" s="3">
        <v>5672</v>
      </c>
      <c r="O57" s="3">
        <v>1350.12</v>
      </c>
      <c r="P57" s="3">
        <f t="shared" si="3"/>
        <v>18145.669999999998</v>
      </c>
      <c r="Q57" s="3">
        <v>0</v>
      </c>
      <c r="R57" s="3">
        <f t="shared" si="4"/>
        <v>13141.46</v>
      </c>
      <c r="S57" s="3">
        <f t="shared" si="5"/>
        <v>12067.55</v>
      </c>
      <c r="T57" s="3">
        <f t="shared" si="6"/>
        <v>66858.540000000008</v>
      </c>
    </row>
    <row r="58" spans="2:20" ht="76.7" customHeight="1" x14ac:dyDescent="0.2">
      <c r="B58" s="27">
        <v>45</v>
      </c>
      <c r="C58" s="16" t="s">
        <v>183</v>
      </c>
      <c r="D58" s="16" t="s">
        <v>53</v>
      </c>
      <c r="E58" s="16" t="s">
        <v>43</v>
      </c>
      <c r="F58" s="22" t="s">
        <v>58</v>
      </c>
      <c r="G58" s="3">
        <v>60000</v>
      </c>
      <c r="H58" s="3">
        <v>3486.68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0</v>
      </c>
      <c r="R58" s="3">
        <f t="shared" si="4"/>
        <v>7032.68</v>
      </c>
      <c r="S58" s="3">
        <f t="shared" si="5"/>
        <v>9174</v>
      </c>
      <c r="T58" s="3">
        <f t="shared" si="6"/>
        <v>52967.32</v>
      </c>
    </row>
    <row r="59" spans="2:20" ht="76.7" customHeight="1" x14ac:dyDescent="0.2">
      <c r="B59" s="27">
        <v>46</v>
      </c>
      <c r="C59" s="16" t="s">
        <v>184</v>
      </c>
      <c r="D59" s="16" t="s">
        <v>53</v>
      </c>
      <c r="E59" s="16" t="s">
        <v>43</v>
      </c>
      <c r="F59" s="22" t="s">
        <v>58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7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76.7" customHeight="1" x14ac:dyDescent="0.2">
      <c r="B60" s="27">
        <v>47</v>
      </c>
      <c r="C60" s="16" t="s">
        <v>187</v>
      </c>
      <c r="D60" s="16" t="s">
        <v>54</v>
      </c>
      <c r="E60" s="16" t="s">
        <v>43</v>
      </c>
      <c r="F60" s="16" t="s">
        <v>35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76.7" customHeight="1" x14ac:dyDescent="0.2">
      <c r="B61" s="27">
        <v>48</v>
      </c>
      <c r="C61" s="16" t="s">
        <v>188</v>
      </c>
      <c r="D61" s="16" t="s">
        <v>54</v>
      </c>
      <c r="E61" s="16" t="s">
        <v>43</v>
      </c>
      <c r="F61" s="16" t="s">
        <v>58</v>
      </c>
      <c r="G61" s="3">
        <v>80000</v>
      </c>
      <c r="H61" s="3">
        <v>7400.87</v>
      </c>
      <c r="I61" s="3">
        <v>25</v>
      </c>
      <c r="J61" s="3">
        <v>2296</v>
      </c>
      <c r="K61" s="3">
        <v>5680</v>
      </c>
      <c r="L61" s="18">
        <v>715.55</v>
      </c>
      <c r="M61" s="3">
        <v>2432</v>
      </c>
      <c r="N61" s="3">
        <v>5672</v>
      </c>
      <c r="O61" s="3"/>
      <c r="P61" s="3">
        <f t="shared" si="3"/>
        <v>16795.55</v>
      </c>
      <c r="Q61" s="3">
        <v>0</v>
      </c>
      <c r="R61" s="3">
        <f t="shared" si="4"/>
        <v>12128.869999999999</v>
      </c>
      <c r="S61" s="3">
        <f t="shared" si="5"/>
        <v>12067.55</v>
      </c>
      <c r="T61" s="3">
        <f t="shared" si="6"/>
        <v>67871.13</v>
      </c>
    </row>
    <row r="62" spans="2:20" ht="76.7" customHeight="1" x14ac:dyDescent="0.2">
      <c r="B62" s="27">
        <v>49</v>
      </c>
      <c r="C62" s="16" t="s">
        <v>178</v>
      </c>
      <c r="D62" s="16" t="s">
        <v>53</v>
      </c>
      <c r="E62" s="16" t="s">
        <v>43</v>
      </c>
      <c r="F62" s="16" t="s">
        <v>177</v>
      </c>
      <c r="G62" s="3">
        <v>35000</v>
      </c>
      <c r="H62" s="3">
        <v>0</v>
      </c>
      <c r="I62" s="3">
        <v>25</v>
      </c>
      <c r="J62" s="3">
        <v>1004.5</v>
      </c>
      <c r="K62" s="3">
        <v>2485</v>
      </c>
      <c r="L62" s="18">
        <v>385</v>
      </c>
      <c r="M62" s="3">
        <v>1064</v>
      </c>
      <c r="N62" s="3">
        <v>2481.5</v>
      </c>
      <c r="O62" s="3"/>
      <c r="P62" s="3">
        <f t="shared" si="3"/>
        <v>7420</v>
      </c>
      <c r="Q62" s="3">
        <v>599.20000000000005</v>
      </c>
      <c r="R62" s="3">
        <f t="shared" si="4"/>
        <v>2667.7</v>
      </c>
      <c r="S62" s="3">
        <f t="shared" si="5"/>
        <v>5351.5</v>
      </c>
      <c r="T62" s="3">
        <f t="shared" si="6"/>
        <v>32332.3</v>
      </c>
    </row>
    <row r="63" spans="2:20" ht="76.7" customHeight="1" x14ac:dyDescent="0.2">
      <c r="B63" s="27">
        <v>50</v>
      </c>
      <c r="C63" s="16" t="s">
        <v>180</v>
      </c>
      <c r="D63" s="16" t="s">
        <v>53</v>
      </c>
      <c r="E63" s="16" t="s">
        <v>43</v>
      </c>
      <c r="F63" s="16" t="s">
        <v>177</v>
      </c>
      <c r="G63" s="3">
        <v>35000</v>
      </c>
      <c r="H63" s="3">
        <v>0</v>
      </c>
      <c r="I63" s="3">
        <v>25</v>
      </c>
      <c r="J63" s="3">
        <v>1004.5</v>
      </c>
      <c r="K63" s="3">
        <v>2485</v>
      </c>
      <c r="L63" s="18">
        <v>385</v>
      </c>
      <c r="M63" s="3">
        <v>1064</v>
      </c>
      <c r="N63" s="3">
        <v>2481.5</v>
      </c>
      <c r="O63" s="3"/>
      <c r="P63" s="3">
        <f t="shared" si="3"/>
        <v>7420</v>
      </c>
      <c r="Q63" s="3">
        <v>0</v>
      </c>
      <c r="R63" s="3">
        <f t="shared" si="4"/>
        <v>2068.5</v>
      </c>
      <c r="S63" s="3">
        <f t="shared" si="5"/>
        <v>5351.5</v>
      </c>
      <c r="T63" s="3">
        <f t="shared" si="6"/>
        <v>32931.5</v>
      </c>
    </row>
    <row r="64" spans="2:20" ht="76.7" customHeight="1" x14ac:dyDescent="0.2">
      <c r="B64" s="27">
        <v>51</v>
      </c>
      <c r="C64" s="16" t="s">
        <v>198</v>
      </c>
      <c r="D64" s="16" t="s">
        <v>53</v>
      </c>
      <c r="E64" s="16" t="s">
        <v>43</v>
      </c>
      <c r="F64" s="16" t="s">
        <v>58</v>
      </c>
      <c r="G64" s="3">
        <v>60000</v>
      </c>
      <c r="H64" s="3">
        <v>3486.68</v>
      </c>
      <c r="I64" s="3">
        <v>25</v>
      </c>
      <c r="J64" s="3">
        <v>1722</v>
      </c>
      <c r="K64" s="3">
        <v>4260</v>
      </c>
      <c r="L64" s="18">
        <v>660</v>
      </c>
      <c r="M64" s="3">
        <v>1824</v>
      </c>
      <c r="N64" s="3">
        <v>4254</v>
      </c>
      <c r="O64" s="3"/>
      <c r="P64" s="3">
        <f t="shared" si="3"/>
        <v>12720</v>
      </c>
      <c r="Q64" s="3">
        <v>0</v>
      </c>
      <c r="R64" s="3">
        <f t="shared" si="4"/>
        <v>7032.68</v>
      </c>
      <c r="S64" s="3">
        <f t="shared" si="5"/>
        <v>9174</v>
      </c>
      <c r="T64" s="3">
        <f t="shared" si="6"/>
        <v>52967.32</v>
      </c>
    </row>
    <row r="65" spans="2:20" ht="76.7" customHeight="1" x14ac:dyDescent="0.2">
      <c r="B65" s="27">
        <v>52</v>
      </c>
      <c r="C65" s="16" t="s">
        <v>199</v>
      </c>
      <c r="D65" s="16" t="s">
        <v>53</v>
      </c>
      <c r="E65" s="16" t="s">
        <v>43</v>
      </c>
      <c r="F65" s="16" t="s">
        <v>58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8">
        <v>660</v>
      </c>
      <c r="M65" s="3">
        <v>1824</v>
      </c>
      <c r="N65" s="3">
        <v>4254</v>
      </c>
      <c r="O65" s="3"/>
      <c r="P65" s="3">
        <f t="shared" si="3"/>
        <v>12720</v>
      </c>
      <c r="Q65" s="3">
        <v>0</v>
      </c>
      <c r="R65" s="3">
        <f t="shared" si="4"/>
        <v>7032.68</v>
      </c>
      <c r="S65" s="3">
        <f t="shared" si="5"/>
        <v>9174</v>
      </c>
      <c r="T65" s="3">
        <f t="shared" si="6"/>
        <v>52967.32</v>
      </c>
    </row>
    <row r="66" spans="2:20" ht="76.7" customHeight="1" x14ac:dyDescent="0.2">
      <c r="B66" s="27">
        <v>53</v>
      </c>
      <c r="C66" s="16" t="s">
        <v>200</v>
      </c>
      <c r="D66" s="16" t="s">
        <v>54</v>
      </c>
      <c r="E66" s="16" t="s">
        <v>43</v>
      </c>
      <c r="F66" s="16" t="s">
        <v>58</v>
      </c>
      <c r="G66" s="3">
        <v>60000</v>
      </c>
      <c r="H66" s="3">
        <v>3486.68</v>
      </c>
      <c r="I66" s="3">
        <v>25</v>
      </c>
      <c r="J66" s="3">
        <v>1722</v>
      </c>
      <c r="K66" s="3">
        <v>4260</v>
      </c>
      <c r="L66" s="18">
        <v>660</v>
      </c>
      <c r="M66" s="3">
        <v>1824</v>
      </c>
      <c r="N66" s="3">
        <v>4254</v>
      </c>
      <c r="O66" s="3"/>
      <c r="P66" s="3">
        <f t="shared" si="3"/>
        <v>12720</v>
      </c>
      <c r="Q66" s="3">
        <v>0</v>
      </c>
      <c r="R66" s="3">
        <f t="shared" si="4"/>
        <v>7032.68</v>
      </c>
      <c r="S66" s="3">
        <f t="shared" si="5"/>
        <v>9174</v>
      </c>
      <c r="T66" s="3">
        <f t="shared" si="6"/>
        <v>52967.32</v>
      </c>
    </row>
    <row r="67" spans="2:20" ht="76.7" customHeight="1" x14ac:dyDescent="0.2">
      <c r="B67" s="27">
        <v>54</v>
      </c>
      <c r="C67" s="16" t="s">
        <v>201</v>
      </c>
      <c r="D67" s="16" t="s">
        <v>53</v>
      </c>
      <c r="E67" s="16" t="s">
        <v>43</v>
      </c>
      <c r="F67" s="16" t="s">
        <v>58</v>
      </c>
      <c r="G67" s="3">
        <v>60000</v>
      </c>
      <c r="H67" s="3">
        <v>3486.68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/>
      <c r="P67" s="3">
        <f t="shared" ref="P67:P80" si="7">SUM(J67:O67)</f>
        <v>12720</v>
      </c>
      <c r="Q67" s="3">
        <v>0</v>
      </c>
      <c r="R67" s="3">
        <f t="shared" ref="R67:R80" si="8">J67+M67+O67+H67+Q67</f>
        <v>7032.68</v>
      </c>
      <c r="S67" s="3">
        <f t="shared" ref="S67:S80" si="9">K67+L67+N67</f>
        <v>9174</v>
      </c>
      <c r="T67" s="3">
        <f t="shared" ref="T67:T80" si="10">G67-R67</f>
        <v>52967.32</v>
      </c>
    </row>
    <row r="68" spans="2:20" ht="76.7" customHeight="1" x14ac:dyDescent="0.2">
      <c r="B68" s="27">
        <v>55</v>
      </c>
      <c r="C68" s="16" t="s">
        <v>202</v>
      </c>
      <c r="D68" s="16" t="s">
        <v>53</v>
      </c>
      <c r="E68" s="16" t="s">
        <v>43</v>
      </c>
      <c r="F68" s="16" t="s">
        <v>58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/>
      <c r="P68" s="3">
        <f t="shared" si="7"/>
        <v>12720</v>
      </c>
      <c r="Q68" s="3">
        <v>0</v>
      </c>
      <c r="R68" s="3">
        <f t="shared" si="8"/>
        <v>7032.68</v>
      </c>
      <c r="S68" s="3">
        <f t="shared" si="9"/>
        <v>9174</v>
      </c>
      <c r="T68" s="3">
        <f t="shared" si="10"/>
        <v>52967.32</v>
      </c>
    </row>
    <row r="69" spans="2:20" ht="76.7" customHeight="1" x14ac:dyDescent="0.2">
      <c r="B69" s="27">
        <v>56</v>
      </c>
      <c r="C69" s="16" t="s">
        <v>203</v>
      </c>
      <c r="D69" s="16" t="s">
        <v>54</v>
      </c>
      <c r="E69" s="16" t="s">
        <v>43</v>
      </c>
      <c r="F69" s="16" t="s">
        <v>58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/>
      <c r="P69" s="3">
        <f t="shared" si="7"/>
        <v>12720</v>
      </c>
      <c r="Q69" s="3">
        <v>5000</v>
      </c>
      <c r="R69" s="3">
        <f t="shared" si="8"/>
        <v>12032.68</v>
      </c>
      <c r="S69" s="3">
        <f t="shared" si="9"/>
        <v>9174</v>
      </c>
      <c r="T69" s="3">
        <f t="shared" si="10"/>
        <v>47967.32</v>
      </c>
    </row>
    <row r="70" spans="2:20" ht="76.7" customHeight="1" x14ac:dyDescent="0.2">
      <c r="B70" s="27">
        <v>57</v>
      </c>
      <c r="C70" s="16" t="s">
        <v>204</v>
      </c>
      <c r="D70" s="16" t="s">
        <v>53</v>
      </c>
      <c r="E70" s="16" t="s">
        <v>43</v>
      </c>
      <c r="F70" s="16" t="s">
        <v>58</v>
      </c>
      <c r="G70" s="3">
        <v>60000</v>
      </c>
      <c r="H70" s="3">
        <v>3216.65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>
        <v>1350</v>
      </c>
      <c r="P70" s="3">
        <f t="shared" si="7"/>
        <v>14070</v>
      </c>
      <c r="Q70" s="3">
        <v>0</v>
      </c>
      <c r="R70" s="3">
        <f t="shared" si="8"/>
        <v>8112.65</v>
      </c>
      <c r="S70" s="3">
        <f t="shared" si="9"/>
        <v>9174</v>
      </c>
      <c r="T70" s="3">
        <f t="shared" si="10"/>
        <v>51887.35</v>
      </c>
    </row>
    <row r="71" spans="2:20" ht="76.7" customHeight="1" x14ac:dyDescent="0.2">
      <c r="B71" s="27">
        <v>58</v>
      </c>
      <c r="C71" s="16" t="s">
        <v>205</v>
      </c>
      <c r="D71" s="16" t="s">
        <v>53</v>
      </c>
      <c r="E71" s="16" t="s">
        <v>43</v>
      </c>
      <c r="F71" s="16" t="s">
        <v>58</v>
      </c>
      <c r="G71" s="3">
        <v>60000</v>
      </c>
      <c r="H71" s="3">
        <v>2946.63</v>
      </c>
      <c r="I71" s="3">
        <v>25</v>
      </c>
      <c r="J71" s="3">
        <v>1722</v>
      </c>
      <c r="K71" s="3">
        <v>4260</v>
      </c>
      <c r="L71" s="18">
        <v>660</v>
      </c>
      <c r="M71" s="3">
        <v>1824</v>
      </c>
      <c r="N71" s="3">
        <v>4254</v>
      </c>
      <c r="O71" s="3">
        <v>2700.24</v>
      </c>
      <c r="P71" s="3">
        <f t="shared" si="7"/>
        <v>15420.24</v>
      </c>
      <c r="Q71" s="3">
        <v>0</v>
      </c>
      <c r="R71" s="3">
        <f t="shared" si="8"/>
        <v>9192.869999999999</v>
      </c>
      <c r="S71" s="3">
        <f t="shared" si="9"/>
        <v>9174</v>
      </c>
      <c r="T71" s="3">
        <f t="shared" si="10"/>
        <v>50807.130000000005</v>
      </c>
    </row>
    <row r="72" spans="2:20" ht="76.7" customHeight="1" x14ac:dyDescent="0.2">
      <c r="B72" s="27">
        <v>59</v>
      </c>
      <c r="C72" s="16" t="s">
        <v>206</v>
      </c>
      <c r="D72" s="16" t="s">
        <v>53</v>
      </c>
      <c r="E72" s="16" t="s">
        <v>43</v>
      </c>
      <c r="F72" s="16" t="s">
        <v>58</v>
      </c>
      <c r="G72" s="3">
        <v>60000</v>
      </c>
      <c r="H72" s="3">
        <v>3486.68</v>
      </c>
      <c r="I72" s="3">
        <v>25</v>
      </c>
      <c r="J72" s="3">
        <v>1722</v>
      </c>
      <c r="K72" s="3">
        <v>4260</v>
      </c>
      <c r="L72" s="18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2:20" ht="76.7" customHeight="1" x14ac:dyDescent="0.2">
      <c r="B73" s="27">
        <v>60</v>
      </c>
      <c r="C73" s="16" t="s">
        <v>207</v>
      </c>
      <c r="D73" s="16" t="s">
        <v>54</v>
      </c>
      <c r="E73" s="16" t="s">
        <v>43</v>
      </c>
      <c r="F73" s="16" t="s">
        <v>58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3200</v>
      </c>
      <c r="R73" s="3">
        <f t="shared" si="8"/>
        <v>10232.68</v>
      </c>
      <c r="S73" s="3">
        <f t="shared" si="9"/>
        <v>9174</v>
      </c>
      <c r="T73" s="3">
        <f t="shared" si="10"/>
        <v>49767.32</v>
      </c>
    </row>
    <row r="74" spans="2:20" ht="76.7" customHeight="1" x14ac:dyDescent="0.2">
      <c r="B74" s="27">
        <v>61</v>
      </c>
      <c r="C74" s="16" t="s">
        <v>208</v>
      </c>
      <c r="D74" s="16" t="s">
        <v>53</v>
      </c>
      <c r="E74" s="16" t="s">
        <v>43</v>
      </c>
      <c r="F74" s="16" t="s">
        <v>58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0</v>
      </c>
      <c r="R74" s="3">
        <f t="shared" si="8"/>
        <v>7032.68</v>
      </c>
      <c r="S74" s="3">
        <f t="shared" si="9"/>
        <v>9174</v>
      </c>
      <c r="T74" s="3">
        <f t="shared" si="10"/>
        <v>52967.32</v>
      </c>
    </row>
    <row r="75" spans="2:20" ht="76.7" customHeight="1" x14ac:dyDescent="0.2">
      <c r="B75" s="27">
        <v>62</v>
      </c>
      <c r="C75" s="16" t="s">
        <v>209</v>
      </c>
      <c r="D75" s="16" t="s">
        <v>53</v>
      </c>
      <c r="E75" s="16" t="s">
        <v>43</v>
      </c>
      <c r="F75" s="16" t="s">
        <v>58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18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0</v>
      </c>
      <c r="R75" s="3">
        <f t="shared" si="8"/>
        <v>7032.68</v>
      </c>
      <c r="S75" s="3">
        <f t="shared" si="9"/>
        <v>9174</v>
      </c>
      <c r="T75" s="3">
        <f t="shared" si="10"/>
        <v>52967.32</v>
      </c>
    </row>
    <row r="76" spans="2:20" ht="76.7" customHeight="1" x14ac:dyDescent="0.2">
      <c r="B76" s="27">
        <v>63</v>
      </c>
      <c r="C76" s="16" t="s">
        <v>210</v>
      </c>
      <c r="D76" s="16" t="s">
        <v>53</v>
      </c>
      <c r="E76" s="16" t="s">
        <v>43</v>
      </c>
      <c r="F76" s="16" t="s">
        <v>58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0</v>
      </c>
      <c r="R76" s="3">
        <f t="shared" si="8"/>
        <v>7032.68</v>
      </c>
      <c r="S76" s="3">
        <f t="shared" si="9"/>
        <v>9174</v>
      </c>
      <c r="T76" s="3">
        <f t="shared" si="10"/>
        <v>52967.32</v>
      </c>
    </row>
    <row r="77" spans="2:20" ht="76.7" customHeight="1" x14ac:dyDescent="0.2">
      <c r="B77" s="27">
        <v>64</v>
      </c>
      <c r="C77" s="16" t="s">
        <v>139</v>
      </c>
      <c r="D77" s="16" t="s">
        <v>53</v>
      </c>
      <c r="E77" s="16" t="s">
        <v>61</v>
      </c>
      <c r="F77" s="16" t="s">
        <v>36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0</v>
      </c>
      <c r="R77" s="3">
        <f t="shared" si="8"/>
        <v>7032.68</v>
      </c>
      <c r="S77" s="3">
        <f t="shared" si="9"/>
        <v>9174</v>
      </c>
      <c r="T77" s="3">
        <f t="shared" si="10"/>
        <v>52967.32</v>
      </c>
    </row>
    <row r="78" spans="2:20" ht="76.7" customHeight="1" x14ac:dyDescent="0.2">
      <c r="B78" s="27">
        <v>65</v>
      </c>
      <c r="C78" s="16" t="s">
        <v>117</v>
      </c>
      <c r="D78" s="16" t="s">
        <v>53</v>
      </c>
      <c r="E78" s="16" t="s">
        <v>61</v>
      </c>
      <c r="F78" s="16" t="s">
        <v>128</v>
      </c>
      <c r="G78" s="3">
        <v>60000</v>
      </c>
      <c r="H78" s="3">
        <v>3486.68</v>
      </c>
      <c r="I78" s="3">
        <v>25</v>
      </c>
      <c r="J78" s="3">
        <v>1722</v>
      </c>
      <c r="K78" s="3">
        <v>4260</v>
      </c>
      <c r="L78" s="18">
        <v>660</v>
      </c>
      <c r="M78" s="3">
        <v>1824</v>
      </c>
      <c r="N78" s="3">
        <v>4254</v>
      </c>
      <c r="O78" s="3"/>
      <c r="P78" s="3">
        <f t="shared" si="7"/>
        <v>12720</v>
      </c>
      <c r="Q78" s="3">
        <v>0</v>
      </c>
      <c r="R78" s="3">
        <f t="shared" si="8"/>
        <v>7032.68</v>
      </c>
      <c r="S78" s="3">
        <f t="shared" si="9"/>
        <v>9174</v>
      </c>
      <c r="T78" s="3">
        <f t="shared" si="10"/>
        <v>52967.32</v>
      </c>
    </row>
    <row r="79" spans="2:20" ht="76.7" customHeight="1" x14ac:dyDescent="0.2">
      <c r="B79" s="27">
        <v>66</v>
      </c>
      <c r="C79" s="16" t="s">
        <v>92</v>
      </c>
      <c r="D79" s="16" t="s">
        <v>53</v>
      </c>
      <c r="E79" s="16" t="s">
        <v>61</v>
      </c>
      <c r="F79" s="16" t="s">
        <v>36</v>
      </c>
      <c r="G79" s="3">
        <v>60000</v>
      </c>
      <c r="H79" s="3">
        <v>3486.68</v>
      </c>
      <c r="I79" s="3">
        <v>25</v>
      </c>
      <c r="J79" s="3">
        <v>1722</v>
      </c>
      <c r="K79" s="3">
        <v>4260</v>
      </c>
      <c r="L79" s="18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0</v>
      </c>
      <c r="R79" s="3">
        <f t="shared" si="8"/>
        <v>7032.68</v>
      </c>
      <c r="S79" s="3">
        <f t="shared" si="9"/>
        <v>9174</v>
      </c>
      <c r="T79" s="3">
        <f t="shared" si="10"/>
        <v>52967.32</v>
      </c>
    </row>
    <row r="80" spans="2:20" ht="76.7" customHeight="1" x14ac:dyDescent="0.2">
      <c r="B80" s="27">
        <v>67</v>
      </c>
      <c r="C80" s="16" t="s">
        <v>189</v>
      </c>
      <c r="D80" s="16" t="s">
        <v>53</v>
      </c>
      <c r="E80" s="16" t="s">
        <v>61</v>
      </c>
      <c r="F80" s="16" t="s">
        <v>58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0</v>
      </c>
      <c r="R80" s="3">
        <f t="shared" si="8"/>
        <v>7032.68</v>
      </c>
      <c r="S80" s="3">
        <f t="shared" si="9"/>
        <v>9174</v>
      </c>
      <c r="T80" s="3">
        <f t="shared" si="10"/>
        <v>52967.32</v>
      </c>
    </row>
    <row r="81" spans="2:20" ht="76.7" customHeight="1" x14ac:dyDescent="0.2">
      <c r="B81" s="27">
        <v>68</v>
      </c>
      <c r="C81" s="16" t="s">
        <v>179</v>
      </c>
      <c r="D81" s="16" t="s">
        <v>53</v>
      </c>
      <c r="E81" s="16" t="s">
        <v>61</v>
      </c>
      <c r="F81" s="16" t="s">
        <v>177</v>
      </c>
      <c r="G81" s="3">
        <v>35000</v>
      </c>
      <c r="H81" s="3">
        <v>0</v>
      </c>
      <c r="I81" s="3">
        <v>25</v>
      </c>
      <c r="J81" s="3">
        <v>1004.5</v>
      </c>
      <c r="K81" s="3">
        <v>2485</v>
      </c>
      <c r="L81" s="3">
        <v>385</v>
      </c>
      <c r="M81" s="3">
        <v>1064</v>
      </c>
      <c r="N81" s="3">
        <v>2481.5</v>
      </c>
      <c r="O81" s="3"/>
      <c r="P81" s="3">
        <f t="shared" si="3"/>
        <v>7420</v>
      </c>
      <c r="Q81" s="3">
        <v>0</v>
      </c>
      <c r="R81" s="3">
        <f t="shared" si="4"/>
        <v>2068.5</v>
      </c>
      <c r="S81" s="3">
        <f t="shared" si="5"/>
        <v>5351.5</v>
      </c>
      <c r="T81" s="3">
        <f t="shared" si="6"/>
        <v>32931.5</v>
      </c>
    </row>
    <row r="82" spans="2:20" ht="76.7" customHeight="1" x14ac:dyDescent="0.2">
      <c r="B82" s="27">
        <v>69</v>
      </c>
      <c r="C82" s="22" t="s">
        <v>182</v>
      </c>
      <c r="D82" s="22" t="s">
        <v>54</v>
      </c>
      <c r="E82" s="16" t="s">
        <v>61</v>
      </c>
      <c r="F82" s="22" t="s">
        <v>177</v>
      </c>
      <c r="G82" s="3">
        <v>35000</v>
      </c>
      <c r="H82" s="3">
        <v>0</v>
      </c>
      <c r="I82" s="3">
        <v>25</v>
      </c>
      <c r="J82" s="3">
        <v>1004.5</v>
      </c>
      <c r="K82" s="3">
        <v>2485</v>
      </c>
      <c r="L82" s="3">
        <v>385</v>
      </c>
      <c r="M82" s="3">
        <v>1064</v>
      </c>
      <c r="N82" s="3">
        <v>2481.5</v>
      </c>
      <c r="O82" s="3"/>
      <c r="P82" s="3">
        <f t="shared" si="3"/>
        <v>7420</v>
      </c>
      <c r="Q82" s="3">
        <v>0</v>
      </c>
      <c r="R82" s="3">
        <f t="shared" si="4"/>
        <v>2068.5</v>
      </c>
      <c r="S82" s="3">
        <f t="shared" si="5"/>
        <v>5351.5</v>
      </c>
      <c r="T82" s="3">
        <f t="shared" si="6"/>
        <v>32931.5</v>
      </c>
    </row>
    <row r="83" spans="2:20" ht="76.7" customHeight="1" x14ac:dyDescent="0.2">
      <c r="B83" s="27">
        <v>70</v>
      </c>
      <c r="C83" s="22" t="s">
        <v>140</v>
      </c>
      <c r="D83" s="22" t="s">
        <v>53</v>
      </c>
      <c r="E83" s="16" t="s">
        <v>63</v>
      </c>
      <c r="F83" s="22" t="s">
        <v>36</v>
      </c>
      <c r="G83" s="3">
        <v>60000</v>
      </c>
      <c r="H83" s="3">
        <v>3486.68</v>
      </c>
      <c r="I83" s="3">
        <v>25</v>
      </c>
      <c r="J83" s="3">
        <v>1722</v>
      </c>
      <c r="K83" s="3">
        <v>4260</v>
      </c>
      <c r="L83" s="3">
        <v>660</v>
      </c>
      <c r="M83" s="3">
        <v>1824</v>
      </c>
      <c r="N83" s="3">
        <v>4254</v>
      </c>
      <c r="O83" s="3"/>
      <c r="P83" s="3">
        <f t="shared" ref="P83:P121" si="11">SUM(J83:O83)</f>
        <v>12720</v>
      </c>
      <c r="Q83" s="3">
        <v>0</v>
      </c>
      <c r="R83" s="3">
        <f t="shared" ref="R83:R121" si="12">J83+M83+O83+H83+Q83</f>
        <v>7032.68</v>
      </c>
      <c r="S83" s="3">
        <f t="shared" ref="S83:S121" si="13">K83+L83+N83</f>
        <v>9174</v>
      </c>
      <c r="T83" s="3">
        <f t="shared" ref="T83:T121" si="14">G83-R83</f>
        <v>52967.32</v>
      </c>
    </row>
    <row r="84" spans="2:20" ht="76.7" customHeight="1" x14ac:dyDescent="0.2">
      <c r="B84" s="27">
        <v>71</v>
      </c>
      <c r="C84" s="22" t="s">
        <v>116</v>
      </c>
      <c r="D84" s="22" t="s">
        <v>53</v>
      </c>
      <c r="E84" s="16" t="s">
        <v>63</v>
      </c>
      <c r="F84" s="22" t="s">
        <v>127</v>
      </c>
      <c r="G84" s="3">
        <v>60000</v>
      </c>
      <c r="H84" s="3">
        <v>3486.68</v>
      </c>
      <c r="I84" s="3">
        <v>25</v>
      </c>
      <c r="J84" s="3">
        <v>1722</v>
      </c>
      <c r="K84" s="3">
        <v>4260</v>
      </c>
      <c r="L84" s="3">
        <v>660</v>
      </c>
      <c r="M84" s="3">
        <v>1824</v>
      </c>
      <c r="N84" s="3">
        <v>4254</v>
      </c>
      <c r="O84" s="3"/>
      <c r="P84" s="3">
        <f t="shared" si="11"/>
        <v>12720</v>
      </c>
      <c r="Q84" s="3">
        <v>0</v>
      </c>
      <c r="R84" s="3">
        <f t="shared" si="12"/>
        <v>7032.68</v>
      </c>
      <c r="S84" s="3">
        <f t="shared" si="13"/>
        <v>9174</v>
      </c>
      <c r="T84" s="3">
        <f t="shared" si="14"/>
        <v>52967.32</v>
      </c>
    </row>
    <row r="85" spans="2:20" ht="76.7" customHeight="1" x14ac:dyDescent="0.2">
      <c r="B85" s="27">
        <v>72</v>
      </c>
      <c r="C85" s="22" t="s">
        <v>141</v>
      </c>
      <c r="D85" s="22" t="s">
        <v>53</v>
      </c>
      <c r="E85" s="16" t="s">
        <v>63</v>
      </c>
      <c r="F85" s="22" t="s">
        <v>36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142</v>
      </c>
      <c r="D86" s="22" t="s">
        <v>54</v>
      </c>
      <c r="E86" s="16" t="s">
        <v>63</v>
      </c>
      <c r="F86" s="22" t="s">
        <v>36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>
        <v>1350.12</v>
      </c>
      <c r="P86" s="3">
        <f t="shared" si="11"/>
        <v>14070.119999999999</v>
      </c>
      <c r="Q86" s="3">
        <v>0</v>
      </c>
      <c r="R86" s="3">
        <f t="shared" si="12"/>
        <v>8382.7999999999993</v>
      </c>
      <c r="S86" s="3">
        <f t="shared" si="13"/>
        <v>9174</v>
      </c>
      <c r="T86" s="3">
        <f t="shared" si="14"/>
        <v>51617.2</v>
      </c>
    </row>
    <row r="87" spans="2:20" ht="76.7" customHeight="1" x14ac:dyDescent="0.2">
      <c r="B87" s="27">
        <v>74</v>
      </c>
      <c r="C87" s="22" t="s">
        <v>185</v>
      </c>
      <c r="D87" s="22" t="s">
        <v>53</v>
      </c>
      <c r="E87" s="16" t="s">
        <v>63</v>
      </c>
      <c r="F87" s="22" t="s">
        <v>58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/>
      <c r="P87" s="3">
        <f t="shared" ref="P87:P120" si="15">SUM(J87:O87)</f>
        <v>12720</v>
      </c>
      <c r="Q87" s="3">
        <v>0</v>
      </c>
      <c r="R87" s="3">
        <f t="shared" ref="R87:R120" si="16">J87+M87+O87+H87+Q87</f>
        <v>7032.68</v>
      </c>
      <c r="S87" s="3">
        <f t="shared" ref="S87:S120" si="17">K87+L87+N87</f>
        <v>9174</v>
      </c>
      <c r="T87" s="3">
        <f t="shared" ref="T87:T120" si="18">G87-R87</f>
        <v>52967.32</v>
      </c>
    </row>
    <row r="88" spans="2:20" ht="76.7" customHeight="1" x14ac:dyDescent="0.2">
      <c r="B88" s="27">
        <v>75</v>
      </c>
      <c r="C88" s="22" t="s">
        <v>186</v>
      </c>
      <c r="D88" s="22" t="s">
        <v>53</v>
      </c>
      <c r="E88" s="16" t="s">
        <v>63</v>
      </c>
      <c r="F88" s="22" t="s">
        <v>58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si="15"/>
        <v>12720</v>
      </c>
      <c r="Q88" s="3">
        <v>0</v>
      </c>
      <c r="R88" s="3">
        <f t="shared" si="16"/>
        <v>7032.68</v>
      </c>
      <c r="S88" s="3">
        <f t="shared" si="17"/>
        <v>9174</v>
      </c>
      <c r="T88" s="3">
        <f t="shared" si="18"/>
        <v>52967.32</v>
      </c>
    </row>
    <row r="89" spans="2:20" ht="76.7" customHeight="1" x14ac:dyDescent="0.2">
      <c r="B89" s="27">
        <v>76</v>
      </c>
      <c r="C89" s="22" t="s">
        <v>104</v>
      </c>
      <c r="D89" s="22" t="s">
        <v>54</v>
      </c>
      <c r="E89" s="16" t="s">
        <v>63</v>
      </c>
      <c r="F89" s="22" t="s">
        <v>49</v>
      </c>
      <c r="G89" s="3">
        <v>75000</v>
      </c>
      <c r="H89" s="3">
        <v>6309.38</v>
      </c>
      <c r="I89" s="3">
        <v>25</v>
      </c>
      <c r="J89" s="3">
        <v>2152.5</v>
      </c>
      <c r="K89" s="3">
        <v>5325</v>
      </c>
      <c r="L89" s="3">
        <v>715.55</v>
      </c>
      <c r="M89" s="3">
        <v>2280</v>
      </c>
      <c r="N89" s="3">
        <v>5317.5</v>
      </c>
      <c r="O89" s="3"/>
      <c r="P89" s="3">
        <f t="shared" si="15"/>
        <v>15790.55</v>
      </c>
      <c r="Q89" s="3">
        <v>100</v>
      </c>
      <c r="R89" s="3">
        <f t="shared" si="16"/>
        <v>10841.880000000001</v>
      </c>
      <c r="S89" s="3">
        <f t="shared" si="17"/>
        <v>11358.05</v>
      </c>
      <c r="T89" s="3">
        <f t="shared" si="18"/>
        <v>64158.119999999995</v>
      </c>
    </row>
    <row r="90" spans="2:20" ht="76.7" customHeight="1" x14ac:dyDescent="0.2">
      <c r="B90" s="27">
        <v>77</v>
      </c>
      <c r="C90" s="22" t="s">
        <v>90</v>
      </c>
      <c r="D90" s="22" t="s">
        <v>53</v>
      </c>
      <c r="E90" s="16" t="s">
        <v>63</v>
      </c>
      <c r="F90" s="22" t="s">
        <v>58</v>
      </c>
      <c r="G90" s="3">
        <v>60000</v>
      </c>
      <c r="H90" s="3">
        <v>3486.68</v>
      </c>
      <c r="I90" s="3">
        <v>25</v>
      </c>
      <c r="J90" s="3">
        <v>1722</v>
      </c>
      <c r="K90" s="3">
        <v>4260</v>
      </c>
      <c r="L90" s="3">
        <v>660</v>
      </c>
      <c r="M90" s="3">
        <v>1824</v>
      </c>
      <c r="N90" s="3">
        <v>4254</v>
      </c>
      <c r="O90" s="3"/>
      <c r="P90" s="3">
        <f t="shared" si="15"/>
        <v>12720</v>
      </c>
      <c r="Q90" s="3">
        <v>100</v>
      </c>
      <c r="R90" s="3">
        <f t="shared" si="16"/>
        <v>7132.68</v>
      </c>
      <c r="S90" s="3">
        <f t="shared" si="17"/>
        <v>9174</v>
      </c>
      <c r="T90" s="3">
        <f t="shared" si="18"/>
        <v>52867.32</v>
      </c>
    </row>
    <row r="91" spans="2:20" ht="76.7" customHeight="1" x14ac:dyDescent="0.2">
      <c r="B91" s="27">
        <v>78</v>
      </c>
      <c r="C91" s="22" t="s">
        <v>93</v>
      </c>
      <c r="D91" s="22" t="s">
        <v>53</v>
      </c>
      <c r="E91" s="16" t="s">
        <v>63</v>
      </c>
      <c r="F91" s="22" t="s">
        <v>35</v>
      </c>
      <c r="G91" s="3">
        <v>60000</v>
      </c>
      <c r="H91" s="3">
        <v>3486.68</v>
      </c>
      <c r="I91" s="3">
        <v>25</v>
      </c>
      <c r="J91" s="3">
        <v>1722</v>
      </c>
      <c r="K91" s="3">
        <v>4260</v>
      </c>
      <c r="L91" s="3">
        <v>660</v>
      </c>
      <c r="M91" s="3">
        <v>1824</v>
      </c>
      <c r="N91" s="3">
        <v>4254</v>
      </c>
      <c r="O91" s="3"/>
      <c r="P91" s="3">
        <f t="shared" si="15"/>
        <v>12720</v>
      </c>
      <c r="Q91" s="3">
        <v>100</v>
      </c>
      <c r="R91" s="3">
        <f t="shared" si="16"/>
        <v>7132.68</v>
      </c>
      <c r="S91" s="3">
        <f t="shared" si="17"/>
        <v>9174</v>
      </c>
      <c r="T91" s="3">
        <f t="shared" si="18"/>
        <v>52867.32</v>
      </c>
    </row>
    <row r="92" spans="2:20" ht="76.7" customHeight="1" x14ac:dyDescent="0.2">
      <c r="B92" s="27">
        <v>79</v>
      </c>
      <c r="C92" s="22" t="s">
        <v>94</v>
      </c>
      <c r="D92" s="22" t="s">
        <v>53</v>
      </c>
      <c r="E92" s="16" t="s">
        <v>63</v>
      </c>
      <c r="F92" s="22" t="s">
        <v>35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5"/>
        <v>12720</v>
      </c>
      <c r="Q92" s="3">
        <v>6450.12</v>
      </c>
      <c r="R92" s="3">
        <f t="shared" si="16"/>
        <v>13482.8</v>
      </c>
      <c r="S92" s="3">
        <f t="shared" si="17"/>
        <v>9174</v>
      </c>
      <c r="T92" s="3">
        <f t="shared" si="18"/>
        <v>46517.2</v>
      </c>
    </row>
    <row r="93" spans="2:20" ht="76.7" customHeight="1" x14ac:dyDescent="0.2">
      <c r="B93" s="27">
        <v>80</v>
      </c>
      <c r="C93" s="22" t="s">
        <v>95</v>
      </c>
      <c r="D93" s="22" t="s">
        <v>53</v>
      </c>
      <c r="E93" s="16" t="s">
        <v>63</v>
      </c>
      <c r="F93" s="22" t="s">
        <v>35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5"/>
        <v>12720</v>
      </c>
      <c r="Q93" s="3">
        <v>100</v>
      </c>
      <c r="R93" s="3">
        <f t="shared" si="16"/>
        <v>7132.68</v>
      </c>
      <c r="S93" s="3">
        <f t="shared" si="17"/>
        <v>9174</v>
      </c>
      <c r="T93" s="3">
        <f t="shared" si="18"/>
        <v>52867.32</v>
      </c>
    </row>
    <row r="94" spans="2:20" ht="76.7" customHeight="1" x14ac:dyDescent="0.2">
      <c r="B94" s="27">
        <v>81</v>
      </c>
      <c r="C94" s="22" t="s">
        <v>176</v>
      </c>
      <c r="D94" s="22" t="s">
        <v>53</v>
      </c>
      <c r="E94" s="16" t="s">
        <v>63</v>
      </c>
      <c r="F94" s="22" t="s">
        <v>177</v>
      </c>
      <c r="G94" s="3">
        <v>35000</v>
      </c>
      <c r="H94" s="3">
        <v>0</v>
      </c>
      <c r="I94" s="3">
        <v>25</v>
      </c>
      <c r="J94" s="3">
        <v>1004.5</v>
      </c>
      <c r="K94" s="3">
        <v>2485</v>
      </c>
      <c r="L94" s="3">
        <v>385</v>
      </c>
      <c r="M94" s="3">
        <v>1064</v>
      </c>
      <c r="N94" s="3">
        <v>2481.5</v>
      </c>
      <c r="O94" s="3"/>
      <c r="P94" s="3">
        <f t="shared" si="15"/>
        <v>7420</v>
      </c>
      <c r="Q94" s="3">
        <v>0</v>
      </c>
      <c r="R94" s="3">
        <f t="shared" si="16"/>
        <v>2068.5</v>
      </c>
      <c r="S94" s="3">
        <f t="shared" si="17"/>
        <v>5351.5</v>
      </c>
      <c r="T94" s="3">
        <f t="shared" si="18"/>
        <v>32931.5</v>
      </c>
    </row>
    <row r="95" spans="2:20" ht="76.7" customHeight="1" x14ac:dyDescent="0.2">
      <c r="B95" s="27">
        <v>82</v>
      </c>
      <c r="C95" s="22" t="s">
        <v>96</v>
      </c>
      <c r="D95" s="22" t="s">
        <v>53</v>
      </c>
      <c r="E95" s="16" t="s">
        <v>62</v>
      </c>
      <c r="F95" s="22" t="s">
        <v>35</v>
      </c>
      <c r="G95" s="3">
        <v>60000</v>
      </c>
      <c r="H95" s="3">
        <v>3486.68</v>
      </c>
      <c r="I95" s="3">
        <v>25</v>
      </c>
      <c r="J95" s="3">
        <v>1722</v>
      </c>
      <c r="K95" s="3">
        <v>4260</v>
      </c>
      <c r="L95" s="3">
        <v>660</v>
      </c>
      <c r="M95" s="3">
        <v>1824</v>
      </c>
      <c r="N95" s="3">
        <v>4254</v>
      </c>
      <c r="O95" s="3"/>
      <c r="P95" s="3">
        <f t="shared" si="15"/>
        <v>12720</v>
      </c>
      <c r="Q95" s="3">
        <v>100</v>
      </c>
      <c r="R95" s="3">
        <f t="shared" si="16"/>
        <v>7132.68</v>
      </c>
      <c r="S95" s="3">
        <f t="shared" si="17"/>
        <v>9174</v>
      </c>
      <c r="T95" s="3">
        <f t="shared" si="18"/>
        <v>52867.32</v>
      </c>
    </row>
    <row r="96" spans="2:20" ht="76.7" customHeight="1" x14ac:dyDescent="0.2">
      <c r="B96" s="27">
        <v>83</v>
      </c>
      <c r="C96" s="22" t="s">
        <v>99</v>
      </c>
      <c r="D96" s="22" t="s">
        <v>54</v>
      </c>
      <c r="E96" s="16" t="s">
        <v>122</v>
      </c>
      <c r="F96" s="22" t="s">
        <v>143</v>
      </c>
      <c r="G96" s="3">
        <v>175000</v>
      </c>
      <c r="H96" s="3">
        <v>29841.29</v>
      </c>
      <c r="I96" s="3">
        <v>25</v>
      </c>
      <c r="J96" s="3">
        <v>5022.5</v>
      </c>
      <c r="K96" s="3">
        <v>12425</v>
      </c>
      <c r="L96" s="3">
        <v>715.55</v>
      </c>
      <c r="M96" s="3">
        <v>4943.8</v>
      </c>
      <c r="N96" s="3">
        <v>11530.11</v>
      </c>
      <c r="O96" s="3"/>
      <c r="P96" s="3">
        <f t="shared" si="15"/>
        <v>34636.959999999999</v>
      </c>
      <c r="Q96" s="3">
        <v>176.4</v>
      </c>
      <c r="R96" s="3">
        <f t="shared" si="16"/>
        <v>39983.99</v>
      </c>
      <c r="S96" s="3">
        <f t="shared" si="17"/>
        <v>24670.66</v>
      </c>
      <c r="T96" s="3">
        <f t="shared" si="18"/>
        <v>135016.01</v>
      </c>
    </row>
    <row r="97" spans="2:20" ht="76.7" customHeight="1" x14ac:dyDescent="0.2">
      <c r="B97" s="27">
        <v>84</v>
      </c>
      <c r="C97" s="22" t="s">
        <v>97</v>
      </c>
      <c r="D97" s="22" t="s">
        <v>54</v>
      </c>
      <c r="E97" s="16" t="s">
        <v>122</v>
      </c>
      <c r="F97" s="22" t="s">
        <v>59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15"/>
        <v>12720</v>
      </c>
      <c r="Q97" s="3">
        <v>0</v>
      </c>
      <c r="R97" s="3">
        <f t="shared" si="16"/>
        <v>7032.68</v>
      </c>
      <c r="S97" s="3">
        <f t="shared" si="17"/>
        <v>9174</v>
      </c>
      <c r="T97" s="3">
        <f t="shared" si="18"/>
        <v>52967.32</v>
      </c>
    </row>
    <row r="98" spans="2:20" ht="76.7" customHeight="1" x14ac:dyDescent="0.2">
      <c r="B98" s="27">
        <v>85</v>
      </c>
      <c r="C98" s="22" t="s">
        <v>98</v>
      </c>
      <c r="D98" s="22" t="s">
        <v>54</v>
      </c>
      <c r="E98" s="16" t="s">
        <v>122</v>
      </c>
      <c r="F98" s="22" t="s">
        <v>36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5"/>
        <v>12720</v>
      </c>
      <c r="Q98" s="3">
        <v>6120.68</v>
      </c>
      <c r="R98" s="3">
        <f t="shared" si="16"/>
        <v>13153.36</v>
      </c>
      <c r="S98" s="3">
        <f t="shared" si="17"/>
        <v>9174</v>
      </c>
      <c r="T98" s="3">
        <f t="shared" si="18"/>
        <v>46846.64</v>
      </c>
    </row>
    <row r="99" spans="2:20" ht="76.7" customHeight="1" x14ac:dyDescent="0.2">
      <c r="B99" s="27">
        <v>86</v>
      </c>
      <c r="C99" s="22" t="s">
        <v>105</v>
      </c>
      <c r="D99" s="22" t="s">
        <v>54</v>
      </c>
      <c r="E99" s="16" t="s">
        <v>122</v>
      </c>
      <c r="F99" s="22" t="s">
        <v>30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628.79999999999995</v>
      </c>
      <c r="R99" s="3">
        <f t="shared" si="16"/>
        <v>7661.4800000000005</v>
      </c>
      <c r="S99" s="3">
        <f t="shared" si="17"/>
        <v>9174</v>
      </c>
      <c r="T99" s="3">
        <f t="shared" si="18"/>
        <v>52338.52</v>
      </c>
    </row>
    <row r="100" spans="2:20" ht="76.7" customHeight="1" x14ac:dyDescent="0.2">
      <c r="B100" s="27">
        <v>87</v>
      </c>
      <c r="C100" s="22" t="s">
        <v>106</v>
      </c>
      <c r="D100" s="22" t="s">
        <v>53</v>
      </c>
      <c r="E100" s="16" t="s">
        <v>122</v>
      </c>
      <c r="F100" s="22" t="s">
        <v>30</v>
      </c>
      <c r="G100" s="3">
        <v>60000</v>
      </c>
      <c r="H100" s="3">
        <v>3486.68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/>
      <c r="P100" s="3">
        <f t="shared" si="15"/>
        <v>12720</v>
      </c>
      <c r="Q100" s="3">
        <v>0</v>
      </c>
      <c r="R100" s="3">
        <f t="shared" si="16"/>
        <v>7032.68</v>
      </c>
      <c r="S100" s="3">
        <f t="shared" si="17"/>
        <v>9174</v>
      </c>
      <c r="T100" s="3">
        <f t="shared" si="18"/>
        <v>52967.32</v>
      </c>
    </row>
    <row r="101" spans="2:20" ht="76.7" customHeight="1" x14ac:dyDescent="0.2">
      <c r="B101" s="27">
        <v>88</v>
      </c>
      <c r="C101" s="22" t="s">
        <v>181</v>
      </c>
      <c r="D101" s="22" t="s">
        <v>53</v>
      </c>
      <c r="E101" s="16" t="s">
        <v>122</v>
      </c>
      <c r="F101" s="22" t="s">
        <v>177</v>
      </c>
      <c r="G101" s="3">
        <v>35000</v>
      </c>
      <c r="H101" s="3">
        <v>0</v>
      </c>
      <c r="I101" s="3">
        <v>25</v>
      </c>
      <c r="J101" s="3">
        <v>1004.5</v>
      </c>
      <c r="K101" s="3">
        <v>2485</v>
      </c>
      <c r="L101" s="3">
        <v>385</v>
      </c>
      <c r="M101" s="3">
        <v>1064</v>
      </c>
      <c r="N101" s="3">
        <v>2481.5</v>
      </c>
      <c r="O101" s="3"/>
      <c r="P101" s="3">
        <f t="shared" si="15"/>
        <v>7420</v>
      </c>
      <c r="Q101" s="3">
        <v>627.20000000000005</v>
      </c>
      <c r="R101" s="3">
        <f t="shared" si="16"/>
        <v>2695.7</v>
      </c>
      <c r="S101" s="3">
        <f t="shared" si="17"/>
        <v>5351.5</v>
      </c>
      <c r="T101" s="3">
        <f t="shared" si="18"/>
        <v>32304.3</v>
      </c>
    </row>
    <row r="102" spans="2:20" ht="76.7" customHeight="1" x14ac:dyDescent="0.2">
      <c r="B102" s="27">
        <v>89</v>
      </c>
      <c r="C102" s="22" t="s">
        <v>181</v>
      </c>
      <c r="D102" s="22" t="s">
        <v>53</v>
      </c>
      <c r="E102" s="16" t="s">
        <v>122</v>
      </c>
      <c r="F102" s="22" t="s">
        <v>177</v>
      </c>
      <c r="G102" s="3">
        <v>35000</v>
      </c>
      <c r="H102" s="3">
        <v>0</v>
      </c>
      <c r="I102" s="3">
        <v>25</v>
      </c>
      <c r="J102" s="3">
        <v>1004.5</v>
      </c>
      <c r="K102" s="3">
        <v>2485</v>
      </c>
      <c r="L102" s="3">
        <v>385</v>
      </c>
      <c r="M102" s="3">
        <v>1064</v>
      </c>
      <c r="N102" s="3">
        <v>2481.5</v>
      </c>
      <c r="O102" s="3"/>
      <c r="P102" s="3">
        <f t="shared" si="15"/>
        <v>7420</v>
      </c>
      <c r="Q102" s="3">
        <v>627.20000000000005</v>
      </c>
      <c r="R102" s="3">
        <f t="shared" si="16"/>
        <v>2695.7</v>
      </c>
      <c r="S102" s="3">
        <f t="shared" si="17"/>
        <v>5351.5</v>
      </c>
      <c r="T102" s="3">
        <f t="shared" si="18"/>
        <v>32304.3</v>
      </c>
    </row>
    <row r="103" spans="2:20" ht="76.7" customHeight="1" x14ac:dyDescent="0.2">
      <c r="B103" s="27">
        <v>90</v>
      </c>
      <c r="C103" s="22" t="s">
        <v>107</v>
      </c>
      <c r="D103" s="22" t="s">
        <v>54</v>
      </c>
      <c r="E103" s="16" t="s">
        <v>108</v>
      </c>
      <c r="F103" s="22" t="s">
        <v>49</v>
      </c>
      <c r="G103" s="3">
        <v>90000</v>
      </c>
      <c r="H103" s="3">
        <v>9753.1200000000008</v>
      </c>
      <c r="I103" s="3">
        <v>25</v>
      </c>
      <c r="J103" s="3">
        <v>2583</v>
      </c>
      <c r="K103" s="3">
        <v>6390</v>
      </c>
      <c r="L103" s="3">
        <v>715.55</v>
      </c>
      <c r="M103" s="3">
        <v>2736</v>
      </c>
      <c r="N103" s="3">
        <v>6381</v>
      </c>
      <c r="O103" s="3"/>
      <c r="P103" s="3">
        <f t="shared" ref="P103:P113" si="19">SUM(J103:O103)</f>
        <v>18805.55</v>
      </c>
      <c r="Q103" s="3">
        <v>346.8</v>
      </c>
      <c r="R103" s="3">
        <f t="shared" ref="R103:R113" si="20">J103+M103+O103+H103+Q103</f>
        <v>15418.92</v>
      </c>
      <c r="S103" s="3">
        <f t="shared" ref="S103:S113" si="21">K103+L103+N103</f>
        <v>13486.55</v>
      </c>
      <c r="T103" s="3">
        <f t="shared" ref="T103:T113" si="22">G103-R103</f>
        <v>74581.08</v>
      </c>
    </row>
    <row r="104" spans="2:20" ht="76.7" customHeight="1" x14ac:dyDescent="0.2">
      <c r="B104" s="27">
        <v>91</v>
      </c>
      <c r="C104" s="22" t="s">
        <v>118</v>
      </c>
      <c r="D104" s="22" t="s">
        <v>53</v>
      </c>
      <c r="E104" s="16" t="s">
        <v>108</v>
      </c>
      <c r="F104" s="22" t="s">
        <v>129</v>
      </c>
      <c r="G104" s="3">
        <v>70000</v>
      </c>
      <c r="H104" s="3">
        <v>5368.48</v>
      </c>
      <c r="I104" s="3">
        <v>25</v>
      </c>
      <c r="J104" s="3">
        <v>2009</v>
      </c>
      <c r="K104" s="3">
        <v>4970</v>
      </c>
      <c r="L104" s="3">
        <v>715.55</v>
      </c>
      <c r="M104" s="3">
        <v>2128</v>
      </c>
      <c r="N104" s="3">
        <v>4963</v>
      </c>
      <c r="O104" s="3"/>
      <c r="P104" s="3">
        <f t="shared" si="19"/>
        <v>14785.55</v>
      </c>
      <c r="Q104" s="3">
        <v>1608</v>
      </c>
      <c r="R104" s="3">
        <f t="shared" si="20"/>
        <v>11113.48</v>
      </c>
      <c r="S104" s="3">
        <f t="shared" si="21"/>
        <v>10648.55</v>
      </c>
      <c r="T104" s="3">
        <f t="shared" si="22"/>
        <v>58886.520000000004</v>
      </c>
    </row>
    <row r="105" spans="2:20" ht="76.7" customHeight="1" x14ac:dyDescent="0.2">
      <c r="B105" s="27">
        <v>92</v>
      </c>
      <c r="C105" s="22" t="s">
        <v>119</v>
      </c>
      <c r="D105" s="22" t="s">
        <v>53</v>
      </c>
      <c r="E105" s="16" t="s">
        <v>108</v>
      </c>
      <c r="F105" s="22" t="s">
        <v>35</v>
      </c>
      <c r="G105" s="3">
        <v>60000</v>
      </c>
      <c r="H105" s="3">
        <v>3486.68</v>
      </c>
      <c r="I105" s="3">
        <v>25</v>
      </c>
      <c r="J105" s="3">
        <v>1722</v>
      </c>
      <c r="K105" s="3">
        <v>4260</v>
      </c>
      <c r="L105" s="3">
        <v>660</v>
      </c>
      <c r="M105" s="3">
        <v>1824</v>
      </c>
      <c r="N105" s="3">
        <v>4254</v>
      </c>
      <c r="O105" s="3"/>
      <c r="P105" s="3">
        <f t="shared" si="19"/>
        <v>12720</v>
      </c>
      <c r="Q105" s="3">
        <v>0</v>
      </c>
      <c r="R105" s="3">
        <f t="shared" si="20"/>
        <v>7032.68</v>
      </c>
      <c r="S105" s="3">
        <f t="shared" si="21"/>
        <v>9174</v>
      </c>
      <c r="T105" s="3">
        <f t="shared" si="22"/>
        <v>52967.32</v>
      </c>
    </row>
    <row r="106" spans="2:20" ht="76.7" customHeight="1" x14ac:dyDescent="0.2">
      <c r="B106" s="27">
        <v>93</v>
      </c>
      <c r="C106" s="22" t="s">
        <v>120</v>
      </c>
      <c r="D106" s="22" t="s">
        <v>53</v>
      </c>
      <c r="E106" s="16" t="s">
        <v>108</v>
      </c>
      <c r="F106" s="22" t="s">
        <v>36</v>
      </c>
      <c r="G106" s="3">
        <v>60000</v>
      </c>
      <c r="H106" s="3">
        <v>3486.68</v>
      </c>
      <c r="I106" s="3">
        <v>25</v>
      </c>
      <c r="J106" s="3">
        <v>1722</v>
      </c>
      <c r="K106" s="3">
        <v>4260</v>
      </c>
      <c r="L106" s="3">
        <v>660</v>
      </c>
      <c r="M106" s="3">
        <v>1824</v>
      </c>
      <c r="N106" s="3">
        <v>4254</v>
      </c>
      <c r="O106" s="3"/>
      <c r="P106" s="3">
        <f t="shared" si="19"/>
        <v>12720</v>
      </c>
      <c r="Q106" s="3">
        <v>196.8</v>
      </c>
      <c r="R106" s="3">
        <f t="shared" si="20"/>
        <v>7229.4800000000005</v>
      </c>
      <c r="S106" s="3">
        <f t="shared" si="21"/>
        <v>9174</v>
      </c>
      <c r="T106" s="3">
        <f t="shared" si="22"/>
        <v>52770.52</v>
      </c>
    </row>
    <row r="107" spans="2:20" ht="76.7" customHeight="1" x14ac:dyDescent="0.2">
      <c r="B107" s="27">
        <v>94</v>
      </c>
      <c r="C107" s="22" t="s">
        <v>144</v>
      </c>
      <c r="D107" s="22" t="s">
        <v>53</v>
      </c>
      <c r="E107" s="16" t="s">
        <v>108</v>
      </c>
      <c r="F107" s="22" t="s">
        <v>129</v>
      </c>
      <c r="G107" s="3">
        <v>60000</v>
      </c>
      <c r="H107" s="3">
        <v>3486.68</v>
      </c>
      <c r="I107" s="3">
        <v>25</v>
      </c>
      <c r="J107" s="3">
        <v>1722</v>
      </c>
      <c r="K107" s="3">
        <v>4260</v>
      </c>
      <c r="L107" s="3">
        <v>660</v>
      </c>
      <c r="M107" s="3">
        <v>1824</v>
      </c>
      <c r="N107" s="3">
        <v>4254</v>
      </c>
      <c r="O107" s="3"/>
      <c r="P107" s="3">
        <f t="shared" si="19"/>
        <v>12720</v>
      </c>
      <c r="Q107" s="3">
        <v>2911.2</v>
      </c>
      <c r="R107" s="3">
        <f t="shared" si="20"/>
        <v>9943.880000000001</v>
      </c>
      <c r="S107" s="3">
        <f t="shared" si="21"/>
        <v>9174</v>
      </c>
      <c r="T107" s="3">
        <f t="shared" si="22"/>
        <v>50056.119999999995</v>
      </c>
    </row>
    <row r="108" spans="2:20" ht="76.7" customHeight="1" x14ac:dyDescent="0.2">
      <c r="B108" s="27">
        <v>95</v>
      </c>
      <c r="C108" s="22" t="s">
        <v>155</v>
      </c>
      <c r="D108" s="22" t="s">
        <v>54</v>
      </c>
      <c r="E108" s="16" t="s">
        <v>108</v>
      </c>
      <c r="F108" s="22" t="s">
        <v>129</v>
      </c>
      <c r="G108" s="3">
        <v>70000</v>
      </c>
      <c r="H108" s="3">
        <v>5368.48</v>
      </c>
      <c r="I108" s="3">
        <v>25</v>
      </c>
      <c r="J108" s="3">
        <v>2009</v>
      </c>
      <c r="K108" s="3">
        <v>4970</v>
      </c>
      <c r="L108" s="3">
        <v>715.55</v>
      </c>
      <c r="M108" s="3">
        <v>2128</v>
      </c>
      <c r="N108" s="3">
        <v>4963</v>
      </c>
      <c r="O108" s="3"/>
      <c r="P108" s="3">
        <f t="shared" si="19"/>
        <v>14785.55</v>
      </c>
      <c r="Q108" s="3">
        <v>2631.5</v>
      </c>
      <c r="R108" s="3">
        <f t="shared" si="20"/>
        <v>12136.98</v>
      </c>
      <c r="S108" s="3">
        <f t="shared" si="21"/>
        <v>10648.55</v>
      </c>
      <c r="T108" s="3">
        <f t="shared" si="22"/>
        <v>57863.020000000004</v>
      </c>
    </row>
    <row r="109" spans="2:20" ht="76.7" customHeight="1" x14ac:dyDescent="0.2">
      <c r="B109" s="27">
        <v>96</v>
      </c>
      <c r="C109" s="22" t="s">
        <v>156</v>
      </c>
      <c r="D109" s="22" t="s">
        <v>54</v>
      </c>
      <c r="E109" s="16" t="s">
        <v>108</v>
      </c>
      <c r="F109" s="22" t="s">
        <v>129</v>
      </c>
      <c r="G109" s="3">
        <v>60000</v>
      </c>
      <c r="H109" s="3">
        <v>3486.68</v>
      </c>
      <c r="I109" s="3">
        <v>25</v>
      </c>
      <c r="J109" s="3">
        <v>1722</v>
      </c>
      <c r="K109" s="3">
        <v>4260</v>
      </c>
      <c r="L109" s="3">
        <v>660</v>
      </c>
      <c r="M109" s="3">
        <v>1824</v>
      </c>
      <c r="N109" s="3">
        <v>4254</v>
      </c>
      <c r="O109" s="3"/>
      <c r="P109" s="3">
        <f t="shared" si="19"/>
        <v>12720</v>
      </c>
      <c r="Q109" s="3">
        <v>0</v>
      </c>
      <c r="R109" s="3">
        <f t="shared" si="20"/>
        <v>7032.68</v>
      </c>
      <c r="S109" s="3">
        <f t="shared" si="21"/>
        <v>9174</v>
      </c>
      <c r="T109" s="3">
        <f t="shared" si="22"/>
        <v>52967.32</v>
      </c>
    </row>
    <row r="110" spans="2:20" ht="76.7" customHeight="1" x14ac:dyDescent="0.2">
      <c r="B110" s="27">
        <v>97</v>
      </c>
      <c r="C110" s="22" t="s">
        <v>157</v>
      </c>
      <c r="D110" s="22" t="s">
        <v>53</v>
      </c>
      <c r="E110" s="16" t="s">
        <v>108</v>
      </c>
      <c r="F110" s="22" t="s">
        <v>195</v>
      </c>
      <c r="G110" s="3">
        <v>60000</v>
      </c>
      <c r="H110" s="3">
        <v>3486.68</v>
      </c>
      <c r="I110" s="3">
        <v>25</v>
      </c>
      <c r="J110" s="3">
        <v>1722</v>
      </c>
      <c r="K110" s="3">
        <v>4260</v>
      </c>
      <c r="L110" s="3">
        <v>660</v>
      </c>
      <c r="M110" s="3">
        <v>1824</v>
      </c>
      <c r="N110" s="3">
        <v>4254</v>
      </c>
      <c r="O110" s="3"/>
      <c r="P110" s="3">
        <f t="shared" si="19"/>
        <v>12720</v>
      </c>
      <c r="Q110" s="3">
        <v>4326</v>
      </c>
      <c r="R110" s="3">
        <f t="shared" si="20"/>
        <v>11358.68</v>
      </c>
      <c r="S110" s="3">
        <f t="shared" si="21"/>
        <v>9174</v>
      </c>
      <c r="T110" s="3">
        <f t="shared" si="22"/>
        <v>48641.32</v>
      </c>
    </row>
    <row r="111" spans="2:20" ht="76.7" customHeight="1" x14ac:dyDescent="0.2">
      <c r="B111" s="27">
        <v>98</v>
      </c>
      <c r="C111" s="22" t="s">
        <v>190</v>
      </c>
      <c r="D111" s="22" t="s">
        <v>54</v>
      </c>
      <c r="E111" s="16" t="s">
        <v>108</v>
      </c>
      <c r="F111" s="22" t="s">
        <v>129</v>
      </c>
      <c r="G111" s="3">
        <v>60000</v>
      </c>
      <c r="H111" s="3">
        <v>3486.68</v>
      </c>
      <c r="I111" s="3">
        <v>25</v>
      </c>
      <c r="J111" s="3">
        <v>1722</v>
      </c>
      <c r="K111" s="3">
        <v>4260</v>
      </c>
      <c r="L111" s="3">
        <v>660</v>
      </c>
      <c r="M111" s="3">
        <v>1824</v>
      </c>
      <c r="N111" s="3">
        <v>4254</v>
      </c>
      <c r="O111" s="3"/>
      <c r="P111" s="3">
        <f t="shared" si="19"/>
        <v>12720</v>
      </c>
      <c r="Q111" s="3">
        <v>1104.4000000000001</v>
      </c>
      <c r="R111" s="3">
        <f t="shared" si="20"/>
        <v>8137.08</v>
      </c>
      <c r="S111" s="3">
        <f t="shared" si="21"/>
        <v>9174</v>
      </c>
      <c r="T111" s="3">
        <f t="shared" si="22"/>
        <v>51862.92</v>
      </c>
    </row>
    <row r="112" spans="2:20" ht="76.7" customHeight="1" x14ac:dyDescent="0.2">
      <c r="B112" s="27">
        <v>99</v>
      </c>
      <c r="C112" s="22" t="s">
        <v>121</v>
      </c>
      <c r="D112" s="22" t="s">
        <v>54</v>
      </c>
      <c r="E112" s="16" t="s">
        <v>123</v>
      </c>
      <c r="F112" s="22" t="s">
        <v>130</v>
      </c>
      <c r="G112" s="3">
        <v>60000</v>
      </c>
      <c r="H112" s="3">
        <v>3216.65</v>
      </c>
      <c r="I112" s="3">
        <v>25</v>
      </c>
      <c r="J112" s="3">
        <v>1722</v>
      </c>
      <c r="K112" s="3">
        <v>4260</v>
      </c>
      <c r="L112" s="3">
        <v>660</v>
      </c>
      <c r="M112" s="3">
        <v>1824</v>
      </c>
      <c r="N112" s="3">
        <v>4254</v>
      </c>
      <c r="O112" s="3">
        <v>1350.12</v>
      </c>
      <c r="P112" s="3">
        <f t="shared" si="19"/>
        <v>14070.119999999999</v>
      </c>
      <c r="Q112" s="3">
        <v>1580.5</v>
      </c>
      <c r="R112" s="3">
        <f t="shared" si="20"/>
        <v>9693.27</v>
      </c>
      <c r="S112" s="3">
        <f t="shared" si="21"/>
        <v>9174</v>
      </c>
      <c r="T112" s="3">
        <f t="shared" si="22"/>
        <v>50306.729999999996</v>
      </c>
    </row>
    <row r="113" spans="2:20" ht="76.7" customHeight="1" x14ac:dyDescent="0.2">
      <c r="B113" s="27">
        <v>100</v>
      </c>
      <c r="C113" s="22" t="s">
        <v>158</v>
      </c>
      <c r="D113" s="22" t="s">
        <v>53</v>
      </c>
      <c r="E113" s="16" t="s">
        <v>29</v>
      </c>
      <c r="F113" s="22" t="s">
        <v>143</v>
      </c>
      <c r="G113" s="3">
        <v>175000</v>
      </c>
      <c r="H113" s="3">
        <v>29841.29</v>
      </c>
      <c r="I113" s="3">
        <v>25</v>
      </c>
      <c r="J113" s="3">
        <v>5022.5</v>
      </c>
      <c r="K113" s="3">
        <v>12425</v>
      </c>
      <c r="L113" s="3">
        <v>715.55</v>
      </c>
      <c r="M113" s="3">
        <v>4943.8</v>
      </c>
      <c r="N113" s="3">
        <v>11530.11</v>
      </c>
      <c r="O113" s="3"/>
      <c r="P113" s="3">
        <f t="shared" si="19"/>
        <v>34636.959999999999</v>
      </c>
      <c r="Q113" s="3">
        <v>0</v>
      </c>
      <c r="R113" s="3">
        <f t="shared" si="20"/>
        <v>39807.589999999997</v>
      </c>
      <c r="S113" s="3">
        <f t="shared" si="21"/>
        <v>24670.66</v>
      </c>
      <c r="T113" s="3">
        <f t="shared" si="22"/>
        <v>135192.41</v>
      </c>
    </row>
    <row r="114" spans="2:20" ht="76.7" customHeight="1" x14ac:dyDescent="0.2">
      <c r="B114" s="27">
        <v>101</v>
      </c>
      <c r="C114" s="22" t="s">
        <v>159</v>
      </c>
      <c r="D114" s="22" t="s">
        <v>54</v>
      </c>
      <c r="E114" s="16" t="s">
        <v>29</v>
      </c>
      <c r="F114" s="22" t="s">
        <v>160</v>
      </c>
      <c r="G114" s="3">
        <v>130000</v>
      </c>
      <c r="H114" s="3">
        <v>19162.12</v>
      </c>
      <c r="I114" s="3">
        <v>25</v>
      </c>
      <c r="J114" s="3">
        <v>3731</v>
      </c>
      <c r="K114" s="3">
        <v>9230</v>
      </c>
      <c r="L114" s="3">
        <v>715.55</v>
      </c>
      <c r="M114" s="3">
        <v>3952</v>
      </c>
      <c r="N114" s="3">
        <v>9217</v>
      </c>
      <c r="O114" s="3"/>
      <c r="P114" s="3">
        <f t="shared" si="15"/>
        <v>26845.55</v>
      </c>
      <c r="Q114" s="3">
        <v>2053.5</v>
      </c>
      <c r="R114" s="3">
        <f t="shared" si="16"/>
        <v>28898.62</v>
      </c>
      <c r="S114" s="3">
        <f t="shared" si="17"/>
        <v>19162.55</v>
      </c>
      <c r="T114" s="3">
        <f t="shared" si="18"/>
        <v>101101.38</v>
      </c>
    </row>
    <row r="115" spans="2:20" ht="76.7" customHeight="1" x14ac:dyDescent="0.2">
      <c r="B115" s="27">
        <v>102</v>
      </c>
      <c r="C115" s="22" t="s">
        <v>101</v>
      </c>
      <c r="D115" s="22" t="s">
        <v>53</v>
      </c>
      <c r="E115" s="16" t="s">
        <v>29</v>
      </c>
      <c r="F115" s="22" t="s">
        <v>30</v>
      </c>
      <c r="G115" s="3">
        <v>60000</v>
      </c>
      <c r="H115" s="3">
        <v>3486.68</v>
      </c>
      <c r="I115" s="3">
        <v>25</v>
      </c>
      <c r="J115" s="3">
        <v>1722</v>
      </c>
      <c r="K115" s="3">
        <v>4260</v>
      </c>
      <c r="L115" s="3">
        <v>660</v>
      </c>
      <c r="M115" s="3">
        <v>1824</v>
      </c>
      <c r="N115" s="3">
        <v>4254</v>
      </c>
      <c r="O115" s="3"/>
      <c r="P115" s="3">
        <f t="shared" si="15"/>
        <v>12720</v>
      </c>
      <c r="Q115" s="3">
        <v>1036</v>
      </c>
      <c r="R115" s="3">
        <f t="shared" si="16"/>
        <v>8068.68</v>
      </c>
      <c r="S115" s="3">
        <f t="shared" si="17"/>
        <v>9174</v>
      </c>
      <c r="T115" s="3">
        <f t="shared" si="18"/>
        <v>51931.32</v>
      </c>
    </row>
    <row r="116" spans="2:20" ht="76.7" customHeight="1" x14ac:dyDescent="0.2">
      <c r="B116" s="27">
        <v>103</v>
      </c>
      <c r="C116" s="22" t="s">
        <v>145</v>
      </c>
      <c r="D116" s="22" t="s">
        <v>53</v>
      </c>
      <c r="E116" s="16" t="s">
        <v>29</v>
      </c>
      <c r="F116" s="22" t="s">
        <v>30</v>
      </c>
      <c r="G116" s="3">
        <v>60000</v>
      </c>
      <c r="H116" s="3">
        <v>3486.68</v>
      </c>
      <c r="I116" s="3">
        <v>25</v>
      </c>
      <c r="J116" s="3">
        <v>1722</v>
      </c>
      <c r="K116" s="3">
        <v>4260</v>
      </c>
      <c r="L116" s="3">
        <v>660</v>
      </c>
      <c r="M116" s="3">
        <v>1824</v>
      </c>
      <c r="N116" s="3">
        <v>4254</v>
      </c>
      <c r="O116" s="3"/>
      <c r="P116" s="3">
        <f t="shared" si="15"/>
        <v>12720</v>
      </c>
      <c r="Q116" s="3">
        <v>100</v>
      </c>
      <c r="R116" s="3">
        <f t="shared" si="16"/>
        <v>7132.68</v>
      </c>
      <c r="S116" s="3">
        <f t="shared" si="17"/>
        <v>9174</v>
      </c>
      <c r="T116" s="3">
        <f t="shared" si="18"/>
        <v>52867.32</v>
      </c>
    </row>
    <row r="117" spans="2:20" ht="76.7" customHeight="1" x14ac:dyDescent="0.2">
      <c r="B117" s="27">
        <v>104</v>
      </c>
      <c r="C117" s="22" t="s">
        <v>146</v>
      </c>
      <c r="D117" s="22" t="s">
        <v>53</v>
      </c>
      <c r="E117" s="16" t="s">
        <v>29</v>
      </c>
      <c r="F117" s="22" t="s">
        <v>30</v>
      </c>
      <c r="G117" s="3">
        <v>60000</v>
      </c>
      <c r="H117" s="3">
        <v>3486.68</v>
      </c>
      <c r="I117" s="3">
        <v>25</v>
      </c>
      <c r="J117" s="3">
        <v>1722</v>
      </c>
      <c r="K117" s="3">
        <v>4260</v>
      </c>
      <c r="L117" s="3">
        <v>660</v>
      </c>
      <c r="M117" s="3">
        <v>1824</v>
      </c>
      <c r="N117" s="3">
        <v>4254</v>
      </c>
      <c r="O117" s="3"/>
      <c r="P117" s="3">
        <f t="shared" si="15"/>
        <v>12720</v>
      </c>
      <c r="Q117" s="3">
        <v>420.4</v>
      </c>
      <c r="R117" s="3">
        <f t="shared" si="16"/>
        <v>7453.08</v>
      </c>
      <c r="S117" s="3">
        <f t="shared" si="17"/>
        <v>9174</v>
      </c>
      <c r="T117" s="3">
        <f t="shared" si="18"/>
        <v>52546.92</v>
      </c>
    </row>
    <row r="118" spans="2:20" ht="76.7" customHeight="1" x14ac:dyDescent="0.2">
      <c r="B118" s="27">
        <v>105</v>
      </c>
      <c r="C118" s="22" t="s">
        <v>147</v>
      </c>
      <c r="D118" s="22" t="s">
        <v>53</v>
      </c>
      <c r="E118" s="16" t="s">
        <v>29</v>
      </c>
      <c r="F118" s="22" t="s">
        <v>30</v>
      </c>
      <c r="G118" s="3">
        <v>60000</v>
      </c>
      <c r="H118" s="3">
        <v>3486.68</v>
      </c>
      <c r="I118" s="3">
        <v>25</v>
      </c>
      <c r="J118" s="3">
        <v>1722</v>
      </c>
      <c r="K118" s="3">
        <v>4260</v>
      </c>
      <c r="L118" s="3">
        <v>660</v>
      </c>
      <c r="M118" s="3">
        <v>1824</v>
      </c>
      <c r="N118" s="3">
        <v>4254</v>
      </c>
      <c r="O118" s="3"/>
      <c r="P118" s="3">
        <f t="shared" si="15"/>
        <v>12720</v>
      </c>
      <c r="Q118" s="3">
        <v>3000</v>
      </c>
      <c r="R118" s="3">
        <f t="shared" si="16"/>
        <v>10032.68</v>
      </c>
      <c r="S118" s="3">
        <f t="shared" si="17"/>
        <v>9174</v>
      </c>
      <c r="T118" s="3">
        <f t="shared" si="18"/>
        <v>49967.32</v>
      </c>
    </row>
    <row r="119" spans="2:20" ht="76.7" customHeight="1" x14ac:dyDescent="0.2">
      <c r="B119" s="27">
        <v>106</v>
      </c>
      <c r="C119" s="22" t="s">
        <v>148</v>
      </c>
      <c r="D119" s="22" t="s">
        <v>53</v>
      </c>
      <c r="E119" s="16" t="s">
        <v>29</v>
      </c>
      <c r="F119" s="22" t="s">
        <v>30</v>
      </c>
      <c r="G119" s="3">
        <v>60000</v>
      </c>
      <c r="H119" s="3">
        <v>3486.68</v>
      </c>
      <c r="I119" s="3">
        <v>25</v>
      </c>
      <c r="J119" s="3">
        <v>1722</v>
      </c>
      <c r="K119" s="3">
        <v>4260</v>
      </c>
      <c r="L119" s="3">
        <v>660</v>
      </c>
      <c r="M119" s="3">
        <v>1824</v>
      </c>
      <c r="N119" s="3">
        <v>4254</v>
      </c>
      <c r="O119" s="3"/>
      <c r="P119" s="3">
        <f t="shared" si="15"/>
        <v>12720</v>
      </c>
      <c r="Q119" s="3">
        <v>0</v>
      </c>
      <c r="R119" s="3">
        <f t="shared" si="16"/>
        <v>7032.68</v>
      </c>
      <c r="S119" s="3">
        <f t="shared" si="17"/>
        <v>9174</v>
      </c>
      <c r="T119" s="3">
        <f t="shared" si="18"/>
        <v>52967.32</v>
      </c>
    </row>
    <row r="120" spans="2:20" ht="76.7" customHeight="1" x14ac:dyDescent="0.2">
      <c r="B120" s="27">
        <v>107</v>
      </c>
      <c r="C120" s="22" t="s">
        <v>161</v>
      </c>
      <c r="D120" s="22" t="s">
        <v>53</v>
      </c>
      <c r="E120" s="16" t="s">
        <v>29</v>
      </c>
      <c r="F120" s="22" t="s">
        <v>162</v>
      </c>
      <c r="G120" s="3">
        <v>30000</v>
      </c>
      <c r="H120" s="3">
        <v>0</v>
      </c>
      <c r="I120" s="3">
        <v>25</v>
      </c>
      <c r="J120" s="3">
        <v>861</v>
      </c>
      <c r="K120" s="3">
        <v>2130</v>
      </c>
      <c r="L120" s="3">
        <v>330</v>
      </c>
      <c r="M120" s="3">
        <v>912</v>
      </c>
      <c r="N120" s="3">
        <v>2127</v>
      </c>
      <c r="O120" s="3"/>
      <c r="P120" s="3">
        <f t="shared" si="15"/>
        <v>6360</v>
      </c>
      <c r="Q120" s="3">
        <v>386</v>
      </c>
      <c r="R120" s="3">
        <f t="shared" si="16"/>
        <v>2159</v>
      </c>
      <c r="S120" s="3">
        <f t="shared" si="17"/>
        <v>4587</v>
      </c>
      <c r="T120" s="3">
        <f t="shared" si="18"/>
        <v>27841</v>
      </c>
    </row>
    <row r="121" spans="2:20" ht="76.7" customHeight="1" x14ac:dyDescent="0.2">
      <c r="B121" s="27">
        <v>108</v>
      </c>
      <c r="C121" s="22" t="s">
        <v>163</v>
      </c>
      <c r="D121" s="22" t="s">
        <v>54</v>
      </c>
      <c r="E121" s="16" t="s">
        <v>29</v>
      </c>
      <c r="F121" s="22" t="s">
        <v>30</v>
      </c>
      <c r="G121" s="3">
        <v>60000</v>
      </c>
      <c r="H121" s="3">
        <v>3486.68</v>
      </c>
      <c r="I121" s="3">
        <v>25</v>
      </c>
      <c r="J121" s="3">
        <v>1722</v>
      </c>
      <c r="K121" s="3">
        <v>4260</v>
      </c>
      <c r="L121" s="3">
        <v>660</v>
      </c>
      <c r="M121" s="3">
        <v>1824</v>
      </c>
      <c r="N121" s="3">
        <v>4254</v>
      </c>
      <c r="O121" s="3"/>
      <c r="P121" s="3">
        <f t="shared" si="11"/>
        <v>12720</v>
      </c>
      <c r="Q121" s="3">
        <v>1126.4000000000001</v>
      </c>
      <c r="R121" s="3">
        <f t="shared" si="12"/>
        <v>8159.08</v>
      </c>
      <c r="S121" s="3">
        <f t="shared" si="13"/>
        <v>9174</v>
      </c>
      <c r="T121" s="3">
        <f t="shared" si="14"/>
        <v>51840.92</v>
      </c>
    </row>
    <row r="122" spans="2:20" ht="76.7" customHeight="1" x14ac:dyDescent="0.2">
      <c r="B122" s="27">
        <v>109</v>
      </c>
      <c r="C122" s="22" t="s">
        <v>164</v>
      </c>
      <c r="D122" s="22" t="s">
        <v>54</v>
      </c>
      <c r="E122" s="16" t="s">
        <v>29</v>
      </c>
      <c r="F122" s="22" t="s">
        <v>129</v>
      </c>
      <c r="G122" s="3">
        <v>60000</v>
      </c>
      <c r="H122" s="3">
        <v>3486.68</v>
      </c>
      <c r="I122" s="3">
        <v>25</v>
      </c>
      <c r="J122" s="3">
        <v>1722</v>
      </c>
      <c r="K122" s="3">
        <v>4260</v>
      </c>
      <c r="L122" s="3">
        <v>660</v>
      </c>
      <c r="M122" s="3">
        <v>1824</v>
      </c>
      <c r="N122" s="3">
        <v>4254</v>
      </c>
      <c r="O122" s="3"/>
      <c r="P122" s="3">
        <f t="shared" ref="P122:P126" si="23">SUM(J122:O122)</f>
        <v>12720</v>
      </c>
      <c r="Q122" s="3">
        <v>1644.8</v>
      </c>
      <c r="R122" s="3">
        <f t="shared" ref="R122:R126" si="24">J122+M122+O122+H122+Q122</f>
        <v>8677.48</v>
      </c>
      <c r="S122" s="3">
        <f t="shared" ref="S122:S126" si="25">K122+L122+N122</f>
        <v>9174</v>
      </c>
      <c r="T122" s="3">
        <f t="shared" ref="T122:T126" si="26">G122-R122</f>
        <v>51322.520000000004</v>
      </c>
    </row>
    <row r="123" spans="2:20" ht="76.7" customHeight="1" x14ac:dyDescent="0.2">
      <c r="B123" s="27">
        <v>110</v>
      </c>
      <c r="C123" s="22" t="s">
        <v>100</v>
      </c>
      <c r="D123" s="22" t="s">
        <v>53</v>
      </c>
      <c r="E123" s="16" t="s">
        <v>29</v>
      </c>
      <c r="F123" s="22" t="s">
        <v>49</v>
      </c>
      <c r="G123" s="3">
        <v>80000</v>
      </c>
      <c r="H123" s="3">
        <v>7400.87</v>
      </c>
      <c r="I123" s="3">
        <v>25</v>
      </c>
      <c r="J123" s="3">
        <v>2296</v>
      </c>
      <c r="K123" s="3">
        <v>5680</v>
      </c>
      <c r="L123" s="3">
        <v>715.55</v>
      </c>
      <c r="M123" s="3">
        <v>2432</v>
      </c>
      <c r="N123" s="3">
        <v>5672</v>
      </c>
      <c r="O123" s="3"/>
      <c r="P123" s="3">
        <f t="shared" si="23"/>
        <v>16795.55</v>
      </c>
      <c r="Q123" s="3">
        <v>1372.8</v>
      </c>
      <c r="R123" s="3">
        <f t="shared" si="24"/>
        <v>13501.669999999998</v>
      </c>
      <c r="S123" s="3">
        <f t="shared" si="25"/>
        <v>12067.55</v>
      </c>
      <c r="T123" s="3">
        <f t="shared" si="26"/>
        <v>66498.33</v>
      </c>
    </row>
    <row r="124" spans="2:20" ht="76.7" customHeight="1" x14ac:dyDescent="0.2">
      <c r="B124" s="27">
        <v>111</v>
      </c>
      <c r="C124" s="22" t="s">
        <v>192</v>
      </c>
      <c r="D124" s="22" t="s">
        <v>54</v>
      </c>
      <c r="E124" s="16" t="s">
        <v>29</v>
      </c>
      <c r="F124" s="22" t="s">
        <v>30</v>
      </c>
      <c r="G124" s="3">
        <v>60000</v>
      </c>
      <c r="H124" s="3">
        <v>3486.68</v>
      </c>
      <c r="I124" s="3">
        <v>25</v>
      </c>
      <c r="J124" s="3">
        <v>1722</v>
      </c>
      <c r="K124" s="3">
        <v>4260</v>
      </c>
      <c r="L124" s="3">
        <v>660</v>
      </c>
      <c r="M124" s="3">
        <v>1824</v>
      </c>
      <c r="N124" s="3">
        <v>4254</v>
      </c>
      <c r="O124" s="3"/>
      <c r="P124" s="3">
        <f t="shared" si="23"/>
        <v>12720</v>
      </c>
      <c r="Q124" s="3">
        <v>988</v>
      </c>
      <c r="R124" s="3">
        <f t="shared" si="24"/>
        <v>8020.68</v>
      </c>
      <c r="S124" s="3">
        <f t="shared" si="25"/>
        <v>9174</v>
      </c>
      <c r="T124" s="3">
        <f t="shared" si="26"/>
        <v>51979.32</v>
      </c>
    </row>
    <row r="125" spans="2:20" ht="76.7" customHeight="1" x14ac:dyDescent="0.2">
      <c r="B125" s="27">
        <v>112</v>
      </c>
      <c r="C125" s="22" t="s">
        <v>102</v>
      </c>
      <c r="D125" s="22" t="s">
        <v>53</v>
      </c>
      <c r="E125" s="16" t="s">
        <v>196</v>
      </c>
      <c r="F125" s="22" t="s">
        <v>30</v>
      </c>
      <c r="G125" s="3">
        <v>60000</v>
      </c>
      <c r="H125" s="3">
        <v>3486.68</v>
      </c>
      <c r="I125" s="3">
        <v>25</v>
      </c>
      <c r="J125" s="3">
        <v>1722</v>
      </c>
      <c r="K125" s="3">
        <v>4260</v>
      </c>
      <c r="L125" s="3">
        <v>660</v>
      </c>
      <c r="M125" s="3">
        <v>1824</v>
      </c>
      <c r="N125" s="3">
        <v>4254</v>
      </c>
      <c r="O125" s="3"/>
      <c r="P125" s="3">
        <f t="shared" si="23"/>
        <v>12720</v>
      </c>
      <c r="Q125" s="3">
        <v>2860.3</v>
      </c>
      <c r="R125" s="3">
        <f t="shared" si="24"/>
        <v>9892.98</v>
      </c>
      <c r="S125" s="3">
        <f t="shared" si="25"/>
        <v>9174</v>
      </c>
      <c r="T125" s="3">
        <f t="shared" si="26"/>
        <v>50107.020000000004</v>
      </c>
    </row>
    <row r="126" spans="2:20" ht="76.7" customHeight="1" thickBot="1" x14ac:dyDescent="0.25">
      <c r="B126" s="27">
        <v>113</v>
      </c>
      <c r="C126" s="22" t="s">
        <v>103</v>
      </c>
      <c r="D126" s="22" t="s">
        <v>53</v>
      </c>
      <c r="E126" s="16" t="s">
        <v>196</v>
      </c>
      <c r="F126" s="22" t="s">
        <v>49</v>
      </c>
      <c r="G126" s="3">
        <v>80000</v>
      </c>
      <c r="H126" s="3">
        <v>7400.87</v>
      </c>
      <c r="I126" s="3">
        <v>25</v>
      </c>
      <c r="J126" s="3">
        <v>2296</v>
      </c>
      <c r="K126" s="3">
        <v>5680</v>
      </c>
      <c r="L126" s="3">
        <v>715.55</v>
      </c>
      <c r="M126" s="3">
        <v>2432</v>
      </c>
      <c r="N126" s="3">
        <v>5672</v>
      </c>
      <c r="O126" s="3"/>
      <c r="P126" s="3">
        <f t="shared" si="23"/>
        <v>16795.55</v>
      </c>
      <c r="Q126" s="3">
        <v>170.4</v>
      </c>
      <c r="R126" s="3">
        <f t="shared" si="24"/>
        <v>12299.269999999999</v>
      </c>
      <c r="S126" s="3">
        <f t="shared" si="25"/>
        <v>12067.55</v>
      </c>
      <c r="T126" s="3">
        <f t="shared" si="26"/>
        <v>67700.73</v>
      </c>
    </row>
    <row r="127" spans="2:20" ht="30.75" customHeight="1" thickBot="1" x14ac:dyDescent="0.25">
      <c r="B127" s="64" t="s">
        <v>23</v>
      </c>
      <c r="C127" s="64"/>
      <c r="D127" s="64"/>
      <c r="E127" s="64"/>
      <c r="F127" s="64"/>
      <c r="G127" s="15">
        <f t="shared" ref="G127:T127" si="27">SUM(G14:G126)</f>
        <v>7517000</v>
      </c>
      <c r="H127" s="15">
        <f t="shared" si="27"/>
        <v>591039.06000000017</v>
      </c>
      <c r="I127" s="15">
        <f t="shared" si="27"/>
        <v>2825</v>
      </c>
      <c r="J127" s="15">
        <f t="shared" si="27"/>
        <v>215737.9</v>
      </c>
      <c r="K127" s="15">
        <f t="shared" si="27"/>
        <v>533707</v>
      </c>
      <c r="L127" s="15">
        <f t="shared" si="27"/>
        <v>70984.650000000023</v>
      </c>
      <c r="M127" s="15">
        <f t="shared" si="27"/>
        <v>225883.39999999997</v>
      </c>
      <c r="N127" s="15">
        <f t="shared" si="27"/>
        <v>526813.56999999995</v>
      </c>
      <c r="O127" s="15">
        <f t="shared" si="27"/>
        <v>17551.439999999999</v>
      </c>
      <c r="P127" s="15">
        <f t="shared" si="27"/>
        <v>1590677.9600000004</v>
      </c>
      <c r="Q127" s="15">
        <f t="shared" si="27"/>
        <v>135039.65999999997</v>
      </c>
      <c r="R127" s="15">
        <f t="shared" si="27"/>
        <v>1185251.4600000014</v>
      </c>
      <c r="S127" s="15">
        <f t="shared" si="27"/>
        <v>1131505.2200000002</v>
      </c>
      <c r="T127" s="15">
        <f t="shared" si="27"/>
        <v>6331748.5399999972</v>
      </c>
    </row>
    <row r="128" spans="2:20" ht="30.75" customHeight="1" x14ac:dyDescent="0.2">
      <c r="B128" s="38"/>
      <c r="C128" s="38"/>
      <c r="D128" s="38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</row>
    <row r="129" spans="1:20" ht="30.75" customHeight="1" x14ac:dyDescent="0.2">
      <c r="B129" s="63" t="s">
        <v>131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</row>
    <row r="130" spans="1:20" ht="30.75" customHeight="1" x14ac:dyDescent="0.2">
      <c r="B130" s="38"/>
      <c r="C130" s="38"/>
      <c r="D130" s="38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</row>
    <row r="131" spans="1:20" ht="20.100000000000001" customHeight="1" x14ac:dyDescent="0.2">
      <c r="A131" s="2"/>
      <c r="B131" s="9"/>
      <c r="C131" s="10"/>
      <c r="D131" s="10"/>
      <c r="E131" s="10"/>
      <c r="F131" s="10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20.100000000000001" customHeight="1" x14ac:dyDescent="0.2">
      <c r="A132" s="2"/>
      <c r="B132" s="9"/>
      <c r="C132" s="10"/>
      <c r="D132" s="10"/>
      <c r="E132" s="10"/>
      <c r="F132" s="10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20.100000000000001" customHeight="1" x14ac:dyDescent="0.2">
      <c r="A133" s="2"/>
      <c r="B133" s="9"/>
      <c r="C133" s="10"/>
      <c r="D133" s="10"/>
      <c r="E133" s="10"/>
      <c r="F133" s="10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20.100000000000001" customHeight="1" x14ac:dyDescent="0.2">
      <c r="A134" s="2"/>
      <c r="B134" s="9"/>
      <c r="C134" s="10"/>
      <c r="D134" s="10"/>
      <c r="E134" s="10"/>
      <c r="F134" s="10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20.100000000000001" customHeight="1" x14ac:dyDescent="0.2">
      <c r="A135" s="2"/>
      <c r="B135" s="9"/>
      <c r="C135" s="10"/>
      <c r="D135" s="10"/>
      <c r="E135" s="10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20.100000000000001" customHeight="1" x14ac:dyDescent="0.2">
      <c r="A136" s="2"/>
      <c r="B136" s="9"/>
      <c r="C136" s="10"/>
      <c r="D136" s="10"/>
      <c r="E136" s="10"/>
      <c r="F136" s="1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20.100000000000001" customHeight="1" x14ac:dyDescent="0.2">
      <c r="A137" s="2"/>
      <c r="B137" s="9"/>
      <c r="C137" s="10"/>
      <c r="D137" s="10"/>
      <c r="E137" s="10"/>
      <c r="F137" s="1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20.100000000000001" customHeight="1" x14ac:dyDescent="0.2">
      <c r="A138" s="2"/>
      <c r="B138" s="36"/>
      <c r="C138" s="4"/>
      <c r="D138" s="4"/>
      <c r="E138" s="2"/>
      <c r="F138" s="2"/>
      <c r="G138" s="2"/>
      <c r="H138" s="2"/>
      <c r="I138" s="2"/>
    </row>
    <row r="139" spans="1:20" ht="20.100000000000001" customHeight="1" x14ac:dyDescent="0.2">
      <c r="A139" s="2"/>
      <c r="C139" s="40" t="s">
        <v>66</v>
      </c>
      <c r="D139" s="9"/>
      <c r="E139" s="2"/>
      <c r="F139" s="2"/>
      <c r="G139" s="2"/>
      <c r="H139" s="2"/>
      <c r="I139" s="2"/>
    </row>
    <row r="140" spans="1:20" ht="20.100000000000001" customHeight="1" x14ac:dyDescent="0.2">
      <c r="A140" s="2"/>
      <c r="C140" s="41" t="s">
        <v>45</v>
      </c>
      <c r="D140" s="28"/>
      <c r="E140" s="2"/>
      <c r="F140" s="2"/>
      <c r="G140" s="2"/>
      <c r="H140" s="2"/>
      <c r="I140" s="2"/>
    </row>
    <row r="141" spans="1:20" ht="20.100000000000001" customHeight="1" x14ac:dyDescent="0.2">
      <c r="A141" s="2"/>
      <c r="C141" s="41"/>
      <c r="D141" s="28"/>
      <c r="E141" s="2"/>
      <c r="F141" s="2"/>
      <c r="G141" s="2"/>
      <c r="H141" s="2"/>
      <c r="I141" s="2"/>
    </row>
    <row r="142" spans="1:20" ht="20.100000000000001" customHeight="1" x14ac:dyDescent="0.2">
      <c r="A142" s="2"/>
      <c r="C142" s="41"/>
      <c r="D142" s="28"/>
      <c r="E142" s="2"/>
      <c r="F142" s="2"/>
      <c r="G142" s="2"/>
      <c r="H142" s="2"/>
      <c r="I142" s="2"/>
    </row>
    <row r="143" spans="1:20" ht="20.100000000000001" customHeight="1" x14ac:dyDescent="0.2">
      <c r="A143" s="2"/>
      <c r="C143" s="41"/>
      <c r="D143" s="28"/>
      <c r="E143" s="2"/>
      <c r="F143" s="2"/>
      <c r="G143" s="2"/>
      <c r="H143" s="2"/>
      <c r="I143" s="2"/>
    </row>
    <row r="144" spans="1:20" ht="20.100000000000001" customHeight="1" x14ac:dyDescent="0.2">
      <c r="A144" s="2"/>
      <c r="C144" s="41"/>
      <c r="D144" s="28"/>
      <c r="E144" s="2"/>
      <c r="F144" s="2"/>
      <c r="G144" s="2"/>
      <c r="H144" s="2"/>
      <c r="I144" s="2"/>
    </row>
    <row r="145" spans="1:9" ht="20.100000000000001" customHeight="1" x14ac:dyDescent="0.2">
      <c r="A145" s="2"/>
      <c r="C145" s="41"/>
      <c r="D145" s="11"/>
      <c r="E145" s="2"/>
      <c r="F145" s="2"/>
      <c r="G145" s="2"/>
      <c r="H145" s="2"/>
      <c r="I145" s="2"/>
    </row>
    <row r="146" spans="1:9" ht="20.100000000000001" customHeight="1" x14ac:dyDescent="0.2">
      <c r="A146" s="2"/>
      <c r="C146" s="42"/>
      <c r="D146" s="1"/>
      <c r="E146" s="2"/>
      <c r="F146" s="2"/>
      <c r="G146" s="2"/>
      <c r="H146" s="2"/>
      <c r="I146" s="2"/>
    </row>
    <row r="147" spans="1:9" ht="20.100000000000001" customHeight="1" x14ac:dyDescent="0.2">
      <c r="A147" s="2"/>
      <c r="B147" s="34"/>
      <c r="C147" s="43"/>
      <c r="D147" s="35"/>
      <c r="E147" s="2"/>
      <c r="F147" s="2"/>
      <c r="G147" s="2"/>
      <c r="H147" s="2"/>
      <c r="I147" s="2"/>
    </row>
    <row r="148" spans="1:9" ht="20.100000000000001" customHeight="1" x14ac:dyDescent="0.2">
      <c r="A148" s="2"/>
      <c r="C148" s="40" t="s">
        <v>46</v>
      </c>
      <c r="D148" s="9"/>
      <c r="E148" s="2"/>
      <c r="F148" s="2"/>
      <c r="G148" s="2"/>
      <c r="H148" s="2"/>
      <c r="I148" s="2"/>
    </row>
    <row r="149" spans="1:9" ht="20.100000000000001" customHeight="1" x14ac:dyDescent="0.2">
      <c r="A149" s="2"/>
      <c r="C149" s="44" t="s">
        <v>22</v>
      </c>
      <c r="D149" s="12"/>
      <c r="E149" s="2"/>
      <c r="F149" s="2"/>
      <c r="G149" s="2"/>
      <c r="H149" s="2"/>
      <c r="I149" s="2"/>
    </row>
    <row r="150" spans="1:9" ht="20.100000000000001" customHeight="1" x14ac:dyDescent="0.2">
      <c r="A150" s="2"/>
      <c r="C150" s="44"/>
      <c r="D150" s="12"/>
      <c r="E150" s="2"/>
      <c r="F150" s="2"/>
      <c r="G150" s="2"/>
      <c r="H150" s="2"/>
      <c r="I150" s="2"/>
    </row>
    <row r="151" spans="1:9" ht="20.100000000000001" customHeight="1" x14ac:dyDescent="0.2">
      <c r="A151" s="2"/>
      <c r="C151" s="44"/>
      <c r="D151" s="12"/>
      <c r="E151" s="2"/>
      <c r="F151" s="2"/>
      <c r="G151" s="2"/>
      <c r="H151" s="2"/>
      <c r="I151" s="2"/>
    </row>
    <row r="152" spans="1:9" ht="20.100000000000001" customHeight="1" x14ac:dyDescent="0.2">
      <c r="A152" s="2"/>
      <c r="C152" s="44"/>
      <c r="D152" s="12"/>
      <c r="E152" s="2"/>
      <c r="F152" s="2"/>
      <c r="G152" s="2"/>
      <c r="H152" s="2"/>
      <c r="I152" s="2"/>
    </row>
    <row r="153" spans="1:9" ht="20.100000000000001" customHeight="1" x14ac:dyDescent="0.2">
      <c r="A153" s="2"/>
      <c r="C153" s="44"/>
      <c r="D153" s="12"/>
      <c r="E153" s="2"/>
      <c r="F153" s="2"/>
      <c r="G153" s="2"/>
      <c r="H153" s="2"/>
      <c r="I153" s="2"/>
    </row>
    <row r="154" spans="1:9" ht="20.100000000000001" customHeight="1" x14ac:dyDescent="0.2">
      <c r="A154" s="2"/>
      <c r="C154" s="44"/>
      <c r="D154" s="12"/>
      <c r="E154" s="2"/>
      <c r="F154" s="2"/>
      <c r="G154" s="2"/>
      <c r="H154" s="2"/>
      <c r="I154" s="2"/>
    </row>
    <row r="155" spans="1:9" ht="20.100000000000001" customHeight="1" x14ac:dyDescent="0.2">
      <c r="A155" s="2"/>
      <c r="C155" s="44"/>
      <c r="D155" s="12"/>
      <c r="E155" s="2"/>
      <c r="F155" s="2"/>
      <c r="G155" s="2"/>
      <c r="H155" s="2"/>
      <c r="I155" s="2"/>
    </row>
    <row r="156" spans="1:9" ht="20.100000000000001" customHeight="1" x14ac:dyDescent="0.2">
      <c r="A156" s="2"/>
      <c r="C156" s="42"/>
      <c r="D156" s="1"/>
      <c r="E156" s="2"/>
      <c r="F156" s="2"/>
      <c r="G156" s="2"/>
      <c r="H156" s="2"/>
      <c r="I156" s="2"/>
    </row>
    <row r="157" spans="1:9" ht="20.100000000000001" customHeight="1" x14ac:dyDescent="0.2">
      <c r="A157" s="2"/>
      <c r="C157" s="42"/>
      <c r="D157" s="1"/>
      <c r="E157" s="2"/>
      <c r="F157" s="2"/>
      <c r="G157" s="2"/>
      <c r="H157" s="2"/>
      <c r="I157" s="2"/>
    </row>
    <row r="158" spans="1:9" ht="20.100000000000001" customHeight="1" x14ac:dyDescent="0.2">
      <c r="A158" s="2"/>
      <c r="B158" s="36"/>
      <c r="C158" s="43"/>
      <c r="D158" s="4"/>
      <c r="E158" s="2"/>
      <c r="F158" s="2"/>
      <c r="G158" s="2"/>
      <c r="H158" s="2"/>
      <c r="I158" s="2"/>
    </row>
    <row r="159" spans="1:9" ht="20.100000000000001" customHeight="1" x14ac:dyDescent="0.2">
      <c r="A159" s="2"/>
      <c r="C159" s="40" t="s">
        <v>47</v>
      </c>
      <c r="D159" s="9"/>
      <c r="E159" s="2"/>
      <c r="F159" s="2"/>
      <c r="G159" s="2"/>
      <c r="H159" s="2"/>
      <c r="I159" s="2"/>
    </row>
    <row r="160" spans="1:9" ht="20.100000000000001" customHeight="1" x14ac:dyDescent="0.2">
      <c r="A160" s="2"/>
      <c r="C160" s="44" t="s">
        <v>21</v>
      </c>
      <c r="D160" s="12"/>
      <c r="E160" s="2"/>
      <c r="F160" s="2"/>
      <c r="G160" s="2"/>
      <c r="H160" s="2"/>
      <c r="I160" s="2"/>
    </row>
    <row r="161" spans="1:9" ht="30.95" customHeight="1" x14ac:dyDescent="0.2">
      <c r="A161" s="2"/>
      <c r="C161" s="2"/>
      <c r="D161" s="2"/>
      <c r="E161" s="2"/>
      <c r="F161" s="2"/>
      <c r="G161" s="2"/>
      <c r="H161" s="2"/>
      <c r="I161" s="2"/>
    </row>
    <row r="162" spans="1:9" ht="30.95" customHeight="1" x14ac:dyDescent="0.2">
      <c r="A162" s="2"/>
      <c r="C162" s="2"/>
      <c r="D162" s="2"/>
      <c r="E162" s="2"/>
      <c r="F162" s="2"/>
      <c r="G162" s="2"/>
      <c r="H162" s="2"/>
      <c r="I162" s="2"/>
    </row>
    <row r="163" spans="1:9" ht="30.95" customHeight="1" x14ac:dyDescent="0.2">
      <c r="A163" s="2"/>
      <c r="C163" s="2"/>
      <c r="D163" s="2"/>
      <c r="E163" s="2"/>
      <c r="F163" s="2"/>
      <c r="G163" s="2"/>
      <c r="H163" s="2"/>
      <c r="I163" s="2"/>
    </row>
    <row r="164" spans="1:9" ht="30.95" customHeight="1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C165" s="2"/>
      <c r="D165" s="2"/>
      <c r="E165" s="2"/>
      <c r="F165" s="2"/>
      <c r="G165" s="2"/>
      <c r="H165" s="2"/>
      <c r="I165" s="2"/>
    </row>
    <row r="166" spans="1:9" x14ac:dyDescent="0.2">
      <c r="C166" s="2"/>
      <c r="D166" s="2"/>
      <c r="E166" s="2"/>
      <c r="F166" s="2"/>
      <c r="G166" s="2"/>
      <c r="H166" s="2"/>
      <c r="I166" s="2"/>
    </row>
    <row r="167" spans="1:9" ht="30.95" customHeight="1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  <row r="4312" spans="1:9" x14ac:dyDescent="0.2">
      <c r="A4312" s="2"/>
      <c r="C4312" s="2"/>
      <c r="D4312" s="2"/>
      <c r="E4312" s="2"/>
      <c r="F4312" s="2"/>
      <c r="G4312" s="2"/>
      <c r="H4312" s="2"/>
      <c r="I4312" s="2"/>
    </row>
    <row r="4313" spans="1:9" x14ac:dyDescent="0.2">
      <c r="A4313" s="2"/>
      <c r="C4313" s="2"/>
      <c r="D4313" s="2"/>
      <c r="E4313" s="2"/>
      <c r="F4313" s="2"/>
      <c r="G4313" s="2"/>
      <c r="H4313" s="2"/>
      <c r="I4313" s="2"/>
    </row>
    <row r="4314" spans="1:9" x14ac:dyDescent="0.2">
      <c r="A4314" s="2"/>
      <c r="C4314" s="2"/>
      <c r="D4314" s="2"/>
      <c r="E4314" s="2"/>
      <c r="F4314" s="2"/>
      <c r="G4314" s="2"/>
      <c r="H4314" s="2"/>
      <c r="I4314" s="2"/>
    </row>
    <row r="4315" spans="1:9" x14ac:dyDescent="0.2">
      <c r="A4315" s="2"/>
      <c r="C4315" s="2"/>
      <c r="D4315" s="2"/>
      <c r="E4315" s="2"/>
      <c r="F4315" s="2"/>
      <c r="G4315" s="2"/>
      <c r="H4315" s="2"/>
      <c r="I4315" s="2"/>
    </row>
    <row r="4316" spans="1:9" x14ac:dyDescent="0.2">
      <c r="A4316" s="2"/>
      <c r="C4316" s="2"/>
      <c r="D4316" s="2"/>
      <c r="E4316" s="2"/>
      <c r="F4316" s="2"/>
      <c r="G4316" s="2"/>
      <c r="H4316" s="2"/>
      <c r="I4316" s="2"/>
    </row>
    <row r="4317" spans="1:9" x14ac:dyDescent="0.2">
      <c r="A4317" s="2"/>
      <c r="C4317" s="2"/>
      <c r="D4317" s="2"/>
      <c r="E4317" s="2"/>
      <c r="F4317" s="2"/>
      <c r="G4317" s="2"/>
      <c r="H4317" s="2"/>
      <c r="I4317" s="2"/>
    </row>
    <row r="4318" spans="1:9" x14ac:dyDescent="0.2">
      <c r="A4318" s="2"/>
      <c r="C4318" s="2"/>
      <c r="D4318" s="2"/>
      <c r="E4318" s="2"/>
      <c r="F4318" s="2"/>
      <c r="G4318" s="2"/>
      <c r="H4318" s="2"/>
      <c r="I4318" s="2"/>
    </row>
    <row r="4319" spans="1:9" x14ac:dyDescent="0.2">
      <c r="A4319" s="2"/>
      <c r="C4319" s="2"/>
      <c r="D4319" s="2"/>
      <c r="E4319" s="2"/>
      <c r="F4319" s="2"/>
      <c r="G4319" s="2"/>
      <c r="H4319" s="2"/>
      <c r="I4319" s="2"/>
    </row>
    <row r="4320" spans="1:9" x14ac:dyDescent="0.2">
      <c r="A4320" s="2"/>
      <c r="C4320" s="2"/>
      <c r="D4320" s="2"/>
      <c r="E4320" s="2"/>
      <c r="F4320" s="2"/>
      <c r="G4320" s="2"/>
      <c r="H4320" s="2"/>
      <c r="I4320" s="2"/>
    </row>
    <row r="4321" spans="1:9" x14ac:dyDescent="0.2">
      <c r="A4321" s="2"/>
      <c r="C4321" s="2"/>
      <c r="D4321" s="2"/>
      <c r="E4321" s="2"/>
      <c r="F4321" s="2"/>
      <c r="G4321" s="2"/>
      <c r="H4321" s="2"/>
      <c r="I4321" s="2"/>
    </row>
    <row r="4322" spans="1:9" x14ac:dyDescent="0.2">
      <c r="A4322" s="2"/>
      <c r="C4322" s="2"/>
      <c r="D4322" s="2"/>
      <c r="E4322" s="2"/>
      <c r="F4322" s="2"/>
      <c r="G4322" s="2"/>
      <c r="H4322" s="2"/>
      <c r="I4322" s="2"/>
    </row>
    <row r="4323" spans="1:9" x14ac:dyDescent="0.2">
      <c r="A4323" s="2"/>
      <c r="C4323" s="2"/>
      <c r="D4323" s="2"/>
      <c r="E4323" s="2"/>
      <c r="F4323" s="2"/>
      <c r="G4323" s="2"/>
      <c r="H4323" s="2"/>
      <c r="I4323" s="2"/>
    </row>
    <row r="4324" spans="1:9" x14ac:dyDescent="0.2">
      <c r="A4324" s="2"/>
      <c r="C4324" s="2"/>
      <c r="D4324" s="2"/>
      <c r="E4324" s="2"/>
      <c r="F4324" s="2"/>
      <c r="G4324" s="2"/>
      <c r="H4324" s="2"/>
      <c r="I4324" s="2"/>
    </row>
    <row r="4325" spans="1:9" x14ac:dyDescent="0.2">
      <c r="A4325" s="2"/>
      <c r="C4325" s="2"/>
      <c r="D4325" s="2"/>
      <c r="E4325" s="2"/>
      <c r="F4325" s="2"/>
      <c r="G4325" s="2"/>
      <c r="H4325" s="2"/>
      <c r="I4325" s="2"/>
    </row>
    <row r="4326" spans="1:9" x14ac:dyDescent="0.2">
      <c r="A4326" s="2"/>
      <c r="C4326" s="2"/>
      <c r="D4326" s="2"/>
      <c r="E4326" s="2"/>
      <c r="F4326" s="2"/>
      <c r="G4326" s="2"/>
      <c r="H4326" s="2"/>
      <c r="I4326" s="2"/>
    </row>
    <row r="4327" spans="1:9" x14ac:dyDescent="0.2">
      <c r="A4327" s="2"/>
      <c r="C4327" s="2"/>
      <c r="D4327" s="2"/>
      <c r="E4327" s="2"/>
      <c r="F4327" s="2"/>
      <c r="G4327" s="2"/>
      <c r="H4327" s="2"/>
      <c r="I4327" s="2"/>
    </row>
    <row r="4328" spans="1:9" x14ac:dyDescent="0.2">
      <c r="A4328" s="2"/>
      <c r="C4328" s="2"/>
      <c r="D4328" s="2"/>
      <c r="E4328" s="2"/>
      <c r="F4328" s="2"/>
      <c r="G4328" s="2"/>
      <c r="H4328" s="2"/>
      <c r="I4328" s="2"/>
    </row>
  </sheetData>
  <mergeCells count="23">
    <mergeCell ref="B129:T129"/>
    <mergeCell ref="B127:F127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5748031496062992" bottom="0.15748031496062992" header="0.31496062992125984" footer="0.19685039370078741"/>
  <pageSetup paperSize="5" scale="55" orientation="landscape" r:id="rId1"/>
  <headerFooter>
    <oddFooter>Página &amp;P</oddFooter>
  </headerFooter>
  <rowBreaks count="1" manualBreakCount="1">
    <brk id="131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PC-MC</cp:lastModifiedBy>
  <cp:lastPrinted>2022-03-03T03:50:24Z</cp:lastPrinted>
  <dcterms:created xsi:type="dcterms:W3CDTF">2006-07-11T17:39:34Z</dcterms:created>
  <dcterms:modified xsi:type="dcterms:W3CDTF">2022-03-03T03:50:28Z</dcterms:modified>
</cp:coreProperties>
</file>