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GENERAL\REFERENCIAS 2021\NOMINA\"/>
    </mc:Choice>
  </mc:AlternateContent>
  <bookViews>
    <workbookView xWindow="0" yWindow="0" windowWidth="28800" windowHeight="11925" tabRatio="601"/>
  </bookViews>
  <sheets>
    <sheet name="Empleados fijos" sheetId="1" r:id="rId1"/>
  </sheets>
  <definedNames>
    <definedName name="_xlnm._FilterDatabase" localSheetId="0" hidden="1">'Empleados fijos'!$A$9:$T$262</definedName>
    <definedName name="_xlnm.Print_Area" localSheetId="0">'Empleados fijos'!$A$2:$T$304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P34" i="1" l="1"/>
  <c r="R34" i="1"/>
  <c r="T34" i="1" s="1"/>
  <c r="S34" i="1"/>
  <c r="P35" i="1"/>
  <c r="R35" i="1"/>
  <c r="T35" i="1" s="1"/>
  <c r="S35" i="1"/>
  <c r="P36" i="1"/>
  <c r="R36" i="1"/>
  <c r="T36" i="1" s="1"/>
  <c r="S36" i="1"/>
  <c r="P37" i="1"/>
  <c r="R37" i="1"/>
  <c r="T37" i="1" s="1"/>
  <c r="S37" i="1"/>
  <c r="P38" i="1"/>
  <c r="R38" i="1"/>
  <c r="T38" i="1" s="1"/>
  <c r="S38" i="1"/>
  <c r="P39" i="1"/>
  <c r="R39" i="1"/>
  <c r="T39" i="1" s="1"/>
  <c r="S39" i="1"/>
  <c r="P40" i="1"/>
  <c r="R40" i="1"/>
  <c r="T40" i="1" s="1"/>
  <c r="S40" i="1"/>
  <c r="P41" i="1"/>
  <c r="R41" i="1"/>
  <c r="T41" i="1" s="1"/>
  <c r="S41" i="1"/>
  <c r="P42" i="1"/>
  <c r="R42" i="1"/>
  <c r="T42" i="1" s="1"/>
  <c r="S42" i="1"/>
  <c r="P43" i="1"/>
  <c r="R43" i="1"/>
  <c r="T43" i="1" s="1"/>
  <c r="S43" i="1"/>
  <c r="P44" i="1"/>
  <c r="R44" i="1"/>
  <c r="T44" i="1" s="1"/>
  <c r="S44" i="1"/>
  <c r="P45" i="1"/>
  <c r="R45" i="1"/>
  <c r="T45" i="1" s="1"/>
  <c r="S45" i="1"/>
  <c r="P46" i="1"/>
  <c r="R46" i="1"/>
  <c r="T46" i="1" s="1"/>
  <c r="S46" i="1"/>
  <c r="P47" i="1"/>
  <c r="R47" i="1"/>
  <c r="T47" i="1" s="1"/>
  <c r="S47" i="1"/>
  <c r="P48" i="1"/>
  <c r="R48" i="1"/>
  <c r="T48" i="1" s="1"/>
  <c r="S48" i="1"/>
  <c r="P49" i="1"/>
  <c r="R49" i="1"/>
  <c r="T49" i="1" s="1"/>
  <c r="S49" i="1"/>
  <c r="P50" i="1"/>
  <c r="R50" i="1"/>
  <c r="T50" i="1" s="1"/>
  <c r="S50" i="1"/>
  <c r="P51" i="1"/>
  <c r="R51" i="1"/>
  <c r="T51" i="1" s="1"/>
  <c r="S51" i="1"/>
  <c r="P52" i="1"/>
  <c r="R52" i="1"/>
  <c r="T52" i="1" s="1"/>
  <c r="S52" i="1"/>
  <c r="P226" i="1" l="1"/>
  <c r="R226" i="1"/>
  <c r="T226" i="1" s="1"/>
  <c r="S226" i="1"/>
  <c r="P227" i="1"/>
  <c r="R227" i="1"/>
  <c r="T227" i="1" s="1"/>
  <c r="S227" i="1"/>
  <c r="P228" i="1"/>
  <c r="R228" i="1"/>
  <c r="T228" i="1" s="1"/>
  <c r="S228" i="1"/>
  <c r="P229" i="1"/>
  <c r="R229" i="1"/>
  <c r="T229" i="1" s="1"/>
  <c r="S229" i="1"/>
  <c r="P230" i="1"/>
  <c r="R230" i="1"/>
  <c r="T230" i="1" s="1"/>
  <c r="S230" i="1"/>
  <c r="P231" i="1"/>
  <c r="R231" i="1"/>
  <c r="T231" i="1" s="1"/>
  <c r="S231" i="1"/>
  <c r="P232" i="1"/>
  <c r="R232" i="1"/>
  <c r="T232" i="1" s="1"/>
  <c r="S232" i="1"/>
  <c r="P233" i="1"/>
  <c r="R233" i="1"/>
  <c r="T233" i="1" s="1"/>
  <c r="S233" i="1"/>
  <c r="P234" i="1"/>
  <c r="R234" i="1"/>
  <c r="T234" i="1" s="1"/>
  <c r="S234" i="1"/>
  <c r="P235" i="1"/>
  <c r="R235" i="1"/>
  <c r="T235" i="1" s="1"/>
  <c r="S235" i="1"/>
  <c r="P236" i="1"/>
  <c r="R236" i="1"/>
  <c r="T236" i="1" s="1"/>
  <c r="S236" i="1"/>
  <c r="P237" i="1"/>
  <c r="R237" i="1"/>
  <c r="T237" i="1" s="1"/>
  <c r="S237" i="1"/>
  <c r="P238" i="1"/>
  <c r="R238" i="1"/>
  <c r="T238" i="1" s="1"/>
  <c r="S238" i="1"/>
  <c r="P239" i="1"/>
  <c r="R239" i="1"/>
  <c r="T239" i="1" s="1"/>
  <c r="S239" i="1"/>
  <c r="P240" i="1"/>
  <c r="R240" i="1"/>
  <c r="T240" i="1" s="1"/>
  <c r="S240" i="1"/>
  <c r="P241" i="1"/>
  <c r="R241" i="1"/>
  <c r="T241" i="1" s="1"/>
  <c r="S241" i="1"/>
  <c r="P242" i="1"/>
  <c r="R242" i="1"/>
  <c r="T242" i="1" s="1"/>
  <c r="S242" i="1"/>
  <c r="P243" i="1"/>
  <c r="R243" i="1"/>
  <c r="T243" i="1" s="1"/>
  <c r="S243" i="1"/>
  <c r="P244" i="1"/>
  <c r="R244" i="1"/>
  <c r="T244" i="1" s="1"/>
  <c r="S244" i="1"/>
  <c r="P245" i="1"/>
  <c r="R245" i="1"/>
  <c r="T245" i="1" s="1"/>
  <c r="S245" i="1"/>
  <c r="P246" i="1"/>
  <c r="R246" i="1"/>
  <c r="T246" i="1" s="1"/>
  <c r="S246" i="1"/>
  <c r="P247" i="1"/>
  <c r="R247" i="1"/>
  <c r="T247" i="1" s="1"/>
  <c r="S247" i="1"/>
  <c r="P248" i="1"/>
  <c r="R248" i="1"/>
  <c r="T248" i="1" s="1"/>
  <c r="S248" i="1"/>
  <c r="P249" i="1"/>
  <c r="R249" i="1"/>
  <c r="T249" i="1" s="1"/>
  <c r="S249" i="1"/>
  <c r="P250" i="1"/>
  <c r="R250" i="1"/>
  <c r="T250" i="1" s="1"/>
  <c r="S250" i="1"/>
  <c r="P251" i="1"/>
  <c r="R251" i="1"/>
  <c r="T251" i="1" s="1"/>
  <c r="S251" i="1"/>
  <c r="P252" i="1"/>
  <c r="R252" i="1"/>
  <c r="T252" i="1" s="1"/>
  <c r="S252" i="1"/>
  <c r="P253" i="1"/>
  <c r="R253" i="1"/>
  <c r="T253" i="1" s="1"/>
  <c r="S253" i="1"/>
  <c r="P254" i="1"/>
  <c r="R254" i="1"/>
  <c r="T254" i="1" s="1"/>
  <c r="S254" i="1"/>
  <c r="P255" i="1"/>
  <c r="R255" i="1"/>
  <c r="T255" i="1" s="1"/>
  <c r="S255" i="1"/>
  <c r="P256" i="1"/>
  <c r="R256" i="1"/>
  <c r="T256" i="1" s="1"/>
  <c r="S256" i="1"/>
  <c r="P257" i="1"/>
  <c r="R257" i="1"/>
  <c r="T257" i="1" s="1"/>
  <c r="S257" i="1"/>
  <c r="P258" i="1"/>
  <c r="R258" i="1"/>
  <c r="T258" i="1" s="1"/>
  <c r="S258" i="1"/>
  <c r="P259" i="1"/>
  <c r="R259" i="1"/>
  <c r="T259" i="1" s="1"/>
  <c r="S259" i="1"/>
  <c r="P260" i="1"/>
  <c r="R260" i="1"/>
  <c r="T260" i="1" s="1"/>
  <c r="S260" i="1"/>
  <c r="P261" i="1"/>
  <c r="R261" i="1"/>
  <c r="T261" i="1" s="1"/>
  <c r="S261" i="1"/>
  <c r="S197" i="1" l="1"/>
  <c r="R197" i="1"/>
  <c r="T197" i="1" s="1"/>
  <c r="P197" i="1"/>
  <c r="P218" i="1" l="1"/>
  <c r="R218" i="1"/>
  <c r="T218" i="1" s="1"/>
  <c r="S218" i="1"/>
  <c r="R151" i="1"/>
  <c r="T151" i="1" s="1"/>
  <c r="S151" i="1"/>
  <c r="P151" i="1"/>
  <c r="R22" i="1" l="1"/>
  <c r="R23" i="1"/>
  <c r="R24" i="1"/>
  <c r="R25" i="1"/>
  <c r="R26" i="1"/>
  <c r="R27" i="1"/>
  <c r="R28" i="1"/>
  <c r="R29" i="1"/>
  <c r="R30" i="1"/>
  <c r="R31" i="1"/>
  <c r="R32" i="1"/>
  <c r="R33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9" i="1"/>
  <c r="R220" i="1"/>
  <c r="R221" i="1"/>
  <c r="R222" i="1"/>
  <c r="R223" i="1"/>
  <c r="R224" i="1"/>
  <c r="R225" i="1"/>
  <c r="R21" i="1"/>
  <c r="R20" i="1"/>
  <c r="R19" i="1"/>
  <c r="R18" i="1"/>
  <c r="R17" i="1"/>
  <c r="R16" i="1"/>
  <c r="R15" i="1"/>
  <c r="R14" i="1"/>
  <c r="R13" i="1"/>
  <c r="Q262" i="1"/>
  <c r="R12" i="1"/>
  <c r="S217" i="1" l="1"/>
  <c r="T217" i="1"/>
  <c r="P217" i="1"/>
  <c r="P199" i="1"/>
  <c r="T199" i="1"/>
  <c r="S199" i="1"/>
  <c r="H262" i="1" l="1"/>
  <c r="I262" i="1"/>
  <c r="J262" i="1"/>
  <c r="K262" i="1"/>
  <c r="L262" i="1"/>
  <c r="M262" i="1"/>
  <c r="N262" i="1"/>
  <c r="O262" i="1"/>
  <c r="G262" i="1"/>
  <c r="S174" i="1" l="1"/>
  <c r="T174" i="1"/>
  <c r="P174" i="1"/>
  <c r="P12" i="1"/>
  <c r="S157" i="1" l="1"/>
  <c r="P157" i="1"/>
  <c r="S156" i="1" l="1"/>
  <c r="T156" i="1"/>
  <c r="P156" i="1"/>
  <c r="T157" i="1" l="1"/>
  <c r="S54" i="1" l="1"/>
  <c r="T54" i="1"/>
  <c r="P54" i="1"/>
  <c r="S55" i="1"/>
  <c r="T55" i="1"/>
  <c r="P55" i="1"/>
  <c r="S164" i="1" l="1"/>
  <c r="T164" i="1"/>
  <c r="P164" i="1"/>
  <c r="S207" i="1"/>
  <c r="T207" i="1"/>
  <c r="P207" i="1"/>
  <c r="S206" i="1"/>
  <c r="T206" i="1"/>
  <c r="P206" i="1"/>
  <c r="S225" i="1"/>
  <c r="T225" i="1"/>
  <c r="P225" i="1"/>
  <c r="S192" i="1"/>
  <c r="T192" i="1"/>
  <c r="P192" i="1"/>
  <c r="S208" i="1"/>
  <c r="T208" i="1"/>
  <c r="P208" i="1"/>
  <c r="S187" i="1"/>
  <c r="T187" i="1"/>
  <c r="P187" i="1"/>
  <c r="S185" i="1"/>
  <c r="T185" i="1"/>
  <c r="P185" i="1"/>
  <c r="S14" i="1" l="1"/>
  <c r="S15" i="1"/>
  <c r="S131" i="1"/>
  <c r="S16" i="1"/>
  <c r="S150" i="1"/>
  <c r="S17" i="1"/>
  <c r="S162" i="1"/>
  <c r="S163" i="1"/>
  <c r="S20" i="1"/>
  <c r="S22" i="1"/>
  <c r="S105" i="1"/>
  <c r="S82" i="1"/>
  <c r="S149" i="1"/>
  <c r="S21" i="1"/>
  <c r="S106" i="1"/>
  <c r="S107" i="1"/>
  <c r="S108" i="1"/>
  <c r="S23" i="1"/>
  <c r="S109" i="1"/>
  <c r="S93" i="1"/>
  <c r="S110" i="1"/>
  <c r="S111" i="1"/>
  <c r="S94" i="1"/>
  <c r="S24" i="1"/>
  <c r="S25" i="1"/>
  <c r="S112" i="1"/>
  <c r="S113" i="1"/>
  <c r="S95" i="1"/>
  <c r="S114" i="1"/>
  <c r="S96" i="1"/>
  <c r="S115" i="1"/>
  <c r="S116" i="1"/>
  <c r="S117" i="1"/>
  <c r="S118" i="1"/>
  <c r="S26" i="1"/>
  <c r="S97" i="1"/>
  <c r="S119" i="1"/>
  <c r="S98" i="1"/>
  <c r="S83" i="1"/>
  <c r="S120" i="1"/>
  <c r="S68" i="1"/>
  <c r="S85" i="1"/>
  <c r="S70" i="1"/>
  <c r="S27" i="1"/>
  <c r="S99" i="1"/>
  <c r="S71" i="1"/>
  <c r="S28" i="1"/>
  <c r="S30" i="1"/>
  <c r="S72" i="1"/>
  <c r="S73" i="1"/>
  <c r="S100" i="1"/>
  <c r="S29" i="1"/>
  <c r="S86" i="1"/>
  <c r="S31" i="1"/>
  <c r="S87" i="1"/>
  <c r="S101" i="1"/>
  <c r="S88" i="1"/>
  <c r="S74" i="1"/>
  <c r="S75" i="1"/>
  <c r="S32" i="1"/>
  <c r="S65" i="1"/>
  <c r="S76" i="1"/>
  <c r="S189" i="1"/>
  <c r="S172" i="1"/>
  <c r="S77" i="1"/>
  <c r="S56" i="1"/>
  <c r="S78" i="1"/>
  <c r="S79" i="1"/>
  <c r="S80" i="1"/>
  <c r="S92" i="1"/>
  <c r="S102" i="1"/>
  <c r="S81" i="1"/>
  <c r="S121" i="1"/>
  <c r="S122" i="1"/>
  <c r="S123" i="1"/>
  <c r="S89" i="1"/>
  <c r="S124" i="1"/>
  <c r="S103" i="1"/>
  <c r="S125" i="1"/>
  <c r="S90" i="1"/>
  <c r="S104" i="1"/>
  <c r="S33" i="1"/>
  <c r="S91" i="1"/>
  <c r="S126" i="1"/>
  <c r="S84" i="1"/>
  <c r="S127" i="1"/>
  <c r="S128" i="1"/>
  <c r="S53" i="1"/>
  <c r="S129" i="1"/>
  <c r="S130" i="1"/>
  <c r="S139" i="1"/>
  <c r="S132" i="1"/>
  <c r="S133" i="1"/>
  <c r="S134" i="1"/>
  <c r="S135" i="1"/>
  <c r="S136" i="1"/>
  <c r="S137" i="1"/>
  <c r="S140" i="1"/>
  <c r="S141" i="1"/>
  <c r="S142" i="1"/>
  <c r="S143" i="1"/>
  <c r="S144" i="1"/>
  <c r="S145" i="1"/>
  <c r="S146" i="1"/>
  <c r="S147" i="1"/>
  <c r="S148" i="1"/>
  <c r="S138" i="1"/>
  <c r="S152" i="1"/>
  <c r="S153" i="1"/>
  <c r="S154" i="1"/>
  <c r="S155" i="1"/>
  <c r="S158" i="1"/>
  <c r="S159" i="1"/>
  <c r="S160" i="1"/>
  <c r="S161" i="1"/>
  <c r="S165" i="1"/>
  <c r="S166" i="1"/>
  <c r="S167" i="1"/>
  <c r="S168" i="1"/>
  <c r="S169" i="1"/>
  <c r="S170" i="1"/>
  <c r="S171" i="1"/>
  <c r="S175" i="1"/>
  <c r="S176" i="1"/>
  <c r="S177" i="1"/>
  <c r="S178" i="1"/>
  <c r="S179" i="1"/>
  <c r="S180" i="1"/>
  <c r="S181" i="1"/>
  <c r="S182" i="1"/>
  <c r="S183" i="1"/>
  <c r="S184" i="1"/>
  <c r="S173" i="1"/>
  <c r="S188" i="1"/>
  <c r="S186" i="1"/>
  <c r="S190" i="1"/>
  <c r="S18" i="1"/>
  <c r="S191" i="1"/>
  <c r="S193" i="1"/>
  <c r="S194" i="1"/>
  <c r="S195" i="1"/>
  <c r="S196" i="1"/>
  <c r="S198" i="1"/>
  <c r="S200" i="1"/>
  <c r="S201" i="1"/>
  <c r="S202" i="1"/>
  <c r="S203" i="1"/>
  <c r="S205" i="1"/>
  <c r="S209" i="1"/>
  <c r="S210" i="1"/>
  <c r="S211" i="1"/>
  <c r="S212" i="1"/>
  <c r="S213" i="1"/>
  <c r="S214" i="1"/>
  <c r="S215" i="1"/>
  <c r="S216" i="1"/>
  <c r="S219" i="1"/>
  <c r="S220" i="1"/>
  <c r="S221" i="1"/>
  <c r="S222" i="1"/>
  <c r="S223" i="1"/>
  <c r="S224" i="1"/>
  <c r="S204" i="1"/>
  <c r="S19" i="1"/>
  <c r="S57" i="1"/>
  <c r="S69" i="1"/>
  <c r="S59" i="1"/>
  <c r="S60" i="1"/>
  <c r="S61" i="1"/>
  <c r="S62" i="1"/>
  <c r="S63" i="1"/>
  <c r="S64" i="1"/>
  <c r="S66" i="1"/>
  <c r="S67" i="1"/>
  <c r="S58" i="1"/>
  <c r="S13" i="1"/>
  <c r="S12" i="1"/>
  <c r="P13" i="1"/>
  <c r="P14" i="1"/>
  <c r="P15" i="1"/>
  <c r="P131" i="1"/>
  <c r="P16" i="1"/>
  <c r="P150" i="1"/>
  <c r="P17" i="1"/>
  <c r="P162" i="1"/>
  <c r="P163" i="1"/>
  <c r="P20" i="1"/>
  <c r="P22" i="1"/>
  <c r="P105" i="1"/>
  <c r="P82" i="1"/>
  <c r="P149" i="1"/>
  <c r="P21" i="1"/>
  <c r="P106" i="1"/>
  <c r="P107" i="1"/>
  <c r="P108" i="1"/>
  <c r="P23" i="1"/>
  <c r="P109" i="1"/>
  <c r="P93" i="1"/>
  <c r="P110" i="1"/>
  <c r="P111" i="1"/>
  <c r="P94" i="1"/>
  <c r="P24" i="1"/>
  <c r="P25" i="1"/>
  <c r="P112" i="1"/>
  <c r="P113" i="1"/>
  <c r="P95" i="1"/>
  <c r="P114" i="1"/>
  <c r="P96" i="1"/>
  <c r="P115" i="1"/>
  <c r="P116" i="1"/>
  <c r="P117" i="1"/>
  <c r="P118" i="1"/>
  <c r="P26" i="1"/>
  <c r="P97" i="1"/>
  <c r="P119" i="1"/>
  <c r="P98" i="1"/>
  <c r="P83" i="1"/>
  <c r="P120" i="1"/>
  <c r="P68" i="1"/>
  <c r="P85" i="1"/>
  <c r="P70" i="1"/>
  <c r="P27" i="1"/>
  <c r="P99" i="1"/>
  <c r="P71" i="1"/>
  <c r="P28" i="1"/>
  <c r="P30" i="1"/>
  <c r="P72" i="1"/>
  <c r="P73" i="1"/>
  <c r="P100" i="1"/>
  <c r="P29" i="1"/>
  <c r="P86" i="1"/>
  <c r="P31" i="1"/>
  <c r="P87" i="1"/>
  <c r="P101" i="1"/>
  <c r="P88" i="1"/>
  <c r="P74" i="1"/>
  <c r="P75" i="1"/>
  <c r="P32" i="1"/>
  <c r="P65" i="1"/>
  <c r="P76" i="1"/>
  <c r="P189" i="1"/>
  <c r="P172" i="1"/>
  <c r="P77" i="1"/>
  <c r="P56" i="1"/>
  <c r="P78" i="1"/>
  <c r="P79" i="1"/>
  <c r="P80" i="1"/>
  <c r="P92" i="1"/>
  <c r="P102" i="1"/>
  <c r="P81" i="1"/>
  <c r="P121" i="1"/>
  <c r="P122" i="1"/>
  <c r="P123" i="1"/>
  <c r="P89" i="1"/>
  <c r="P124" i="1"/>
  <c r="P103" i="1"/>
  <c r="P125" i="1"/>
  <c r="P90" i="1"/>
  <c r="P104" i="1"/>
  <c r="P33" i="1"/>
  <c r="P91" i="1"/>
  <c r="P126" i="1"/>
  <c r="P84" i="1"/>
  <c r="P127" i="1"/>
  <c r="P128" i="1"/>
  <c r="P53" i="1"/>
  <c r="P129" i="1"/>
  <c r="P130" i="1"/>
  <c r="P139" i="1"/>
  <c r="P132" i="1"/>
  <c r="P133" i="1"/>
  <c r="P134" i="1"/>
  <c r="P135" i="1"/>
  <c r="P136" i="1"/>
  <c r="P137" i="1"/>
  <c r="P140" i="1"/>
  <c r="P141" i="1"/>
  <c r="P142" i="1"/>
  <c r="P143" i="1"/>
  <c r="P144" i="1"/>
  <c r="P145" i="1"/>
  <c r="P146" i="1"/>
  <c r="P147" i="1"/>
  <c r="P148" i="1"/>
  <c r="P138" i="1"/>
  <c r="P152" i="1"/>
  <c r="P153" i="1"/>
  <c r="P154" i="1"/>
  <c r="P155" i="1"/>
  <c r="P158" i="1"/>
  <c r="P159" i="1"/>
  <c r="P160" i="1"/>
  <c r="P161" i="1"/>
  <c r="P165" i="1"/>
  <c r="P166" i="1"/>
  <c r="P167" i="1"/>
  <c r="P168" i="1"/>
  <c r="P169" i="1"/>
  <c r="P170" i="1"/>
  <c r="P171" i="1"/>
  <c r="P175" i="1"/>
  <c r="P176" i="1"/>
  <c r="P177" i="1"/>
  <c r="P178" i="1"/>
  <c r="P179" i="1"/>
  <c r="P180" i="1"/>
  <c r="P181" i="1"/>
  <c r="P182" i="1"/>
  <c r="P183" i="1"/>
  <c r="P184" i="1"/>
  <c r="P173" i="1"/>
  <c r="P188" i="1"/>
  <c r="P186" i="1"/>
  <c r="P190" i="1"/>
  <c r="P18" i="1"/>
  <c r="P191" i="1"/>
  <c r="P193" i="1"/>
  <c r="P194" i="1"/>
  <c r="P195" i="1"/>
  <c r="P196" i="1"/>
  <c r="P198" i="1"/>
  <c r="P200" i="1"/>
  <c r="P201" i="1"/>
  <c r="P202" i="1"/>
  <c r="P203" i="1"/>
  <c r="P205" i="1"/>
  <c r="P209" i="1"/>
  <c r="P210" i="1"/>
  <c r="P211" i="1"/>
  <c r="P212" i="1"/>
  <c r="P213" i="1"/>
  <c r="P214" i="1"/>
  <c r="P215" i="1"/>
  <c r="P216" i="1"/>
  <c r="P219" i="1"/>
  <c r="P220" i="1"/>
  <c r="P221" i="1"/>
  <c r="P222" i="1"/>
  <c r="P223" i="1"/>
  <c r="P224" i="1"/>
  <c r="P204" i="1"/>
  <c r="P19" i="1"/>
  <c r="P57" i="1"/>
  <c r="P69" i="1"/>
  <c r="P59" i="1"/>
  <c r="P60" i="1"/>
  <c r="P61" i="1"/>
  <c r="P62" i="1"/>
  <c r="P63" i="1"/>
  <c r="P64" i="1"/>
  <c r="P66" i="1"/>
  <c r="P67" i="1"/>
  <c r="P58" i="1"/>
  <c r="T14" i="1"/>
  <c r="T15" i="1"/>
  <c r="T131" i="1"/>
  <c r="T16" i="1"/>
  <c r="T150" i="1"/>
  <c r="T17" i="1"/>
  <c r="T162" i="1"/>
  <c r="T163" i="1"/>
  <c r="T20" i="1"/>
  <c r="T22" i="1"/>
  <c r="T105" i="1"/>
  <c r="T82" i="1"/>
  <c r="T149" i="1"/>
  <c r="T21" i="1"/>
  <c r="T106" i="1"/>
  <c r="T107" i="1"/>
  <c r="T108" i="1"/>
  <c r="T23" i="1"/>
  <c r="T109" i="1"/>
  <c r="T93" i="1"/>
  <c r="T110" i="1"/>
  <c r="T111" i="1"/>
  <c r="T94" i="1"/>
  <c r="T24" i="1"/>
  <c r="T25" i="1"/>
  <c r="T112" i="1"/>
  <c r="T113" i="1"/>
  <c r="T95" i="1"/>
  <c r="T114" i="1"/>
  <c r="T96" i="1"/>
  <c r="T115" i="1"/>
  <c r="T116" i="1"/>
  <c r="T117" i="1"/>
  <c r="T118" i="1"/>
  <c r="T26" i="1"/>
  <c r="T97" i="1"/>
  <c r="T119" i="1"/>
  <c r="T98" i="1"/>
  <c r="T83" i="1"/>
  <c r="T120" i="1"/>
  <c r="T68" i="1"/>
  <c r="T85" i="1"/>
  <c r="T70" i="1"/>
  <c r="T27" i="1"/>
  <c r="T99" i="1"/>
  <c r="T71" i="1"/>
  <c r="T28" i="1"/>
  <c r="T30" i="1"/>
  <c r="T72" i="1"/>
  <c r="T73" i="1"/>
  <c r="T100" i="1"/>
  <c r="T29" i="1"/>
  <c r="T86" i="1"/>
  <c r="T31" i="1"/>
  <c r="T87" i="1"/>
  <c r="T101" i="1"/>
  <c r="T88" i="1"/>
  <c r="T74" i="1"/>
  <c r="T75" i="1"/>
  <c r="T32" i="1"/>
  <c r="T65" i="1"/>
  <c r="T76" i="1"/>
  <c r="T189" i="1"/>
  <c r="T172" i="1"/>
  <c r="T77" i="1"/>
  <c r="T56" i="1"/>
  <c r="T78" i="1"/>
  <c r="T79" i="1"/>
  <c r="T80" i="1"/>
  <c r="T92" i="1"/>
  <c r="T102" i="1"/>
  <c r="T81" i="1"/>
  <c r="T121" i="1"/>
  <c r="T122" i="1"/>
  <c r="T123" i="1"/>
  <c r="T89" i="1"/>
  <c r="T124" i="1"/>
  <c r="T103" i="1"/>
  <c r="T125" i="1"/>
  <c r="T90" i="1"/>
  <c r="T104" i="1"/>
  <c r="T33" i="1"/>
  <c r="T91" i="1"/>
  <c r="T126" i="1"/>
  <c r="T84" i="1"/>
  <c r="T127" i="1"/>
  <c r="T128" i="1"/>
  <c r="T53" i="1"/>
  <c r="T129" i="1"/>
  <c r="T130" i="1"/>
  <c r="T139" i="1"/>
  <c r="T132" i="1"/>
  <c r="T133" i="1"/>
  <c r="T134" i="1"/>
  <c r="T135" i="1"/>
  <c r="T136" i="1"/>
  <c r="T137" i="1"/>
  <c r="T140" i="1"/>
  <c r="T141" i="1"/>
  <c r="T142" i="1"/>
  <c r="T143" i="1"/>
  <c r="T144" i="1"/>
  <c r="T145" i="1"/>
  <c r="T146" i="1"/>
  <c r="T147" i="1"/>
  <c r="T138" i="1"/>
  <c r="T152" i="1"/>
  <c r="T153" i="1"/>
  <c r="T154" i="1"/>
  <c r="T155" i="1"/>
  <c r="T158" i="1"/>
  <c r="T159" i="1"/>
  <c r="T160" i="1"/>
  <c r="T161" i="1"/>
  <c r="T165" i="1"/>
  <c r="T166" i="1"/>
  <c r="T167" i="1"/>
  <c r="T168" i="1"/>
  <c r="T169" i="1"/>
  <c r="T170" i="1"/>
  <c r="T171" i="1"/>
  <c r="T175" i="1"/>
  <c r="T176" i="1"/>
  <c r="T177" i="1"/>
  <c r="T178" i="1"/>
  <c r="T179" i="1"/>
  <c r="T180" i="1"/>
  <c r="T181" i="1"/>
  <c r="T182" i="1"/>
  <c r="T183" i="1"/>
  <c r="T184" i="1"/>
  <c r="T173" i="1"/>
  <c r="T188" i="1"/>
  <c r="T186" i="1"/>
  <c r="T190" i="1"/>
  <c r="T18" i="1"/>
  <c r="T191" i="1"/>
  <c r="T193" i="1"/>
  <c r="T194" i="1"/>
  <c r="T195" i="1"/>
  <c r="T196" i="1"/>
  <c r="T198" i="1"/>
  <c r="T200" i="1"/>
  <c r="T201" i="1"/>
  <c r="T202" i="1"/>
  <c r="T203" i="1"/>
  <c r="T205" i="1"/>
  <c r="T209" i="1"/>
  <c r="T210" i="1"/>
  <c r="T211" i="1"/>
  <c r="T212" i="1"/>
  <c r="T213" i="1"/>
  <c r="T214" i="1"/>
  <c r="T215" i="1"/>
  <c r="T216" i="1"/>
  <c r="T219" i="1"/>
  <c r="T220" i="1"/>
  <c r="T221" i="1"/>
  <c r="T222" i="1"/>
  <c r="T223" i="1"/>
  <c r="T224" i="1"/>
  <c r="T204" i="1"/>
  <c r="T19" i="1"/>
  <c r="T57" i="1"/>
  <c r="T69" i="1"/>
  <c r="T59" i="1"/>
  <c r="T60" i="1"/>
  <c r="T61" i="1"/>
  <c r="T62" i="1"/>
  <c r="T63" i="1"/>
  <c r="T64" i="1"/>
  <c r="T66" i="1"/>
  <c r="T67" i="1"/>
  <c r="T58" i="1"/>
  <c r="T13" i="1"/>
  <c r="S262" i="1" l="1"/>
  <c r="P262" i="1"/>
  <c r="T148" i="1"/>
  <c r="R262" i="1"/>
  <c r="T12" i="1"/>
  <c r="T262" i="1" l="1"/>
</calcChain>
</file>

<file path=xl/sharedStrings.xml><?xml version="1.0" encoding="utf-8"?>
<sst xmlns="http://schemas.openxmlformats.org/spreadsheetml/2006/main" count="1285" uniqueCount="412">
  <si>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</si>
  <si>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</si>
  <si>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</si>
  <si>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</si>
  <si>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</si>
  <si>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</si>
  <si>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</si>
  <si>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</si>
  <si>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</si>
  <si>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</si>
  <si>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</si>
  <si>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</si>
  <si>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</si>
  <si>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</si>
  <si>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</si>
  <si>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</si>
  <si>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</si>
  <si>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</si>
  <si>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</si>
  <si>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</si>
  <si>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</si>
  <si>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</si>
  <si>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</si>
  <si>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</si>
  <si>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</si>
  <si>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</si>
  <si>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</si>
  <si>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</si>
  <si>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</si>
  <si>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</si>
  <si>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</si>
  <si>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</si>
  <si>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</si>
  <si>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</si>
  <si>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</si>
  <si>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</si>
  <si>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</si>
  <si>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</si>
  <si>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</si>
  <si>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</si>
  <si>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</si>
  <si>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</si>
  <si>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</si>
  <si>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AUXILIAR ADMINISTRATIVO I</t>
  </si>
  <si>
    <t>PARALEGAL</t>
  </si>
  <si>
    <t>DEPARTAMENTO ADMINISTRATIVO Y FINANCIERO</t>
  </si>
  <si>
    <t>DEPARTAMENTO RECURSOS HUMANOS</t>
  </si>
  <si>
    <t>DEPARTAMENTO PLANIFICACION Y DESARROLLO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</si>
  <si>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</si>
  <si>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</si>
  <si>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</si>
  <si>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</si>
  <si>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</si>
  <si>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</si>
  <si>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</si>
  <si>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</si>
  <si>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</si>
  <si>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</si>
  <si>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</si>
  <si>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</si>
  <si>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</si>
  <si>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</si>
  <si>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</si>
  <si>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</si>
  <si>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</si>
  <si>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SECRETARIA I</t>
  </si>
  <si>
    <t>AUXILIAR CONTABILIDAD</t>
  </si>
  <si>
    <t>CHOFER</t>
  </si>
  <si>
    <t>ENC. DIV. FINANCIERA</t>
  </si>
  <si>
    <t>AUXILIAR DE TRANSPORTACION</t>
  </si>
  <si>
    <t>PLOMERO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</si>
  <si>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</si>
  <si>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</si>
  <si>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</si>
  <si>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</si>
  <si>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</si>
  <si>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</si>
  <si>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</si>
  <si>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</si>
  <si>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SUPERVISOR MAYORDOMIA</t>
  </si>
  <si>
    <t>DISEÑADOR GRAFICO</t>
  </si>
  <si>
    <t>MEDICO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</si>
  <si>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</si>
  <si>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</si>
  <si>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</si>
  <si>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</si>
  <si>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</si>
  <si>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</si>
  <si>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</si>
  <si>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</si>
  <si>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</si>
  <si>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</si>
  <si>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</si>
  <si>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</si>
  <si>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</si>
  <si>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</si>
  <si>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COORDINADOR DE EVENTOS Y PROTOCOLO</t>
  </si>
  <si>
    <t>DEPARTAMENTO DE CONSOLIDACIÓN</t>
  </si>
  <si>
    <t>BALDWIN  FRANCISCO PEÑA</t>
  </si>
  <si>
    <t>PEDRO  MORILLO FERRERAS</t>
  </si>
  <si>
    <t>ANGELA MARIA  HERNANDEZ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</si>
  <si>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</si>
  <si>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</si>
  <si>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</si>
  <si>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</si>
  <si>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</si>
  <si>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</si>
  <si>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</si>
  <si>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</si>
  <si>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</si>
  <si>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</si>
  <si>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</si>
  <si>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DIRECTOR PROC. CONT. Y EST. FI</t>
  </si>
  <si>
    <t>DEPARTAMENTO CONTABILIDAD PATRIMONIAL DEL GOBIERNO GENERAL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</si>
  <si>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</si>
  <si>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</si>
  <si>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</si>
  <si>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</si>
  <si>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</si>
  <si>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</si>
  <si>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</si>
  <si>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</si>
  <si>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SUBDIRECTOR DE ANALISIS DE LA INFORMACION FINANCIERA</t>
  </si>
  <si>
    <t>ENC DEPTO ANAL Y EVAL INF ECON</t>
  </si>
  <si>
    <t>ENC. DEPARTAMENTO CONSOLIDACION</t>
  </si>
  <si>
    <t>ENC. DIV. CONSOLIDACION SECTOR GOBIERNO EMPRESARIAL</t>
  </si>
  <si>
    <t>ENC. DEPTO. DE NORMAS Y PROCED</t>
  </si>
  <si>
    <t>ENC. DPTO. DE IMPLEMENTACION Y SEG. NORMATIVO</t>
  </si>
  <si>
    <t>ANALISTA DE IMP. Y SEG. NORMAT</t>
  </si>
  <si>
    <t>CARRERA ADMINISTRATIVA</t>
  </si>
  <si>
    <t>ENC.DIV.CONTAB.PRESUP.INST.DESC.AUTON.YSEG.SOC.EMP.PUB.YMUN.</t>
  </si>
  <si>
    <t>DEPARTAMENTO ANALISIS E INTREPRETACION EJECUCION ECONOMICA-FINANCIERA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</si>
  <si>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</si>
  <si>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</si>
  <si>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</si>
  <si>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</si>
  <si>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</si>
  <si>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</si>
  <si>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</si>
  <si>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</si>
  <si>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</si>
  <si>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</si>
  <si>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</si>
  <si>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</si>
  <si>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SECCION DE CORRESPONDENCIA</t>
  </si>
  <si>
    <t>ENC SECC. ARCHIVO DOC. CONTAB.</t>
  </si>
  <si>
    <t>AUXILIAR ADMINISTRATIVO (A)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</si>
  <si>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</si>
  <si>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</si>
  <si>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</si>
  <si>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</si>
  <si>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</si>
  <si>
    <t>Paulina Núñez Pérez</t>
  </si>
  <si>
    <t>ESTATUTO SIMPLIFICADO</t>
  </si>
  <si>
    <t>AUXILIAR DE ENFERMERIA</t>
  </si>
  <si>
    <t>FELIX ANTONIO SANTANA GARCIA</t>
  </si>
  <si>
    <t>EVELIN DE JESUS FERNANDEZ JIMENEZ</t>
  </si>
  <si>
    <t>YONEVELY ANDREINA GUERRERO DIAZ</t>
  </si>
  <si>
    <t>YAHOSKA GIL DE JESUS</t>
  </si>
  <si>
    <t>LEONARDO ANTONIO DIAZ</t>
  </si>
  <si>
    <t>GLEYDI ALEXANDER TEJEDA ORTIZ</t>
  </si>
  <si>
    <t>ANA LEIDY HINOJOSA PAULINO</t>
  </si>
  <si>
    <t>VIRGINIA CHIRENO CASTILLO</t>
  </si>
  <si>
    <t>CECILIA NICOLE FRANCO ROSARIO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</si>
  <si>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</si>
  <si>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</si>
  <si>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</si>
  <si>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</si>
  <si>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</si>
  <si>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</si>
  <si>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</si>
  <si>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</si>
  <si>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</si>
  <si>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</si>
  <si>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</si>
  <si>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</si>
  <si>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</si>
  <si>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</si>
  <si>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EDWIN CONTRERA HERNANDEZ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</si>
  <si>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</si>
  <si>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</si>
  <si>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</si>
  <si>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</si>
  <si>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</si>
  <si>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</si>
  <si>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</si>
  <si>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</si>
  <si>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</si>
  <si>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</si>
  <si>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</si>
  <si>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</si>
  <si>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</si>
  <si>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</si>
  <si>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</si>
  <si>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</si>
  <si>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</si>
  <si>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</si>
  <si>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</si>
  <si>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</si>
  <si>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</si>
  <si>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</si>
  <si>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EDALIO ESPINOSA LUCIANO</t>
  </si>
  <si>
    <t>AURELINDA MERCEDES DE LEON FONTANA</t>
  </si>
  <si>
    <t>MARIO REYES LOPEZ</t>
  </si>
  <si>
    <t>TOMAS VALDEZ</t>
  </si>
  <si>
    <t>XIOMARA HILDALINA CAPELLAN MERCEDES</t>
  </si>
  <si>
    <t>ELBA MARIA GERMAN MARMOLEJOS</t>
  </si>
  <si>
    <t>MARIA TRINIDAD CUEVAS RUIZ</t>
  </si>
  <si>
    <t>MIGUEL AMET SOLANO ABREU</t>
  </si>
  <si>
    <t>CELESTE AURORA RAMIREZ CASTILLO</t>
  </si>
  <si>
    <t>ROSA MARIA OGANDO</t>
  </si>
  <si>
    <t>JOSE LUIS MARTE GOMEZ</t>
  </si>
  <si>
    <t>FELIX RODRIGUEZ</t>
  </si>
  <si>
    <t>JOSELIN ESMERARDA JIMENEZ</t>
  </si>
  <si>
    <t>RAUL JIMENEZ MORETA</t>
  </si>
  <si>
    <t>FRANKLIN DANIEL OVIEDO AMOR</t>
  </si>
  <si>
    <t>DANILO RODRIGUEZ</t>
  </si>
  <si>
    <t>JOSE JAVIER LOPEZ DURAN</t>
  </si>
  <si>
    <t>MARTIN BELTRE</t>
  </si>
  <si>
    <t>ALEJANDRO DIAZ MATEO</t>
  </si>
  <si>
    <t>JACQUELINE DE LOS A GONZALEZ COSTE</t>
  </si>
  <si>
    <t>DANIA TAVERAS ROJAS</t>
  </si>
  <si>
    <t>WASCAR ESQUIVEL GONZALEZ COLON</t>
  </si>
  <si>
    <t>YISE PAULINA BAUTISTA REYES</t>
  </si>
  <si>
    <t>JUANA ORTEGA</t>
  </si>
  <si>
    <t>WASKAR MIGUEL CARRASCO LEBRON</t>
  </si>
  <si>
    <t>YSIDRO SURIEL AMPARO</t>
  </si>
  <si>
    <t>JANNY EFRAIN CORONA NINA</t>
  </si>
  <si>
    <t>JUSTO DE LA CRUZ ALMONTE</t>
  </si>
  <si>
    <t>CARLOS ESTEBAN FAMILIA DE LOS SANTOS</t>
  </si>
  <si>
    <t>LENIN STALIN                   MENDEZ QUEZADA</t>
  </si>
  <si>
    <t>ARISTIDES CABRERA</t>
  </si>
  <si>
    <t>CRISTIAN FERRERAS CASTILLO</t>
  </si>
  <si>
    <t>YOAN RODRIGUEZ SANCHEZ</t>
  </si>
  <si>
    <t>GENARO RODRIGUEZ SANTOS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</si>
  <si>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</si>
  <si>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</si>
  <si>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</si>
  <si>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</si>
  <si>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</si>
  <si>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</si>
  <si>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</si>
  <si>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CARLOS JOEL MARTINEZ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</si>
  <si>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</si>
  <si>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</si>
  <si>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</si>
  <si>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</si>
  <si>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</si>
  <si>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</si>
  <si>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</si>
  <si>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</si>
  <si>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</si>
  <si>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</si>
  <si>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</si>
  <si>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</si>
  <si>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</si>
  <si>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</si>
  <si>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</si>
  <si>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CINTHYA MASSIEL TAMAREZ HERNANDEZ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</si>
  <si>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</si>
  <si>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</si>
  <si>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</si>
  <si>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</si>
  <si>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</si>
  <si>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</si>
  <si>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</si>
  <si>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</si>
  <si>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</si>
  <si>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</si>
  <si>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</si>
  <si>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</si>
  <si>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</si>
  <si>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</si>
  <si>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</si>
  <si>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</si>
  <si>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</si>
  <si>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</si>
  <si>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</si>
  <si>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</si>
  <si>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</si>
  <si>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SUY BEN ALEXANDRA BEN GIL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</si>
  <si>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</si>
  <si>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</si>
  <si>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</si>
  <si>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</si>
  <si>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</si>
  <si>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</si>
  <si>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</si>
  <si>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ROSA MARIEL ABREU AQUINO</t>
  </si>
  <si>
    <t>ELIEZER ROSARIO FERMIN</t>
  </si>
  <si>
    <t>ANA MIRIAN RODRIGUEZ ABREU</t>
  </si>
  <si>
    <t>ROSMERY INDRI FELIPE MEDRANO</t>
  </si>
  <si>
    <t>MAURO AQUINO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</si>
  <si>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</si>
  <si>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</si>
  <si>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</si>
  <si>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</si>
  <si>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</si>
  <si>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</si>
  <si>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</si>
  <si>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</si>
  <si>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</si>
  <si>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</si>
  <si>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</si>
  <si>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</si>
  <si>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</si>
  <si>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</si>
  <si>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MANUEL EMILIO LINARES GUERRERO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</si>
  <si>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</si>
  <si>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</si>
  <si>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</si>
  <si>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</si>
  <si>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</si>
  <si>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</si>
  <si>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IVELISSE BATISTA VENTURA DE MEDINA</t>
  </si>
  <si>
    <t>JHAINA ESPERANZA DEL POZO PAULA</t>
  </si>
  <si>
    <t>JOSE ALEXANDER UREÑA FURCAL</t>
  </si>
  <si>
    <t>ESTHEL MARGARITA MORA MONTERO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</si>
  <si>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</si>
  <si>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</si>
  <si>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</si>
  <si>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</si>
  <si>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</si>
  <si>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</si>
  <si>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</si>
  <si>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</si>
  <si>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FRANIA ESTHER ABREU PIMENTEL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</si>
  <si>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</si>
  <si>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</si>
  <si>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</si>
  <si>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</si>
  <si>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</si>
  <si>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</si>
  <si>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FAUSTINA HEREDIA DE LA CRUZ DE REYES</t>
  </si>
  <si>
    <t>ILANIA QUEZADA LUCIANO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</si>
  <si>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</si>
  <si>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</si>
  <si>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</si>
  <si>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</si>
  <si>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</si>
  <si>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</si>
  <si>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</si>
  <si>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</si>
  <si>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</si>
  <si>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</si>
  <si>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</si>
  <si>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</si>
  <si>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</si>
  <si>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</si>
  <si>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</si>
  <si>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</si>
  <si>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SAMUEL FELIZ VALENZUELA</t>
  </si>
  <si>
    <t>JUAN PABLO LOPEZ DE LA CRUZ</t>
  </si>
  <si>
    <t>DAMARYS RAQUEL GUZMAN PEREZ DE BELLO</t>
  </si>
  <si>
    <t>GUMERCINDO LEONCIO GONZALEZ VARGAS</t>
  </si>
  <si>
    <t>SAMUEL MERCEDES SHEPHARD</t>
  </si>
  <si>
    <t>OSCAR ANDRES SOTO BODRE</t>
  </si>
  <si>
    <t>GALILEO GALILEI BENITEZ CRUZ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</si>
  <si>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</si>
  <si>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</si>
  <si>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</si>
  <si>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</si>
  <si>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</si>
  <si>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</si>
  <si>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FEYILINA SANTOS RODRIGUEZ</t>
  </si>
  <si>
    <t>HILLARY ESNERY BREA MERCADO</t>
  </si>
  <si>
    <t>MARTINA CABRERA SERRANO DE ABREU</t>
  </si>
  <si>
    <t>PAOLA NICOLE RAMOS SANTANA</t>
  </si>
  <si>
    <t>JORGE LUIS BAEZ ALCANTARA</t>
  </si>
  <si>
    <t>JENNIFER LOIS GOMEZ</t>
  </si>
  <si>
    <t>LAURA FERNANDA ANTIGUA ALCANTARA</t>
  </si>
  <si>
    <t>ELVIA MARIA ACOSTA DE LEON</t>
  </si>
  <si>
    <t>MERCEDES JOSEFINA PEÑA TAVAREZ</t>
  </si>
  <si>
    <t>NILTON ARISTOTELES SANTANA SANCHEZ</t>
  </si>
  <si>
    <t>STEPHANIE ABREU FELIZ</t>
  </si>
  <si>
    <t>LUIS TRINIDAD PALACIO</t>
  </si>
  <si>
    <t>JOSE OSVALDO PIMENTEL ACOSTA</t>
  </si>
  <si>
    <t>GLEDY EVELYN CASTILLO PAULINO</t>
  </si>
  <si>
    <t>FRANCIA BELKIS FELIZ DEL ROSARIO</t>
  </si>
  <si>
    <t>CRISTINA ACEVEDO PONCIANO</t>
  </si>
  <si>
    <t>MARIA HERMOGENIA CESPEDES PEREZ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</si>
  <si>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</si>
  <si>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</si>
  <si>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</si>
  <si>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</si>
  <si>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</si>
  <si>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</si>
  <si>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KAREN LEIDY CUBILETE PEREZ</t>
  </si>
  <si>
    <t>JOVANNY ENCARNACION MEJIA</t>
  </si>
  <si>
    <t>MINERVA FABIAN PIMENTEL</t>
  </si>
  <si>
    <t>BELGICA ANTONIA SORIANO SANTANA</t>
  </si>
  <si>
    <t>SANTA CLARA MANZANILLO SALAS</t>
  </si>
  <si>
    <t>MENSAJERO INTERNO</t>
  </si>
  <si>
    <t>KIRSA MATEO MATEO</t>
  </si>
  <si>
    <t>SECCION DE ARCHIVO CENTRAL- DIGECOG</t>
  </si>
  <si>
    <t>SECCION DE SERVICIOS GENERALES-DIGECOG</t>
  </si>
  <si>
    <t>DINILIO VENTURA EVANGELISTA</t>
  </si>
  <si>
    <t>SANDY OMAR SOLER CORONA</t>
  </si>
  <si>
    <t>JUSTICE ROMAN CONTRERAS SENA</t>
  </si>
  <si>
    <t>MARIA CRISTINA MUÑOZ LUCIANO</t>
  </si>
  <si>
    <t>Correspondiente al mes de octubre del año 2021</t>
  </si>
  <si>
    <t>DEPARTAMENTO COMUNICACION-DIGECOG</t>
  </si>
  <si>
    <t>GESTOR DE REDES SOCIALES</t>
  </si>
  <si>
    <t>ANALISTA DE RECURSOS HUMANOS</t>
  </si>
  <si>
    <t>ANALISTA SISTEMAS INFORMATICOS</t>
  </si>
  <si>
    <t>VLADIMIR EMILIO VARGAS SANCHEZ</t>
  </si>
  <si>
    <t>ESTEFANIA MADE SOSA</t>
  </si>
  <si>
    <t>ESPECIALISTA</t>
  </si>
  <si>
    <t>ANTONIO OVALLES MOREL</t>
  </si>
  <si>
    <t>ALEXA RODRIGUEZ RODRIGUEZ</t>
  </si>
  <si>
    <t>RAMON DE JESUS            GOMEZ DE JESUS</t>
  </si>
  <si>
    <t>NO HAY NADA ESCRITO DEBAJO DE ESTA PÁGINA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</si>
</sst>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6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2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 wrapText="1"/>
    </xf>
    <xf numFmtId="4" fontId="1" fillId="2" borderId="0" xfId="0" applyNumberFormat="1" applyFont="1" applyFill="1" applyBorder="1" applyAlignment="1">
      <alignment horizontal="right" vertical="center"/>
    </xf>
    <xf numFmtId="4" fontId="1" fillId="0" borderId="0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B20254"/>
  <sheetViews>
    <sheetView tabSelected="1" topLeftCell="A140" zoomScale="60" zoomScaleNormal="60" zoomScalePageLayoutView="60" workbookViewId="0">
      <selection activeCell="A263" sqref="A263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</row>
    <row r="3" spans="1:22" s="5" customFormat="1" x14ac:dyDescent="0.2">
      <c r="O3" s="39"/>
    </row>
    <row r="4" spans="1:22" s="5" customFormat="1" ht="30" customHeight="1" x14ac:dyDescent="0.2">
      <c r="O4" s="39"/>
    </row>
    <row r="5" spans="1:22" s="5" customFormat="1" ht="19.5" x14ac:dyDescent="0.2">
      <c r="A5" s="95" t="s">
        <v>42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</row>
    <row r="6" spans="1:22" s="5" customFormat="1" ht="18" x14ac:dyDescent="0.2">
      <c r="A6" s="86" t="s">
        <v>14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pans="1:22" s="5" customFormat="1" ht="18" x14ac:dyDescent="0.2">
      <c r="A7" s="86" t="s">
        <v>400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96" t="s">
        <v>17</v>
      </c>
      <c r="B9" s="101" t="s">
        <v>12</v>
      </c>
      <c r="C9" s="101" t="s">
        <v>140</v>
      </c>
      <c r="D9" s="80" t="s">
        <v>18</v>
      </c>
      <c r="E9" s="80" t="s">
        <v>13</v>
      </c>
      <c r="F9" s="80" t="s">
        <v>133</v>
      </c>
      <c r="G9" s="77" t="s">
        <v>15</v>
      </c>
      <c r="H9" s="77" t="s">
        <v>9</v>
      </c>
      <c r="I9" s="74" t="s">
        <v>139</v>
      </c>
      <c r="J9" s="90" t="s">
        <v>8</v>
      </c>
      <c r="K9" s="91"/>
      <c r="L9" s="91"/>
      <c r="M9" s="91"/>
      <c r="N9" s="91"/>
      <c r="O9" s="91"/>
      <c r="P9" s="92"/>
      <c r="Q9" s="45"/>
      <c r="R9" s="87" t="s">
        <v>2</v>
      </c>
      <c r="S9" s="88"/>
      <c r="T9" s="77" t="s">
        <v>16</v>
      </c>
    </row>
    <row r="10" spans="1:22" s="2" customFormat="1" ht="27.75" customHeight="1" x14ac:dyDescent="0.2">
      <c r="A10" s="97"/>
      <c r="B10" s="102"/>
      <c r="C10" s="102"/>
      <c r="D10" s="81"/>
      <c r="E10" s="81"/>
      <c r="F10" s="81"/>
      <c r="G10" s="78"/>
      <c r="H10" s="78"/>
      <c r="I10" s="75"/>
      <c r="J10" s="70" t="s">
        <v>11</v>
      </c>
      <c r="K10" s="71"/>
      <c r="L10" s="72" t="s">
        <v>41</v>
      </c>
      <c r="M10" s="89" t="s">
        <v>62</v>
      </c>
      <c r="N10" s="71"/>
      <c r="O10" s="68" t="s">
        <v>10</v>
      </c>
      <c r="P10" s="104" t="s">
        <v>0</v>
      </c>
      <c r="Q10" s="104" t="s">
        <v>141</v>
      </c>
      <c r="R10" s="93" t="s">
        <v>3</v>
      </c>
      <c r="S10" s="99" t="s">
        <v>1</v>
      </c>
      <c r="T10" s="78"/>
    </row>
    <row r="11" spans="1:22" s="2" customFormat="1" ht="42" customHeight="1" thickBot="1" x14ac:dyDescent="0.25">
      <c r="A11" s="98"/>
      <c r="B11" s="103"/>
      <c r="C11" s="103"/>
      <c r="D11" s="82"/>
      <c r="E11" s="82"/>
      <c r="F11" s="82"/>
      <c r="G11" s="79"/>
      <c r="H11" s="79"/>
      <c r="I11" s="76"/>
      <c r="J11" s="24" t="s">
        <v>4</v>
      </c>
      <c r="K11" s="25" t="s">
        <v>5</v>
      </c>
      <c r="L11" s="73"/>
      <c r="M11" s="17" t="s">
        <v>6</v>
      </c>
      <c r="N11" s="25" t="s">
        <v>7</v>
      </c>
      <c r="O11" s="69"/>
      <c r="P11" s="105"/>
      <c r="Q11" s="105"/>
      <c r="R11" s="94"/>
      <c r="S11" s="100"/>
      <c r="T11" s="79"/>
    </row>
    <row r="12" spans="1:22" s="2" customFormat="1" ht="49.5" customHeight="1" x14ac:dyDescent="0.2">
      <c r="A12" s="36">
        <v>1</v>
      </c>
      <c r="B12" s="31" t="s">
        <v>155</v>
      </c>
      <c r="C12" s="31" t="s">
        <v>142</v>
      </c>
      <c r="D12" s="29" t="s">
        <v>42</v>
      </c>
      <c r="E12" s="10" t="s">
        <v>20</v>
      </c>
      <c r="F12" s="10" t="s">
        <v>82</v>
      </c>
      <c r="G12" s="11">
        <v>300000</v>
      </c>
      <c r="H12" s="11">
        <v>60244.77</v>
      </c>
      <c r="I12" s="11">
        <v>25</v>
      </c>
      <c r="J12" s="11">
        <v>8610</v>
      </c>
      <c r="K12" s="11">
        <v>21300</v>
      </c>
      <c r="L12" s="11">
        <v>686.4</v>
      </c>
      <c r="M12" s="11">
        <v>4742.3999999999996</v>
      </c>
      <c r="N12" s="11">
        <v>11060.4</v>
      </c>
      <c r="O12" s="40"/>
      <c r="P12" s="13">
        <f t="shared" ref="P12:P113" si="0">SUM(J12:O12)</f>
        <v>46399.200000000004</v>
      </c>
      <c r="Q12" s="30">
        <v>0</v>
      </c>
      <c r="R12" s="48">
        <f t="shared" ref="R12:R21" si="1">SUM(H12,I12,J12,M12,O12,Q12)</f>
        <v>73622.169999999984</v>
      </c>
      <c r="S12" s="11">
        <f t="shared" ref="S12:S113" si="2">SUM(K12,L12,N12)</f>
        <v>33046.800000000003</v>
      </c>
      <c r="T12" s="11">
        <f t="shared" ref="T12:T113" si="3">+G12-R12</f>
        <v>226377.83000000002</v>
      </c>
      <c r="U12" s="21"/>
      <c r="V12" s="22"/>
    </row>
    <row r="13" spans="1:22" s="2" customFormat="1" ht="49.5" customHeight="1" x14ac:dyDescent="0.2">
      <c r="A13" s="37">
        <v>2</v>
      </c>
      <c r="B13" s="32" t="s">
        <v>157</v>
      </c>
      <c r="C13" s="32" t="s">
        <v>143</v>
      </c>
      <c r="D13" s="15" t="s">
        <v>42</v>
      </c>
      <c r="E13" s="12" t="s">
        <v>33</v>
      </c>
      <c r="F13" s="12" t="s">
        <v>60</v>
      </c>
      <c r="G13" s="13">
        <v>80000</v>
      </c>
      <c r="H13" s="13">
        <v>7400.87</v>
      </c>
      <c r="I13" s="13">
        <v>25</v>
      </c>
      <c r="J13" s="13">
        <v>2296</v>
      </c>
      <c r="K13" s="13">
        <v>5680</v>
      </c>
      <c r="L13" s="13">
        <v>686.4</v>
      </c>
      <c r="M13" s="13">
        <v>2432</v>
      </c>
      <c r="N13" s="13">
        <v>5672</v>
      </c>
      <c r="O13" s="16"/>
      <c r="P13" s="13">
        <f t="shared" si="0"/>
        <v>16766.400000000001</v>
      </c>
      <c r="Q13" s="13">
        <v>1000</v>
      </c>
      <c r="R13" s="49">
        <f t="shared" si="1"/>
        <v>13153.869999999999</v>
      </c>
      <c r="S13" s="47">
        <f t="shared" si="2"/>
        <v>12038.4</v>
      </c>
      <c r="T13" s="13">
        <f t="shared" si="3"/>
        <v>66846.13</v>
      </c>
      <c r="U13" s="21"/>
      <c r="V13" s="22"/>
    </row>
    <row r="14" spans="1:22" s="2" customFormat="1" ht="49.5" customHeight="1" x14ac:dyDescent="0.2">
      <c r="A14" s="37">
        <v>3</v>
      </c>
      <c r="B14" s="32" t="s">
        <v>284</v>
      </c>
      <c r="C14" s="32" t="s">
        <v>142</v>
      </c>
      <c r="D14" s="15" t="s">
        <v>71</v>
      </c>
      <c r="E14" s="12" t="s">
        <v>49</v>
      </c>
      <c r="F14" s="12" t="s">
        <v>60</v>
      </c>
      <c r="G14" s="13">
        <v>130000</v>
      </c>
      <c r="H14" s="13">
        <v>19162.12</v>
      </c>
      <c r="I14" s="13">
        <v>25</v>
      </c>
      <c r="J14" s="13">
        <v>3731</v>
      </c>
      <c r="K14" s="13">
        <v>9230</v>
      </c>
      <c r="L14" s="13">
        <v>686.4</v>
      </c>
      <c r="M14" s="13">
        <v>3952</v>
      </c>
      <c r="N14" s="13">
        <v>9217</v>
      </c>
      <c r="O14" s="16"/>
      <c r="P14" s="13">
        <f t="shared" si="0"/>
        <v>26816.400000000001</v>
      </c>
      <c r="Q14" s="13">
        <v>0</v>
      </c>
      <c r="R14" s="49">
        <f t="shared" si="1"/>
        <v>26870.12</v>
      </c>
      <c r="S14" s="13">
        <f t="shared" si="2"/>
        <v>19133.400000000001</v>
      </c>
      <c r="T14" s="13">
        <f t="shared" si="3"/>
        <v>103129.88</v>
      </c>
      <c r="U14" s="21"/>
      <c r="V14" s="22"/>
    </row>
    <row r="15" spans="1:22" s="2" customFormat="1" ht="49.5" customHeight="1" x14ac:dyDescent="0.2">
      <c r="A15" s="37">
        <v>4</v>
      </c>
      <c r="B15" s="32" t="s">
        <v>285</v>
      </c>
      <c r="C15" s="32" t="s">
        <v>142</v>
      </c>
      <c r="D15" s="15" t="s">
        <v>71</v>
      </c>
      <c r="E15" s="12" t="s">
        <v>32</v>
      </c>
      <c r="F15" s="12" t="s">
        <v>129</v>
      </c>
      <c r="G15" s="13">
        <v>70000</v>
      </c>
      <c r="H15" s="13">
        <v>5368.48</v>
      </c>
      <c r="I15" s="13">
        <v>25</v>
      </c>
      <c r="J15" s="13">
        <v>2009</v>
      </c>
      <c r="K15" s="13">
        <v>4970</v>
      </c>
      <c r="L15" s="13">
        <v>686.4</v>
      </c>
      <c r="M15" s="13">
        <v>2128</v>
      </c>
      <c r="N15" s="13">
        <v>4963</v>
      </c>
      <c r="O15" s="16"/>
      <c r="P15" s="13">
        <f t="shared" si="0"/>
        <v>14756.4</v>
      </c>
      <c r="Q15" s="13">
        <v>0</v>
      </c>
      <c r="R15" s="49">
        <f t="shared" si="1"/>
        <v>9530.48</v>
      </c>
      <c r="S15" s="13">
        <f t="shared" si="2"/>
        <v>10619.4</v>
      </c>
      <c r="T15" s="13">
        <f t="shared" si="3"/>
        <v>60469.520000000004</v>
      </c>
      <c r="U15" s="21"/>
      <c r="V15" s="22"/>
    </row>
    <row r="16" spans="1:22" s="2" customFormat="1" ht="49.5" customHeight="1" x14ac:dyDescent="0.2">
      <c r="A16" s="37">
        <v>5</v>
      </c>
      <c r="B16" s="32" t="s">
        <v>289</v>
      </c>
      <c r="C16" s="32" t="s">
        <v>142</v>
      </c>
      <c r="D16" s="15" t="s">
        <v>71</v>
      </c>
      <c r="E16" s="12" t="s">
        <v>63</v>
      </c>
      <c r="F16" s="12" t="s">
        <v>129</v>
      </c>
      <c r="G16" s="13">
        <v>50000</v>
      </c>
      <c r="H16" s="13">
        <v>1854</v>
      </c>
      <c r="I16" s="13">
        <v>25</v>
      </c>
      <c r="J16" s="13">
        <v>1435</v>
      </c>
      <c r="K16" s="13">
        <v>3550</v>
      </c>
      <c r="L16" s="13">
        <v>550</v>
      </c>
      <c r="M16" s="13">
        <v>1520</v>
      </c>
      <c r="N16" s="13">
        <v>3545</v>
      </c>
      <c r="O16" s="16"/>
      <c r="P16" s="13">
        <f t="shared" si="0"/>
        <v>10600</v>
      </c>
      <c r="Q16" s="13">
        <v>0</v>
      </c>
      <c r="R16" s="49">
        <f t="shared" si="1"/>
        <v>4834</v>
      </c>
      <c r="S16" s="13">
        <f t="shared" si="2"/>
        <v>7645</v>
      </c>
      <c r="T16" s="13">
        <f t="shared" si="3"/>
        <v>45166</v>
      </c>
      <c r="U16" s="21"/>
      <c r="V16" s="22"/>
    </row>
    <row r="17" spans="1:22" s="2" customFormat="1" ht="49.5" customHeight="1" x14ac:dyDescent="0.2">
      <c r="A17" s="37">
        <v>6</v>
      </c>
      <c r="B17" s="32" t="s">
        <v>286</v>
      </c>
      <c r="C17" s="32" t="s">
        <v>142</v>
      </c>
      <c r="D17" s="15" t="s">
        <v>71</v>
      </c>
      <c r="E17" s="12" t="s">
        <v>50</v>
      </c>
      <c r="F17" s="12" t="s">
        <v>129</v>
      </c>
      <c r="G17" s="13">
        <v>40000</v>
      </c>
      <c r="H17" s="13">
        <v>0</v>
      </c>
      <c r="I17" s="13">
        <v>25</v>
      </c>
      <c r="J17" s="13">
        <v>1148</v>
      </c>
      <c r="K17" s="13">
        <v>2840</v>
      </c>
      <c r="L17" s="13">
        <v>440</v>
      </c>
      <c r="M17" s="13">
        <v>1216</v>
      </c>
      <c r="N17" s="13">
        <v>2836</v>
      </c>
      <c r="O17" s="16">
        <v>1190.1199999999999</v>
      </c>
      <c r="P17" s="13">
        <f t="shared" si="0"/>
        <v>9670.119999999999</v>
      </c>
      <c r="Q17" s="13">
        <v>1242.3600000000001</v>
      </c>
      <c r="R17" s="49">
        <f t="shared" si="1"/>
        <v>4821.4799999999996</v>
      </c>
      <c r="S17" s="13">
        <f t="shared" si="2"/>
        <v>6116</v>
      </c>
      <c r="T17" s="13">
        <f t="shared" si="3"/>
        <v>35178.520000000004</v>
      </c>
      <c r="U17" s="21"/>
      <c r="V17" s="22"/>
    </row>
    <row r="18" spans="1:22" s="2" customFormat="1" ht="49.5" customHeight="1" x14ac:dyDescent="0.2">
      <c r="A18" s="37">
        <v>7</v>
      </c>
      <c r="B18" s="32" t="s">
        <v>288</v>
      </c>
      <c r="C18" s="32" t="s">
        <v>143</v>
      </c>
      <c r="D18" s="15" t="s">
        <v>71</v>
      </c>
      <c r="E18" s="12" t="s">
        <v>51</v>
      </c>
      <c r="F18" s="12" t="s">
        <v>153</v>
      </c>
      <c r="G18" s="13">
        <v>40000</v>
      </c>
      <c r="H18" s="13">
        <v>0</v>
      </c>
      <c r="I18" s="13">
        <v>25</v>
      </c>
      <c r="J18" s="13">
        <v>1148</v>
      </c>
      <c r="K18" s="13">
        <v>2840</v>
      </c>
      <c r="L18" s="13">
        <v>440</v>
      </c>
      <c r="M18" s="13">
        <v>1216</v>
      </c>
      <c r="N18" s="13">
        <v>2836</v>
      </c>
      <c r="O18" s="16">
        <v>1190.1199999999999</v>
      </c>
      <c r="P18" s="13">
        <f t="shared" si="0"/>
        <v>9670.119999999999</v>
      </c>
      <c r="Q18" s="13">
        <v>5179.28</v>
      </c>
      <c r="R18" s="49">
        <f t="shared" si="1"/>
        <v>8758.4</v>
      </c>
      <c r="S18" s="13">
        <f t="shared" si="2"/>
        <v>6116</v>
      </c>
      <c r="T18" s="13">
        <f t="shared" si="3"/>
        <v>31241.599999999999</v>
      </c>
      <c r="U18" s="21"/>
      <c r="V18" s="22"/>
    </row>
    <row r="19" spans="1:22" s="2" customFormat="1" ht="49.5" customHeight="1" x14ac:dyDescent="0.2">
      <c r="A19" s="37">
        <v>8</v>
      </c>
      <c r="B19" s="32" t="s">
        <v>275</v>
      </c>
      <c r="C19" s="32" t="s">
        <v>143</v>
      </c>
      <c r="D19" s="15" t="s">
        <v>71</v>
      </c>
      <c r="E19" s="12" t="s">
        <v>51</v>
      </c>
      <c r="F19" s="12" t="s">
        <v>153</v>
      </c>
      <c r="G19" s="13">
        <v>35000</v>
      </c>
      <c r="H19" s="13">
        <v>0</v>
      </c>
      <c r="I19" s="13">
        <v>25</v>
      </c>
      <c r="J19" s="13">
        <v>1004.5</v>
      </c>
      <c r="K19" s="13">
        <v>2485</v>
      </c>
      <c r="L19" s="13">
        <v>385</v>
      </c>
      <c r="M19" s="13">
        <v>1064</v>
      </c>
      <c r="N19" s="13">
        <v>2481.5</v>
      </c>
      <c r="O19" s="16"/>
      <c r="P19" s="13">
        <f t="shared" si="0"/>
        <v>7420</v>
      </c>
      <c r="Q19" s="13">
        <v>0</v>
      </c>
      <c r="R19" s="49">
        <f t="shared" si="1"/>
        <v>2093.5</v>
      </c>
      <c r="S19" s="13">
        <f t="shared" si="2"/>
        <v>5351.5</v>
      </c>
      <c r="T19" s="13">
        <f t="shared" si="3"/>
        <v>32906.5</v>
      </c>
      <c r="U19" s="21"/>
      <c r="V19" s="22"/>
    </row>
    <row r="20" spans="1:22" s="2" customFormat="1" ht="49.5" customHeight="1" x14ac:dyDescent="0.2">
      <c r="A20" s="37">
        <v>9</v>
      </c>
      <c r="B20" s="32" t="s">
        <v>283</v>
      </c>
      <c r="C20" s="32" t="s">
        <v>143</v>
      </c>
      <c r="D20" s="15" t="s">
        <v>71</v>
      </c>
      <c r="E20" s="12" t="s">
        <v>44</v>
      </c>
      <c r="F20" s="12" t="s">
        <v>61</v>
      </c>
      <c r="G20" s="13">
        <v>34000</v>
      </c>
      <c r="H20" s="13">
        <v>0</v>
      </c>
      <c r="I20" s="13">
        <v>25</v>
      </c>
      <c r="J20" s="13">
        <v>975.8</v>
      </c>
      <c r="K20" s="13">
        <v>2414</v>
      </c>
      <c r="L20" s="13">
        <v>374</v>
      </c>
      <c r="M20" s="13">
        <v>1033.5999999999999</v>
      </c>
      <c r="N20" s="13">
        <v>2410.6</v>
      </c>
      <c r="O20" s="16"/>
      <c r="P20" s="13">
        <f t="shared" si="0"/>
        <v>7208</v>
      </c>
      <c r="Q20" s="13">
        <v>681.12</v>
      </c>
      <c r="R20" s="49">
        <f t="shared" si="1"/>
        <v>2715.52</v>
      </c>
      <c r="S20" s="13">
        <f t="shared" si="2"/>
        <v>5198.6000000000004</v>
      </c>
      <c r="T20" s="13">
        <f t="shared" si="3"/>
        <v>31284.48</v>
      </c>
      <c r="U20" s="21"/>
      <c r="V20" s="22"/>
    </row>
    <row r="21" spans="1:22" s="9" customFormat="1" ht="49.5" customHeight="1" x14ac:dyDescent="0.2">
      <c r="A21" s="37">
        <v>10</v>
      </c>
      <c r="B21" s="32" t="s">
        <v>287</v>
      </c>
      <c r="C21" s="32" t="s">
        <v>143</v>
      </c>
      <c r="D21" s="15" t="s">
        <v>71</v>
      </c>
      <c r="E21" s="12" t="s">
        <v>44</v>
      </c>
      <c r="F21" s="12" t="s">
        <v>129</v>
      </c>
      <c r="G21" s="13">
        <v>34000</v>
      </c>
      <c r="H21" s="13">
        <v>0</v>
      </c>
      <c r="I21" s="13">
        <v>25</v>
      </c>
      <c r="J21" s="13">
        <v>975.8</v>
      </c>
      <c r="K21" s="13">
        <v>2414</v>
      </c>
      <c r="L21" s="13">
        <v>374</v>
      </c>
      <c r="M21" s="13">
        <v>1033.5999999999999</v>
      </c>
      <c r="N21" s="13">
        <v>2410.6</v>
      </c>
      <c r="O21" s="16"/>
      <c r="P21" s="13">
        <f t="shared" si="0"/>
        <v>7208</v>
      </c>
      <c r="Q21" s="13">
        <v>815.16</v>
      </c>
      <c r="R21" s="49">
        <f t="shared" si="1"/>
        <v>2849.56</v>
      </c>
      <c r="S21" s="13">
        <f t="shared" si="2"/>
        <v>5198.6000000000004</v>
      </c>
      <c r="T21" s="13">
        <f t="shared" si="3"/>
        <v>31150.44</v>
      </c>
      <c r="U21" s="21"/>
      <c r="V21" s="22"/>
    </row>
    <row r="22" spans="1:22" s="2" customFormat="1" ht="49.5" customHeight="1" x14ac:dyDescent="0.2">
      <c r="A22" s="37">
        <v>11</v>
      </c>
      <c r="B22" s="32" t="s">
        <v>278</v>
      </c>
      <c r="C22" s="32" t="s">
        <v>142</v>
      </c>
      <c r="D22" s="15" t="s">
        <v>401</v>
      </c>
      <c r="E22" s="12" t="s">
        <v>48</v>
      </c>
      <c r="F22" s="12" t="s">
        <v>129</v>
      </c>
      <c r="G22" s="13">
        <v>75000</v>
      </c>
      <c r="H22" s="13">
        <v>6071.35</v>
      </c>
      <c r="I22" s="13">
        <v>25</v>
      </c>
      <c r="J22" s="13">
        <v>2152.5</v>
      </c>
      <c r="K22" s="13">
        <v>5325</v>
      </c>
      <c r="L22" s="13">
        <v>686.4</v>
      </c>
      <c r="M22" s="13">
        <v>2280</v>
      </c>
      <c r="N22" s="13">
        <v>5317.5</v>
      </c>
      <c r="O22" s="16">
        <v>1190.1199999999999</v>
      </c>
      <c r="P22" s="13">
        <f t="shared" si="0"/>
        <v>16951.52</v>
      </c>
      <c r="Q22" s="13">
        <v>100</v>
      </c>
      <c r="R22" s="49">
        <f t="shared" ref="R22:R104" si="4">SUM(H22,I22,J22,M22,O22,Q22)</f>
        <v>11818.970000000001</v>
      </c>
      <c r="S22" s="13">
        <f t="shared" si="2"/>
        <v>11328.9</v>
      </c>
      <c r="T22" s="13">
        <f t="shared" si="3"/>
        <v>63181.03</v>
      </c>
      <c r="U22" s="21"/>
      <c r="V22" s="22"/>
    </row>
    <row r="23" spans="1:22" s="2" customFormat="1" ht="49.5" customHeight="1" x14ac:dyDescent="0.2">
      <c r="A23" s="37">
        <v>12</v>
      </c>
      <c r="B23" s="32" t="s">
        <v>280</v>
      </c>
      <c r="C23" s="32" t="s">
        <v>143</v>
      </c>
      <c r="D23" s="15" t="s">
        <v>401</v>
      </c>
      <c r="E23" s="12" t="s">
        <v>96</v>
      </c>
      <c r="F23" s="12" t="s">
        <v>61</v>
      </c>
      <c r="G23" s="13">
        <v>75000</v>
      </c>
      <c r="H23" s="13">
        <v>6309.38</v>
      </c>
      <c r="I23" s="13">
        <v>25</v>
      </c>
      <c r="J23" s="13">
        <v>2152.5</v>
      </c>
      <c r="K23" s="13">
        <v>5325</v>
      </c>
      <c r="L23" s="13">
        <v>686.4</v>
      </c>
      <c r="M23" s="13">
        <v>2280</v>
      </c>
      <c r="N23" s="13">
        <v>5317.5</v>
      </c>
      <c r="O23" s="16"/>
      <c r="P23" s="13">
        <f t="shared" si="0"/>
        <v>15761.4</v>
      </c>
      <c r="Q23" s="13">
        <v>2252.3200000000002</v>
      </c>
      <c r="R23" s="49">
        <f t="shared" si="4"/>
        <v>13019.2</v>
      </c>
      <c r="S23" s="13">
        <f t="shared" si="2"/>
        <v>11328.9</v>
      </c>
      <c r="T23" s="13">
        <f t="shared" si="3"/>
        <v>61980.800000000003</v>
      </c>
      <c r="U23" s="21"/>
      <c r="V23" s="22"/>
    </row>
    <row r="24" spans="1:22" s="2" customFormat="1" ht="49.5" customHeight="1" x14ac:dyDescent="0.2">
      <c r="A24" s="37">
        <v>13</v>
      </c>
      <c r="B24" s="32" t="s">
        <v>158</v>
      </c>
      <c r="C24" s="32" t="s">
        <v>143</v>
      </c>
      <c r="D24" s="15" t="s">
        <v>401</v>
      </c>
      <c r="E24" s="12" t="s">
        <v>33</v>
      </c>
      <c r="F24" s="12" t="s">
        <v>60</v>
      </c>
      <c r="G24" s="13">
        <v>50000</v>
      </c>
      <c r="H24" s="13">
        <v>1496.96</v>
      </c>
      <c r="I24" s="13">
        <v>25</v>
      </c>
      <c r="J24" s="26">
        <v>1435</v>
      </c>
      <c r="K24" s="13">
        <v>3550</v>
      </c>
      <c r="L24" s="13">
        <v>550</v>
      </c>
      <c r="M24" s="26">
        <v>1520</v>
      </c>
      <c r="N24" s="13">
        <v>3545</v>
      </c>
      <c r="O24" s="41">
        <v>2380.2399999999998</v>
      </c>
      <c r="P24" s="13">
        <f t="shared" si="0"/>
        <v>12980.24</v>
      </c>
      <c r="Q24" s="13">
        <v>2700.92</v>
      </c>
      <c r="R24" s="49">
        <f t="shared" si="4"/>
        <v>9558.119999999999</v>
      </c>
      <c r="S24" s="13">
        <f t="shared" si="2"/>
        <v>7645</v>
      </c>
      <c r="T24" s="13">
        <f t="shared" si="3"/>
        <v>40441.880000000005</v>
      </c>
      <c r="U24" s="21"/>
      <c r="V24" s="22"/>
    </row>
    <row r="25" spans="1:22" s="2" customFormat="1" ht="49.5" customHeight="1" x14ac:dyDescent="0.2">
      <c r="A25" s="37">
        <v>14</v>
      </c>
      <c r="B25" s="32" t="s">
        <v>277</v>
      </c>
      <c r="C25" s="32" t="s">
        <v>142</v>
      </c>
      <c r="D25" s="15" t="s">
        <v>401</v>
      </c>
      <c r="E25" s="12" t="s">
        <v>80</v>
      </c>
      <c r="F25" s="12" t="s">
        <v>61</v>
      </c>
      <c r="G25" s="13">
        <v>45000</v>
      </c>
      <c r="H25" s="13">
        <v>1148.33</v>
      </c>
      <c r="I25" s="13">
        <v>25</v>
      </c>
      <c r="J25" s="26">
        <v>1291.5</v>
      </c>
      <c r="K25" s="13">
        <v>3195</v>
      </c>
      <c r="L25" s="13">
        <v>495</v>
      </c>
      <c r="M25" s="26">
        <v>1368</v>
      </c>
      <c r="N25" s="13">
        <v>3190.5</v>
      </c>
      <c r="O25" s="41"/>
      <c r="P25" s="13">
        <f t="shared" si="0"/>
        <v>9540</v>
      </c>
      <c r="Q25" s="13">
        <v>0</v>
      </c>
      <c r="R25" s="49">
        <f t="shared" si="4"/>
        <v>3832.83</v>
      </c>
      <c r="S25" s="13">
        <f t="shared" si="2"/>
        <v>6880.5</v>
      </c>
      <c r="T25" s="13">
        <f t="shared" si="3"/>
        <v>41167.17</v>
      </c>
      <c r="U25" s="21"/>
      <c r="V25" s="22"/>
    </row>
    <row r="26" spans="1:22" s="2" customFormat="1" ht="49.5" customHeight="1" x14ac:dyDescent="0.2">
      <c r="A26" s="37">
        <v>15</v>
      </c>
      <c r="B26" s="32" t="s">
        <v>279</v>
      </c>
      <c r="C26" s="32" t="s">
        <v>143</v>
      </c>
      <c r="D26" s="15" t="s">
        <v>401</v>
      </c>
      <c r="E26" s="12" t="s">
        <v>80</v>
      </c>
      <c r="F26" s="12" t="s">
        <v>61</v>
      </c>
      <c r="G26" s="13">
        <v>45000</v>
      </c>
      <c r="H26" s="13">
        <v>1148.33</v>
      </c>
      <c r="I26" s="13">
        <v>25</v>
      </c>
      <c r="J26" s="13">
        <v>1291.5</v>
      </c>
      <c r="K26" s="13">
        <v>3195</v>
      </c>
      <c r="L26" s="13">
        <v>495</v>
      </c>
      <c r="M26" s="13">
        <v>1368</v>
      </c>
      <c r="N26" s="13">
        <v>3190.5</v>
      </c>
      <c r="O26" s="16"/>
      <c r="P26" s="13">
        <f t="shared" si="0"/>
        <v>9540</v>
      </c>
      <c r="Q26" s="13">
        <v>0</v>
      </c>
      <c r="R26" s="49">
        <f t="shared" si="4"/>
        <v>3832.83</v>
      </c>
      <c r="S26" s="13">
        <f t="shared" si="2"/>
        <v>6880.5</v>
      </c>
      <c r="T26" s="13">
        <f t="shared" si="3"/>
        <v>41167.17</v>
      </c>
      <c r="U26" s="21"/>
      <c r="V26" s="22"/>
    </row>
    <row r="27" spans="1:22" s="2" customFormat="1" ht="49.5" customHeight="1" x14ac:dyDescent="0.2">
      <c r="A27" s="37">
        <v>16</v>
      </c>
      <c r="B27" s="32" t="s">
        <v>163</v>
      </c>
      <c r="C27" s="32" t="s">
        <v>143</v>
      </c>
      <c r="D27" s="15" t="s">
        <v>401</v>
      </c>
      <c r="E27" s="12" t="s">
        <v>402</v>
      </c>
      <c r="F27" s="12" t="s">
        <v>153</v>
      </c>
      <c r="G27" s="13">
        <v>45000</v>
      </c>
      <c r="H27" s="13">
        <v>0</v>
      </c>
      <c r="I27" s="13">
        <v>25</v>
      </c>
      <c r="J27" s="13">
        <v>1291.5</v>
      </c>
      <c r="K27" s="13">
        <v>3195</v>
      </c>
      <c r="L27" s="13">
        <v>495</v>
      </c>
      <c r="M27" s="13">
        <v>1368</v>
      </c>
      <c r="N27" s="13">
        <v>3190.5</v>
      </c>
      <c r="O27" s="16">
        <v>1190.1199999999999</v>
      </c>
      <c r="P27" s="13">
        <f t="shared" si="0"/>
        <v>10730.119999999999</v>
      </c>
      <c r="Q27" s="13">
        <v>0</v>
      </c>
      <c r="R27" s="49">
        <f t="shared" si="4"/>
        <v>3874.62</v>
      </c>
      <c r="S27" s="13">
        <f t="shared" si="2"/>
        <v>6880.5</v>
      </c>
      <c r="T27" s="13">
        <f t="shared" si="3"/>
        <v>41125.379999999997</v>
      </c>
      <c r="U27" s="21"/>
      <c r="V27" s="22"/>
    </row>
    <row r="28" spans="1:22" s="2" customFormat="1" ht="49.5" customHeight="1" x14ac:dyDescent="0.2">
      <c r="A28" s="37">
        <v>17</v>
      </c>
      <c r="B28" s="32" t="s">
        <v>282</v>
      </c>
      <c r="C28" s="32" t="s">
        <v>143</v>
      </c>
      <c r="D28" s="15" t="s">
        <v>401</v>
      </c>
      <c r="E28" s="12" t="s">
        <v>21</v>
      </c>
      <c r="F28" s="12" t="s">
        <v>153</v>
      </c>
      <c r="G28" s="13">
        <v>42000</v>
      </c>
      <c r="H28" s="13">
        <v>724.92</v>
      </c>
      <c r="I28" s="13">
        <v>25</v>
      </c>
      <c r="J28" s="13">
        <v>1205.4000000000001</v>
      </c>
      <c r="K28" s="13">
        <v>2982</v>
      </c>
      <c r="L28" s="13">
        <v>462</v>
      </c>
      <c r="M28" s="13">
        <v>1276.8</v>
      </c>
      <c r="N28" s="13">
        <v>2977.8</v>
      </c>
      <c r="O28" s="16"/>
      <c r="P28" s="13">
        <f t="shared" si="0"/>
        <v>8904</v>
      </c>
      <c r="Q28" s="13">
        <v>0</v>
      </c>
      <c r="R28" s="49">
        <f t="shared" si="4"/>
        <v>3232.12</v>
      </c>
      <c r="S28" s="13">
        <f t="shared" si="2"/>
        <v>6421.8</v>
      </c>
      <c r="T28" s="13">
        <f t="shared" si="3"/>
        <v>38767.879999999997</v>
      </c>
      <c r="U28" s="21"/>
      <c r="V28" s="22"/>
    </row>
    <row r="29" spans="1:22" s="2" customFormat="1" ht="49.5" customHeight="1" x14ac:dyDescent="0.2">
      <c r="A29" s="37">
        <v>18</v>
      </c>
      <c r="B29" s="32" t="s">
        <v>276</v>
      </c>
      <c r="C29" s="32" t="s">
        <v>143</v>
      </c>
      <c r="D29" s="15" t="s">
        <v>401</v>
      </c>
      <c r="E29" s="12" t="s">
        <v>146</v>
      </c>
      <c r="F29" s="12" t="s">
        <v>153</v>
      </c>
      <c r="G29" s="13">
        <v>35000</v>
      </c>
      <c r="H29" s="13">
        <v>0</v>
      </c>
      <c r="I29" s="13">
        <v>25</v>
      </c>
      <c r="J29" s="13">
        <v>1004.5</v>
      </c>
      <c r="K29" s="13">
        <v>2485</v>
      </c>
      <c r="L29" s="13">
        <v>385</v>
      </c>
      <c r="M29" s="13">
        <v>1064</v>
      </c>
      <c r="N29" s="13">
        <v>2481.5</v>
      </c>
      <c r="O29" s="16"/>
      <c r="P29" s="13">
        <f>SUM(J29:O29)</f>
        <v>7420</v>
      </c>
      <c r="Q29" s="13">
        <v>0</v>
      </c>
      <c r="R29" s="49">
        <f t="shared" si="4"/>
        <v>2093.5</v>
      </c>
      <c r="S29" s="13">
        <f>SUM(K29,L29,N29)</f>
        <v>5351.5</v>
      </c>
      <c r="T29" s="13">
        <f>+G29-R29</f>
        <v>32906.5</v>
      </c>
      <c r="U29" s="21"/>
      <c r="V29" s="22"/>
    </row>
    <row r="30" spans="1:22" s="2" customFormat="1" ht="49.5" customHeight="1" x14ac:dyDescent="0.2">
      <c r="A30" s="37">
        <v>19</v>
      </c>
      <c r="B30" s="32" t="s">
        <v>281</v>
      </c>
      <c r="C30" s="32" t="s">
        <v>143</v>
      </c>
      <c r="D30" s="15" t="s">
        <v>401</v>
      </c>
      <c r="E30" s="12" t="s">
        <v>146</v>
      </c>
      <c r="F30" s="12" t="s">
        <v>61</v>
      </c>
      <c r="G30" s="13">
        <v>33000</v>
      </c>
      <c r="H30" s="13">
        <v>0</v>
      </c>
      <c r="I30" s="13">
        <v>25</v>
      </c>
      <c r="J30" s="13">
        <v>947.1</v>
      </c>
      <c r="K30" s="13">
        <v>2343</v>
      </c>
      <c r="L30" s="13">
        <v>363</v>
      </c>
      <c r="M30" s="13">
        <v>1003.2</v>
      </c>
      <c r="N30" s="13">
        <v>2339.6999999999998</v>
      </c>
      <c r="O30" s="16"/>
      <c r="P30" s="13">
        <f t="shared" si="0"/>
        <v>6996</v>
      </c>
      <c r="Q30" s="13">
        <v>1730.68</v>
      </c>
      <c r="R30" s="49">
        <f t="shared" si="4"/>
        <v>3705.9800000000005</v>
      </c>
      <c r="S30" s="13">
        <f t="shared" si="2"/>
        <v>5045.7</v>
      </c>
      <c r="T30" s="13">
        <f t="shared" si="3"/>
        <v>29294.02</v>
      </c>
      <c r="U30" s="21"/>
      <c r="V30" s="22"/>
    </row>
    <row r="31" spans="1:22" s="2" customFormat="1" ht="49.5" customHeight="1" x14ac:dyDescent="0.2">
      <c r="A31" s="37">
        <v>20</v>
      </c>
      <c r="B31" s="32" t="s">
        <v>274</v>
      </c>
      <c r="C31" s="32" t="s">
        <v>143</v>
      </c>
      <c r="D31" s="15" t="s">
        <v>401</v>
      </c>
      <c r="E31" s="12" t="s">
        <v>146</v>
      </c>
      <c r="F31" s="12" t="s">
        <v>153</v>
      </c>
      <c r="G31" s="13">
        <v>32000</v>
      </c>
      <c r="H31" s="13">
        <v>0</v>
      </c>
      <c r="I31" s="13">
        <v>25</v>
      </c>
      <c r="J31" s="13">
        <v>918.4</v>
      </c>
      <c r="K31" s="13">
        <v>2272</v>
      </c>
      <c r="L31" s="13">
        <v>352</v>
      </c>
      <c r="M31" s="13">
        <v>972.8</v>
      </c>
      <c r="N31" s="13">
        <v>2268.8000000000002</v>
      </c>
      <c r="O31" s="16"/>
      <c r="P31" s="13">
        <f t="shared" si="0"/>
        <v>6784</v>
      </c>
      <c r="Q31" s="13">
        <v>0</v>
      </c>
      <c r="R31" s="49">
        <f t="shared" si="4"/>
        <v>1916.1999999999998</v>
      </c>
      <c r="S31" s="13">
        <f t="shared" si="2"/>
        <v>4892.8</v>
      </c>
      <c r="T31" s="13">
        <f t="shared" si="3"/>
        <v>30083.8</v>
      </c>
      <c r="U31" s="21"/>
      <c r="V31" s="22"/>
    </row>
    <row r="32" spans="1:22" s="2" customFormat="1" ht="49.5" customHeight="1" x14ac:dyDescent="0.2">
      <c r="A32" s="37">
        <v>21</v>
      </c>
      <c r="B32" s="32" t="s">
        <v>273</v>
      </c>
      <c r="C32" s="32" t="s">
        <v>142</v>
      </c>
      <c r="D32" s="15" t="s">
        <v>401</v>
      </c>
      <c r="E32" s="12" t="s">
        <v>146</v>
      </c>
      <c r="F32" s="12" t="s">
        <v>153</v>
      </c>
      <c r="G32" s="13">
        <v>30000</v>
      </c>
      <c r="H32" s="13">
        <v>0</v>
      </c>
      <c r="I32" s="13">
        <v>25</v>
      </c>
      <c r="J32" s="13">
        <v>861</v>
      </c>
      <c r="K32" s="13">
        <v>2130</v>
      </c>
      <c r="L32" s="13">
        <v>330</v>
      </c>
      <c r="M32" s="13">
        <v>912</v>
      </c>
      <c r="N32" s="13">
        <v>2127</v>
      </c>
      <c r="O32" s="16"/>
      <c r="P32" s="13">
        <f t="shared" si="0"/>
        <v>6360</v>
      </c>
      <c r="Q32" s="13">
        <v>332.4</v>
      </c>
      <c r="R32" s="49">
        <f t="shared" si="4"/>
        <v>2130.4</v>
      </c>
      <c r="S32" s="13">
        <f t="shared" si="2"/>
        <v>4587</v>
      </c>
      <c r="T32" s="13">
        <f t="shared" si="3"/>
        <v>27869.599999999999</v>
      </c>
      <c r="U32" s="21"/>
      <c r="V32" s="22"/>
    </row>
    <row r="33" spans="1:22" s="2" customFormat="1" ht="49.5" customHeight="1" x14ac:dyDescent="0.2">
      <c r="A33" s="37">
        <v>22</v>
      </c>
      <c r="B33" s="32" t="s">
        <v>323</v>
      </c>
      <c r="C33" s="32" t="s">
        <v>142</v>
      </c>
      <c r="D33" s="15" t="s">
        <v>401</v>
      </c>
      <c r="E33" s="12" t="s">
        <v>43</v>
      </c>
      <c r="F33" s="12" t="s">
        <v>153</v>
      </c>
      <c r="G33" s="13">
        <v>27000</v>
      </c>
      <c r="H33" s="13">
        <v>0</v>
      </c>
      <c r="I33" s="13">
        <v>25</v>
      </c>
      <c r="J33" s="13">
        <v>774.9</v>
      </c>
      <c r="K33" s="13">
        <v>1917</v>
      </c>
      <c r="L33" s="13">
        <v>297</v>
      </c>
      <c r="M33" s="13">
        <v>820.8</v>
      </c>
      <c r="N33" s="13">
        <v>1914.3</v>
      </c>
      <c r="O33" s="16"/>
      <c r="P33" s="13">
        <f t="shared" si="0"/>
        <v>5724</v>
      </c>
      <c r="Q33" s="13">
        <v>0</v>
      </c>
      <c r="R33" s="49">
        <f t="shared" si="4"/>
        <v>1620.6999999999998</v>
      </c>
      <c r="S33" s="13">
        <f t="shared" si="2"/>
        <v>4128.3</v>
      </c>
      <c r="T33" s="13">
        <f t="shared" si="3"/>
        <v>25379.3</v>
      </c>
      <c r="U33" s="21"/>
      <c r="V33" s="22"/>
    </row>
    <row r="34" spans="1:22" s="2" customFormat="1" ht="49.5" customHeight="1" x14ac:dyDescent="0.2">
      <c r="A34" s="37">
        <v>23</v>
      </c>
      <c r="B34" s="32" t="s">
        <v>255</v>
      </c>
      <c r="C34" s="32" t="s">
        <v>143</v>
      </c>
      <c r="D34" s="15" t="s">
        <v>46</v>
      </c>
      <c r="E34" s="12" t="s">
        <v>106</v>
      </c>
      <c r="F34" s="12" t="s">
        <v>129</v>
      </c>
      <c r="G34" s="13">
        <v>75000</v>
      </c>
      <c r="H34" s="13">
        <v>6309.38</v>
      </c>
      <c r="I34" s="13">
        <v>25</v>
      </c>
      <c r="J34" s="13">
        <v>2152.5</v>
      </c>
      <c r="K34" s="13">
        <v>5325</v>
      </c>
      <c r="L34" s="13">
        <v>686.4</v>
      </c>
      <c r="M34" s="13">
        <v>2280</v>
      </c>
      <c r="N34" s="13">
        <v>5317.5</v>
      </c>
      <c r="O34" s="16"/>
      <c r="P34" s="13">
        <f t="shared" ref="P34:P52" si="5">SUM(J34:O34)</f>
        <v>15761.4</v>
      </c>
      <c r="Q34" s="13">
        <v>10100</v>
      </c>
      <c r="R34" s="49">
        <f t="shared" ref="R34:R52" si="6">SUM(H34,I34,J34,M34,O34,Q34)</f>
        <v>20866.88</v>
      </c>
      <c r="S34" s="13">
        <f t="shared" ref="S34:S52" si="7">SUM(K34,L34,N34)</f>
        <v>11328.9</v>
      </c>
      <c r="T34" s="13">
        <f t="shared" ref="T34:T52" si="8">+G34-R34</f>
        <v>54133.119999999995</v>
      </c>
      <c r="U34" s="21"/>
      <c r="V34" s="22"/>
    </row>
    <row r="35" spans="1:22" s="2" customFormat="1" ht="49.5" customHeight="1" x14ac:dyDescent="0.2">
      <c r="A35" s="37">
        <v>24</v>
      </c>
      <c r="B35" s="32" t="s">
        <v>250</v>
      </c>
      <c r="C35" s="32" t="s">
        <v>143</v>
      </c>
      <c r="D35" s="15" t="s">
        <v>46</v>
      </c>
      <c r="E35" s="12" t="s">
        <v>58</v>
      </c>
      <c r="F35" s="12" t="s">
        <v>129</v>
      </c>
      <c r="G35" s="13">
        <v>70000</v>
      </c>
      <c r="H35" s="13">
        <v>4892.43</v>
      </c>
      <c r="I35" s="13">
        <v>25</v>
      </c>
      <c r="J35" s="13">
        <v>2009</v>
      </c>
      <c r="K35" s="13">
        <v>4970</v>
      </c>
      <c r="L35" s="13">
        <v>686.4</v>
      </c>
      <c r="M35" s="13">
        <v>2128</v>
      </c>
      <c r="N35" s="13">
        <v>4963</v>
      </c>
      <c r="O35" s="16">
        <v>2380.2399999999998</v>
      </c>
      <c r="P35" s="13">
        <f t="shared" si="5"/>
        <v>17136.64</v>
      </c>
      <c r="Q35" s="13">
        <v>10100</v>
      </c>
      <c r="R35" s="49">
        <f t="shared" si="6"/>
        <v>21534.67</v>
      </c>
      <c r="S35" s="13">
        <f t="shared" si="7"/>
        <v>10619.4</v>
      </c>
      <c r="T35" s="13">
        <f t="shared" si="8"/>
        <v>48465.33</v>
      </c>
      <c r="U35" s="21"/>
      <c r="V35" s="22"/>
    </row>
    <row r="36" spans="1:22" s="2" customFormat="1" ht="49.5" customHeight="1" x14ac:dyDescent="0.2">
      <c r="A36" s="37">
        <v>25</v>
      </c>
      <c r="B36" s="32" t="s">
        <v>256</v>
      </c>
      <c r="C36" s="32" t="s">
        <v>142</v>
      </c>
      <c r="D36" s="15" t="s">
        <v>46</v>
      </c>
      <c r="E36" s="12" t="s">
        <v>37</v>
      </c>
      <c r="F36" s="12" t="s">
        <v>129</v>
      </c>
      <c r="G36" s="13">
        <v>70000</v>
      </c>
      <c r="H36" s="13">
        <v>5368.48</v>
      </c>
      <c r="I36" s="13">
        <v>25</v>
      </c>
      <c r="J36" s="13">
        <v>2009</v>
      </c>
      <c r="K36" s="13">
        <v>4970</v>
      </c>
      <c r="L36" s="13">
        <v>686.4</v>
      </c>
      <c r="M36" s="13">
        <v>2128</v>
      </c>
      <c r="N36" s="13">
        <v>4963</v>
      </c>
      <c r="O36" s="16"/>
      <c r="P36" s="13">
        <f t="shared" si="5"/>
        <v>14756.4</v>
      </c>
      <c r="Q36" s="13">
        <v>6090.87</v>
      </c>
      <c r="R36" s="49">
        <f t="shared" si="6"/>
        <v>15621.349999999999</v>
      </c>
      <c r="S36" s="13">
        <f t="shared" si="7"/>
        <v>10619.4</v>
      </c>
      <c r="T36" s="13">
        <f t="shared" si="8"/>
        <v>54378.65</v>
      </c>
      <c r="U36" s="21"/>
      <c r="V36" s="22"/>
    </row>
    <row r="37" spans="1:22" s="2" customFormat="1" ht="49.5" customHeight="1" x14ac:dyDescent="0.2">
      <c r="A37" s="37">
        <v>26</v>
      </c>
      <c r="B37" s="32" t="s">
        <v>251</v>
      </c>
      <c r="C37" s="32" t="s">
        <v>143</v>
      </c>
      <c r="D37" s="15" t="s">
        <v>46</v>
      </c>
      <c r="E37" s="12" t="s">
        <v>59</v>
      </c>
      <c r="F37" s="12" t="s">
        <v>129</v>
      </c>
      <c r="G37" s="13">
        <v>60000</v>
      </c>
      <c r="H37" s="13">
        <v>3486.68</v>
      </c>
      <c r="I37" s="13">
        <v>25</v>
      </c>
      <c r="J37" s="13">
        <v>1722</v>
      </c>
      <c r="K37" s="13">
        <v>4260</v>
      </c>
      <c r="L37" s="13">
        <v>660</v>
      </c>
      <c r="M37" s="13">
        <v>1824</v>
      </c>
      <c r="N37" s="13">
        <v>4254</v>
      </c>
      <c r="O37" s="16"/>
      <c r="P37" s="13">
        <f t="shared" si="5"/>
        <v>12720</v>
      </c>
      <c r="Q37" s="13">
        <v>0</v>
      </c>
      <c r="R37" s="49">
        <f t="shared" si="6"/>
        <v>7057.68</v>
      </c>
      <c r="S37" s="13">
        <f t="shared" si="7"/>
        <v>9174</v>
      </c>
      <c r="T37" s="13">
        <f t="shared" si="8"/>
        <v>52942.32</v>
      </c>
      <c r="U37" s="21"/>
      <c r="V37" s="22"/>
    </row>
    <row r="38" spans="1:22" s="2" customFormat="1" ht="49.5" customHeight="1" x14ac:dyDescent="0.2">
      <c r="A38" s="37">
        <v>27</v>
      </c>
      <c r="B38" s="32" t="s">
        <v>252</v>
      </c>
      <c r="C38" s="32" t="s">
        <v>143</v>
      </c>
      <c r="D38" s="15" t="s">
        <v>46</v>
      </c>
      <c r="E38" s="12" t="s">
        <v>59</v>
      </c>
      <c r="F38" s="12" t="s">
        <v>61</v>
      </c>
      <c r="G38" s="13">
        <v>60000</v>
      </c>
      <c r="H38" s="13">
        <v>3486.68</v>
      </c>
      <c r="I38" s="13">
        <v>25</v>
      </c>
      <c r="J38" s="13">
        <v>1722</v>
      </c>
      <c r="K38" s="13">
        <v>4260</v>
      </c>
      <c r="L38" s="13">
        <v>660</v>
      </c>
      <c r="M38" s="13">
        <v>1824</v>
      </c>
      <c r="N38" s="13">
        <v>4254</v>
      </c>
      <c r="O38" s="16"/>
      <c r="P38" s="13">
        <f t="shared" si="5"/>
        <v>12720</v>
      </c>
      <c r="Q38" s="13">
        <v>7942.72</v>
      </c>
      <c r="R38" s="49">
        <f t="shared" si="6"/>
        <v>15000.400000000001</v>
      </c>
      <c r="S38" s="13">
        <f t="shared" si="7"/>
        <v>9174</v>
      </c>
      <c r="T38" s="13">
        <f t="shared" si="8"/>
        <v>44999.6</v>
      </c>
      <c r="U38" s="21"/>
      <c r="V38" s="22"/>
    </row>
    <row r="39" spans="1:22" s="2" customFormat="1" ht="49.5" customHeight="1" x14ac:dyDescent="0.2">
      <c r="A39" s="37">
        <v>28</v>
      </c>
      <c r="B39" s="32" t="s">
        <v>271</v>
      </c>
      <c r="C39" s="32" t="s">
        <v>143</v>
      </c>
      <c r="D39" s="15" t="s">
        <v>46</v>
      </c>
      <c r="E39" s="12" t="s">
        <v>403</v>
      </c>
      <c r="F39" s="12" t="s">
        <v>129</v>
      </c>
      <c r="G39" s="13">
        <v>60000</v>
      </c>
      <c r="H39" s="13">
        <v>3486.68</v>
      </c>
      <c r="I39" s="13">
        <v>25</v>
      </c>
      <c r="J39" s="13">
        <v>1722</v>
      </c>
      <c r="K39" s="13">
        <v>4260</v>
      </c>
      <c r="L39" s="13">
        <v>660</v>
      </c>
      <c r="M39" s="13">
        <v>1824</v>
      </c>
      <c r="N39" s="13">
        <v>4254</v>
      </c>
      <c r="O39" s="16"/>
      <c r="P39" s="13">
        <f t="shared" si="5"/>
        <v>12720</v>
      </c>
      <c r="Q39" s="13">
        <v>1193.92</v>
      </c>
      <c r="R39" s="49">
        <f t="shared" si="6"/>
        <v>8251.6</v>
      </c>
      <c r="S39" s="13">
        <f t="shared" si="7"/>
        <v>9174</v>
      </c>
      <c r="T39" s="13">
        <f t="shared" si="8"/>
        <v>51748.4</v>
      </c>
      <c r="U39" s="21"/>
      <c r="V39" s="22"/>
    </row>
    <row r="40" spans="1:22" s="2" customFormat="1" ht="49.5" customHeight="1" x14ac:dyDescent="0.2">
      <c r="A40" s="37">
        <v>29</v>
      </c>
      <c r="B40" s="32" t="s">
        <v>257</v>
      </c>
      <c r="C40" s="32" t="s">
        <v>143</v>
      </c>
      <c r="D40" s="15" t="s">
        <v>46</v>
      </c>
      <c r="E40" s="12" t="s">
        <v>81</v>
      </c>
      <c r="F40" s="12" t="s">
        <v>61</v>
      </c>
      <c r="G40" s="13">
        <v>50000</v>
      </c>
      <c r="H40" s="13">
        <v>1854</v>
      </c>
      <c r="I40" s="13">
        <v>25</v>
      </c>
      <c r="J40" s="13">
        <v>1435</v>
      </c>
      <c r="K40" s="13">
        <v>3550</v>
      </c>
      <c r="L40" s="13">
        <v>550</v>
      </c>
      <c r="M40" s="13">
        <v>1520</v>
      </c>
      <c r="N40" s="13">
        <v>3545</v>
      </c>
      <c r="O40" s="16"/>
      <c r="P40" s="13">
        <f t="shared" si="5"/>
        <v>10600</v>
      </c>
      <c r="Q40" s="13">
        <v>342.64</v>
      </c>
      <c r="R40" s="49">
        <f t="shared" si="6"/>
        <v>5176.6400000000003</v>
      </c>
      <c r="S40" s="13">
        <f t="shared" si="7"/>
        <v>7645</v>
      </c>
      <c r="T40" s="13">
        <f t="shared" si="8"/>
        <v>44823.360000000001</v>
      </c>
      <c r="U40" s="21"/>
      <c r="V40" s="22"/>
    </row>
    <row r="41" spans="1:22" s="2" customFormat="1" ht="49.5" customHeight="1" x14ac:dyDescent="0.2">
      <c r="A41" s="37">
        <v>30</v>
      </c>
      <c r="B41" s="32" t="s">
        <v>259</v>
      </c>
      <c r="C41" s="32" t="s">
        <v>143</v>
      </c>
      <c r="D41" s="15" t="s">
        <v>46</v>
      </c>
      <c r="E41" s="12" t="s">
        <v>154</v>
      </c>
      <c r="F41" s="12" t="s">
        <v>61</v>
      </c>
      <c r="G41" s="13">
        <v>45000</v>
      </c>
      <c r="H41" s="13">
        <v>1148.33</v>
      </c>
      <c r="I41" s="13">
        <v>25</v>
      </c>
      <c r="J41" s="13">
        <v>1291.5</v>
      </c>
      <c r="K41" s="13">
        <v>3195</v>
      </c>
      <c r="L41" s="13">
        <v>495</v>
      </c>
      <c r="M41" s="13">
        <v>1368</v>
      </c>
      <c r="N41" s="13">
        <v>3190.5</v>
      </c>
      <c r="O41" s="16"/>
      <c r="P41" s="13">
        <f t="shared" si="5"/>
        <v>9540</v>
      </c>
      <c r="Q41" s="13">
        <v>0</v>
      </c>
      <c r="R41" s="49">
        <f t="shared" si="6"/>
        <v>3832.83</v>
      </c>
      <c r="S41" s="13">
        <f t="shared" si="7"/>
        <v>6880.5</v>
      </c>
      <c r="T41" s="13">
        <f t="shared" si="8"/>
        <v>41167.17</v>
      </c>
      <c r="U41" s="21"/>
      <c r="V41" s="22"/>
    </row>
    <row r="42" spans="1:22" s="2" customFormat="1" ht="49.5" customHeight="1" x14ac:dyDescent="0.2">
      <c r="A42" s="37">
        <v>31</v>
      </c>
      <c r="B42" s="32" t="s">
        <v>254</v>
      </c>
      <c r="C42" s="32" t="s">
        <v>143</v>
      </c>
      <c r="D42" s="15" t="s">
        <v>46</v>
      </c>
      <c r="E42" s="12" t="s">
        <v>146</v>
      </c>
      <c r="F42" s="12" t="s">
        <v>153</v>
      </c>
      <c r="G42" s="13">
        <v>34000</v>
      </c>
      <c r="H42" s="13">
        <v>0</v>
      </c>
      <c r="I42" s="13">
        <v>25</v>
      </c>
      <c r="J42" s="13">
        <v>975.8</v>
      </c>
      <c r="K42" s="13">
        <v>2414</v>
      </c>
      <c r="L42" s="13">
        <v>374</v>
      </c>
      <c r="M42" s="13">
        <v>1033.5999999999999</v>
      </c>
      <c r="N42" s="13">
        <v>2410.6</v>
      </c>
      <c r="O42" s="16"/>
      <c r="P42" s="13">
        <f t="shared" si="5"/>
        <v>7208</v>
      </c>
      <c r="Q42" s="13">
        <v>0</v>
      </c>
      <c r="R42" s="49">
        <f t="shared" si="6"/>
        <v>2034.3999999999999</v>
      </c>
      <c r="S42" s="13">
        <f t="shared" si="7"/>
        <v>5198.6000000000004</v>
      </c>
      <c r="T42" s="13">
        <f t="shared" si="8"/>
        <v>31965.599999999999</v>
      </c>
      <c r="U42" s="21"/>
      <c r="V42" s="22"/>
    </row>
    <row r="43" spans="1:22" s="2" customFormat="1" ht="49.5" customHeight="1" x14ac:dyDescent="0.2">
      <c r="A43" s="37">
        <v>32</v>
      </c>
      <c r="B43" s="32" t="s">
        <v>258</v>
      </c>
      <c r="C43" s="32" t="s">
        <v>143</v>
      </c>
      <c r="D43" s="15" t="s">
        <v>46</v>
      </c>
      <c r="E43" s="12" t="s">
        <v>21</v>
      </c>
      <c r="F43" s="12" t="s">
        <v>153</v>
      </c>
      <c r="G43" s="13">
        <v>32000</v>
      </c>
      <c r="H43" s="13">
        <v>0</v>
      </c>
      <c r="I43" s="13">
        <v>25</v>
      </c>
      <c r="J43" s="13">
        <v>918.4</v>
      </c>
      <c r="K43" s="13">
        <v>2272</v>
      </c>
      <c r="L43" s="13">
        <v>352</v>
      </c>
      <c r="M43" s="13">
        <v>972.8</v>
      </c>
      <c r="N43" s="13">
        <v>2268.8000000000002</v>
      </c>
      <c r="O43" s="16"/>
      <c r="P43" s="13">
        <f t="shared" si="5"/>
        <v>6784</v>
      </c>
      <c r="Q43" s="13">
        <v>0</v>
      </c>
      <c r="R43" s="49">
        <f t="shared" si="6"/>
        <v>1916.1999999999998</v>
      </c>
      <c r="S43" s="13">
        <f t="shared" si="7"/>
        <v>4892.8</v>
      </c>
      <c r="T43" s="13">
        <f t="shared" si="8"/>
        <v>30083.8</v>
      </c>
      <c r="U43" s="21"/>
      <c r="V43" s="22"/>
    </row>
    <row r="44" spans="1:22" s="2" customFormat="1" ht="49.5" customHeight="1" x14ac:dyDescent="0.2">
      <c r="A44" s="37">
        <v>33</v>
      </c>
      <c r="B44" s="32" t="s">
        <v>260</v>
      </c>
      <c r="C44" s="32" t="s">
        <v>143</v>
      </c>
      <c r="D44" s="15" t="s">
        <v>46</v>
      </c>
      <c r="E44" s="12" t="s">
        <v>21</v>
      </c>
      <c r="F44" s="12" t="s">
        <v>153</v>
      </c>
      <c r="G44" s="13">
        <v>32000</v>
      </c>
      <c r="H44" s="13">
        <v>0</v>
      </c>
      <c r="I44" s="13">
        <v>25</v>
      </c>
      <c r="J44" s="13">
        <v>918.4</v>
      </c>
      <c r="K44" s="13">
        <v>2272</v>
      </c>
      <c r="L44" s="13">
        <v>352</v>
      </c>
      <c r="M44" s="13">
        <v>972.8</v>
      </c>
      <c r="N44" s="13">
        <v>2268.8000000000002</v>
      </c>
      <c r="O44" s="16"/>
      <c r="P44" s="13">
        <f t="shared" si="5"/>
        <v>6784</v>
      </c>
      <c r="Q44" s="13">
        <v>538.24</v>
      </c>
      <c r="R44" s="49">
        <f t="shared" si="6"/>
        <v>2454.4399999999996</v>
      </c>
      <c r="S44" s="13">
        <f t="shared" si="7"/>
        <v>4892.8</v>
      </c>
      <c r="T44" s="13">
        <f t="shared" si="8"/>
        <v>29545.56</v>
      </c>
      <c r="U44" s="21"/>
      <c r="V44" s="22"/>
    </row>
    <row r="45" spans="1:22" s="2" customFormat="1" ht="49.5" customHeight="1" x14ac:dyDescent="0.2">
      <c r="A45" s="37">
        <v>34</v>
      </c>
      <c r="B45" s="32" t="s">
        <v>262</v>
      </c>
      <c r="C45" s="32" t="s">
        <v>143</v>
      </c>
      <c r="D45" s="15" t="s">
        <v>47</v>
      </c>
      <c r="E45" s="12" t="s">
        <v>49</v>
      </c>
      <c r="F45" s="12" t="s">
        <v>60</v>
      </c>
      <c r="G45" s="13">
        <v>175000</v>
      </c>
      <c r="H45" s="13">
        <v>29891.64</v>
      </c>
      <c r="I45" s="13">
        <v>25</v>
      </c>
      <c r="J45" s="13">
        <v>5022.5</v>
      </c>
      <c r="K45" s="13">
        <v>12425</v>
      </c>
      <c r="L45" s="13">
        <v>686.4</v>
      </c>
      <c r="M45" s="13">
        <v>4742.3999999999996</v>
      </c>
      <c r="N45" s="13">
        <v>11060.4</v>
      </c>
      <c r="O45" s="16"/>
      <c r="P45" s="13">
        <f t="shared" si="5"/>
        <v>33936.700000000004</v>
      </c>
      <c r="Q45" s="13">
        <v>0</v>
      </c>
      <c r="R45" s="49">
        <f t="shared" si="6"/>
        <v>39681.54</v>
      </c>
      <c r="S45" s="13">
        <f t="shared" si="7"/>
        <v>24171.8</v>
      </c>
      <c r="T45" s="13">
        <f t="shared" si="8"/>
        <v>135318.46</v>
      </c>
      <c r="U45" s="21"/>
      <c r="V45" s="22"/>
    </row>
    <row r="46" spans="1:22" s="2" customFormat="1" ht="49.5" customHeight="1" x14ac:dyDescent="0.2">
      <c r="A46" s="37">
        <v>35</v>
      </c>
      <c r="B46" s="32" t="s">
        <v>267</v>
      </c>
      <c r="C46" s="32" t="s">
        <v>143</v>
      </c>
      <c r="D46" s="15" t="s">
        <v>47</v>
      </c>
      <c r="E46" s="12" t="s">
        <v>49</v>
      </c>
      <c r="F46" s="12" t="s">
        <v>60</v>
      </c>
      <c r="G46" s="13">
        <v>150000</v>
      </c>
      <c r="H46" s="13">
        <v>23271.56</v>
      </c>
      <c r="I46" s="13">
        <v>25</v>
      </c>
      <c r="J46" s="13">
        <v>4305</v>
      </c>
      <c r="K46" s="13">
        <v>10650</v>
      </c>
      <c r="L46" s="13">
        <v>686.4</v>
      </c>
      <c r="M46" s="13">
        <v>4560</v>
      </c>
      <c r="N46" s="13">
        <v>10635</v>
      </c>
      <c r="O46" s="16">
        <v>2380.2399999999998</v>
      </c>
      <c r="P46" s="13">
        <f t="shared" si="5"/>
        <v>33216.639999999999</v>
      </c>
      <c r="Q46" s="13">
        <v>0</v>
      </c>
      <c r="R46" s="49">
        <f t="shared" si="6"/>
        <v>34541.800000000003</v>
      </c>
      <c r="S46" s="13">
        <f t="shared" si="7"/>
        <v>21971.4</v>
      </c>
      <c r="T46" s="13">
        <f t="shared" si="8"/>
        <v>115458.2</v>
      </c>
      <c r="U46" s="21"/>
      <c r="V46" s="22"/>
    </row>
    <row r="47" spans="1:22" s="2" customFormat="1" ht="49.5" customHeight="1" x14ac:dyDescent="0.2">
      <c r="A47" s="37">
        <v>36</v>
      </c>
      <c r="B47" s="32" t="s">
        <v>272</v>
      </c>
      <c r="C47" s="32" t="s">
        <v>143</v>
      </c>
      <c r="D47" s="15" t="s">
        <v>47</v>
      </c>
      <c r="E47" s="12" t="s">
        <v>123</v>
      </c>
      <c r="F47" s="12" t="s">
        <v>129</v>
      </c>
      <c r="G47" s="13">
        <v>125000</v>
      </c>
      <c r="H47" s="13">
        <v>17985.990000000002</v>
      </c>
      <c r="I47" s="13">
        <v>25</v>
      </c>
      <c r="J47" s="13">
        <v>3587.5</v>
      </c>
      <c r="K47" s="13">
        <v>8875</v>
      </c>
      <c r="L47" s="13">
        <v>686.4</v>
      </c>
      <c r="M47" s="13">
        <v>3800</v>
      </c>
      <c r="N47" s="13">
        <v>8862.5</v>
      </c>
      <c r="O47" s="16"/>
      <c r="P47" s="13">
        <f t="shared" si="5"/>
        <v>25811.4</v>
      </c>
      <c r="Q47" s="13">
        <v>0</v>
      </c>
      <c r="R47" s="49">
        <f t="shared" si="6"/>
        <v>25398.49</v>
      </c>
      <c r="S47" s="13">
        <f t="shared" si="7"/>
        <v>18423.900000000001</v>
      </c>
      <c r="T47" s="13">
        <f t="shared" si="8"/>
        <v>99601.51</v>
      </c>
      <c r="U47" s="21"/>
      <c r="V47" s="22"/>
    </row>
    <row r="48" spans="1:22" s="2" customFormat="1" ht="49.5" customHeight="1" x14ac:dyDescent="0.2">
      <c r="A48" s="37">
        <v>37</v>
      </c>
      <c r="B48" s="32" t="s">
        <v>268</v>
      </c>
      <c r="C48" s="32" t="s">
        <v>142</v>
      </c>
      <c r="D48" s="15" t="s">
        <v>47</v>
      </c>
      <c r="E48" s="12" t="s">
        <v>108</v>
      </c>
      <c r="F48" s="12" t="s">
        <v>129</v>
      </c>
      <c r="G48" s="13">
        <v>90000</v>
      </c>
      <c r="H48" s="13">
        <v>9753.1200000000008</v>
      </c>
      <c r="I48" s="13">
        <v>25</v>
      </c>
      <c r="J48" s="13">
        <v>2583</v>
      </c>
      <c r="K48" s="13">
        <v>6390</v>
      </c>
      <c r="L48" s="13">
        <v>686.4</v>
      </c>
      <c r="M48" s="13">
        <v>2736</v>
      </c>
      <c r="N48" s="13">
        <v>6381</v>
      </c>
      <c r="O48" s="16"/>
      <c r="P48" s="13">
        <f t="shared" si="5"/>
        <v>18776.400000000001</v>
      </c>
      <c r="Q48" s="13">
        <v>550.08000000000004</v>
      </c>
      <c r="R48" s="49">
        <f t="shared" si="6"/>
        <v>15647.2</v>
      </c>
      <c r="S48" s="13">
        <f t="shared" si="7"/>
        <v>13457.4</v>
      </c>
      <c r="T48" s="13">
        <f t="shared" si="8"/>
        <v>74352.800000000003</v>
      </c>
      <c r="U48" s="21"/>
      <c r="V48" s="22"/>
    </row>
    <row r="49" spans="1:22" s="2" customFormat="1" ht="49.5" customHeight="1" x14ac:dyDescent="0.2">
      <c r="A49" s="37">
        <v>38</v>
      </c>
      <c r="B49" s="32" t="s">
        <v>264</v>
      </c>
      <c r="C49" s="32" t="s">
        <v>142</v>
      </c>
      <c r="D49" s="15" t="s">
        <v>47</v>
      </c>
      <c r="E49" s="12" t="s">
        <v>107</v>
      </c>
      <c r="F49" s="12" t="s">
        <v>129</v>
      </c>
      <c r="G49" s="13">
        <v>75000</v>
      </c>
      <c r="H49" s="13">
        <v>6309.38</v>
      </c>
      <c r="I49" s="13">
        <v>25</v>
      </c>
      <c r="J49" s="13">
        <v>2152.5</v>
      </c>
      <c r="K49" s="13">
        <v>5325</v>
      </c>
      <c r="L49" s="13">
        <v>686.4</v>
      </c>
      <c r="M49" s="13">
        <v>2280</v>
      </c>
      <c r="N49" s="13">
        <v>5317.5</v>
      </c>
      <c r="O49" s="16"/>
      <c r="P49" s="13">
        <f t="shared" si="5"/>
        <v>15761.4</v>
      </c>
      <c r="Q49" s="13">
        <v>4740.08</v>
      </c>
      <c r="R49" s="49">
        <f t="shared" si="6"/>
        <v>15506.960000000001</v>
      </c>
      <c r="S49" s="13">
        <f t="shared" si="7"/>
        <v>11328.9</v>
      </c>
      <c r="T49" s="13">
        <f t="shared" si="8"/>
        <v>59493.04</v>
      </c>
      <c r="U49" s="21"/>
      <c r="V49" s="22"/>
    </row>
    <row r="50" spans="1:22" s="2" customFormat="1" ht="49.5" customHeight="1" x14ac:dyDescent="0.2">
      <c r="A50" s="37">
        <v>39</v>
      </c>
      <c r="B50" s="32" t="s">
        <v>261</v>
      </c>
      <c r="C50" s="32" t="s">
        <v>142</v>
      </c>
      <c r="D50" s="15" t="s">
        <v>47</v>
      </c>
      <c r="E50" s="12" t="s">
        <v>72</v>
      </c>
      <c r="F50" s="12" t="s">
        <v>129</v>
      </c>
      <c r="G50" s="13">
        <v>60000</v>
      </c>
      <c r="H50" s="13">
        <v>3486.68</v>
      </c>
      <c r="I50" s="13">
        <v>25</v>
      </c>
      <c r="J50" s="13">
        <v>1722</v>
      </c>
      <c r="K50" s="13">
        <v>4260</v>
      </c>
      <c r="L50" s="13">
        <v>660</v>
      </c>
      <c r="M50" s="13">
        <v>1824</v>
      </c>
      <c r="N50" s="13">
        <v>4254</v>
      </c>
      <c r="O50" s="16"/>
      <c r="P50" s="13">
        <f t="shared" si="5"/>
        <v>12720</v>
      </c>
      <c r="Q50" s="13">
        <v>0</v>
      </c>
      <c r="R50" s="49">
        <f t="shared" si="6"/>
        <v>7057.68</v>
      </c>
      <c r="S50" s="13">
        <f t="shared" si="7"/>
        <v>9174</v>
      </c>
      <c r="T50" s="13">
        <f t="shared" si="8"/>
        <v>52942.32</v>
      </c>
      <c r="U50" s="21"/>
      <c r="V50" s="22"/>
    </row>
    <row r="51" spans="1:22" s="2" customFormat="1" ht="49.5" customHeight="1" x14ac:dyDescent="0.2">
      <c r="A51" s="37">
        <v>40</v>
      </c>
      <c r="B51" s="32" t="s">
        <v>270</v>
      </c>
      <c r="C51" s="32" t="s">
        <v>143</v>
      </c>
      <c r="D51" s="15" t="s">
        <v>47</v>
      </c>
      <c r="E51" s="12" t="s">
        <v>72</v>
      </c>
      <c r="F51" s="12" t="s">
        <v>129</v>
      </c>
      <c r="G51" s="13">
        <v>60000</v>
      </c>
      <c r="H51" s="13">
        <v>3486.68</v>
      </c>
      <c r="I51" s="13">
        <v>25</v>
      </c>
      <c r="J51" s="13">
        <v>1722</v>
      </c>
      <c r="K51" s="13">
        <v>4260</v>
      </c>
      <c r="L51" s="13">
        <v>660</v>
      </c>
      <c r="M51" s="13">
        <v>1824</v>
      </c>
      <c r="N51" s="13">
        <v>4254</v>
      </c>
      <c r="O51" s="16"/>
      <c r="P51" s="13">
        <f t="shared" si="5"/>
        <v>12720</v>
      </c>
      <c r="Q51" s="13">
        <v>0</v>
      </c>
      <c r="R51" s="49">
        <f t="shared" si="6"/>
        <v>7057.68</v>
      </c>
      <c r="S51" s="13">
        <f t="shared" si="7"/>
        <v>9174</v>
      </c>
      <c r="T51" s="13">
        <f t="shared" si="8"/>
        <v>52942.32</v>
      </c>
      <c r="U51" s="21"/>
      <c r="V51" s="22"/>
    </row>
    <row r="52" spans="1:22" s="2" customFormat="1" ht="49.5" customHeight="1" x14ac:dyDescent="0.2">
      <c r="A52" s="37">
        <v>41</v>
      </c>
      <c r="B52" s="32" t="s">
        <v>265</v>
      </c>
      <c r="C52" s="32" t="s">
        <v>143</v>
      </c>
      <c r="D52" s="15" t="s">
        <v>47</v>
      </c>
      <c r="E52" s="12" t="s">
        <v>72</v>
      </c>
      <c r="F52" s="12" t="s">
        <v>129</v>
      </c>
      <c r="G52" s="13">
        <v>50000</v>
      </c>
      <c r="H52" s="13">
        <v>1854</v>
      </c>
      <c r="I52" s="13">
        <v>25</v>
      </c>
      <c r="J52" s="13">
        <v>1435</v>
      </c>
      <c r="K52" s="13">
        <v>3550</v>
      </c>
      <c r="L52" s="13">
        <v>550</v>
      </c>
      <c r="M52" s="13">
        <v>1520</v>
      </c>
      <c r="N52" s="13">
        <v>3545</v>
      </c>
      <c r="O52" s="16"/>
      <c r="P52" s="13">
        <f t="shared" si="5"/>
        <v>10600</v>
      </c>
      <c r="Q52" s="13">
        <v>10150.76</v>
      </c>
      <c r="R52" s="49">
        <f t="shared" si="6"/>
        <v>14984.76</v>
      </c>
      <c r="S52" s="13">
        <f t="shared" si="7"/>
        <v>7645</v>
      </c>
      <c r="T52" s="13">
        <f t="shared" si="8"/>
        <v>35015.24</v>
      </c>
      <c r="U52" s="21"/>
      <c r="V52" s="22"/>
    </row>
    <row r="53" spans="1:22" s="2" customFormat="1" ht="49.5" customHeight="1" x14ac:dyDescent="0.2">
      <c r="A53" s="37">
        <v>42</v>
      </c>
      <c r="B53" s="32" t="s">
        <v>266</v>
      </c>
      <c r="C53" s="32" t="s">
        <v>143</v>
      </c>
      <c r="D53" s="15" t="s">
        <v>47</v>
      </c>
      <c r="E53" s="12" t="s">
        <v>95</v>
      </c>
      <c r="F53" s="12" t="s">
        <v>129</v>
      </c>
      <c r="G53" s="13">
        <v>50000</v>
      </c>
      <c r="H53" s="13">
        <v>1675.48</v>
      </c>
      <c r="I53" s="13">
        <v>25</v>
      </c>
      <c r="J53" s="13">
        <v>1435</v>
      </c>
      <c r="K53" s="13">
        <v>3550</v>
      </c>
      <c r="L53" s="13">
        <v>550</v>
      </c>
      <c r="M53" s="13">
        <v>1520</v>
      </c>
      <c r="N53" s="13">
        <v>3545</v>
      </c>
      <c r="O53" s="16">
        <v>1190.1199999999999</v>
      </c>
      <c r="P53" s="13">
        <f t="shared" si="0"/>
        <v>11790.119999999999</v>
      </c>
      <c r="Q53" s="13">
        <v>5187.66</v>
      </c>
      <c r="R53" s="49">
        <f t="shared" si="4"/>
        <v>11033.259999999998</v>
      </c>
      <c r="S53" s="13">
        <f t="shared" si="2"/>
        <v>7645</v>
      </c>
      <c r="T53" s="13">
        <f t="shared" si="3"/>
        <v>38966.740000000005</v>
      </c>
      <c r="U53" s="21"/>
      <c r="V53" s="22"/>
    </row>
    <row r="54" spans="1:22" s="2" customFormat="1" ht="49.5" customHeight="1" x14ac:dyDescent="0.2">
      <c r="A54" s="37">
        <v>43</v>
      </c>
      <c r="B54" s="32" t="s">
        <v>263</v>
      </c>
      <c r="C54" s="32" t="s">
        <v>143</v>
      </c>
      <c r="D54" s="15" t="s">
        <v>47</v>
      </c>
      <c r="E54" s="12" t="s">
        <v>109</v>
      </c>
      <c r="F54" s="12" t="s">
        <v>129</v>
      </c>
      <c r="G54" s="13">
        <v>45000</v>
      </c>
      <c r="H54" s="13">
        <v>1148.33</v>
      </c>
      <c r="I54" s="13">
        <v>25</v>
      </c>
      <c r="J54" s="13">
        <v>1291.5</v>
      </c>
      <c r="K54" s="13">
        <v>3195</v>
      </c>
      <c r="L54" s="13">
        <v>495</v>
      </c>
      <c r="M54" s="13">
        <v>1368</v>
      </c>
      <c r="N54" s="13">
        <v>3190.5</v>
      </c>
      <c r="O54" s="16"/>
      <c r="P54" s="13">
        <f t="shared" si="0"/>
        <v>9540</v>
      </c>
      <c r="Q54" s="13">
        <v>0</v>
      </c>
      <c r="R54" s="49">
        <f t="shared" si="4"/>
        <v>3832.83</v>
      </c>
      <c r="S54" s="13">
        <f t="shared" si="2"/>
        <v>6880.5</v>
      </c>
      <c r="T54" s="13">
        <f t="shared" si="3"/>
        <v>41167.17</v>
      </c>
      <c r="U54" s="21"/>
      <c r="V54" s="22"/>
    </row>
    <row r="55" spans="1:22" s="2" customFormat="1" ht="49.5" customHeight="1" x14ac:dyDescent="0.2">
      <c r="A55" s="37">
        <v>44</v>
      </c>
      <c r="B55" s="32" t="s">
        <v>269</v>
      </c>
      <c r="C55" s="32" t="s">
        <v>143</v>
      </c>
      <c r="D55" s="15" t="s">
        <v>47</v>
      </c>
      <c r="E55" s="15" t="s">
        <v>51</v>
      </c>
      <c r="F55" s="12" t="s">
        <v>153</v>
      </c>
      <c r="G55" s="13">
        <v>35000</v>
      </c>
      <c r="H55" s="13">
        <v>0</v>
      </c>
      <c r="I55" s="13">
        <v>25</v>
      </c>
      <c r="J55" s="13">
        <v>1004.5</v>
      </c>
      <c r="K55" s="13">
        <v>2485</v>
      </c>
      <c r="L55" s="13">
        <v>385</v>
      </c>
      <c r="M55" s="13">
        <v>1064</v>
      </c>
      <c r="N55" s="13">
        <v>2481.5</v>
      </c>
      <c r="O55" s="16"/>
      <c r="P55" s="13">
        <f t="shared" si="0"/>
        <v>7420</v>
      </c>
      <c r="Q55" s="13">
        <v>5000</v>
      </c>
      <c r="R55" s="49">
        <f t="shared" si="4"/>
        <v>7093.5</v>
      </c>
      <c r="S55" s="13">
        <f t="shared" si="2"/>
        <v>5351.5</v>
      </c>
      <c r="T55" s="13">
        <f t="shared" si="3"/>
        <v>27906.5</v>
      </c>
      <c r="U55" s="21"/>
      <c r="V55" s="22"/>
    </row>
    <row r="56" spans="1:22" s="2" customFormat="1" ht="49.5" customHeight="1" x14ac:dyDescent="0.2">
      <c r="A56" s="37">
        <v>45</v>
      </c>
      <c r="B56" s="32" t="s">
        <v>235</v>
      </c>
      <c r="C56" s="32" t="s">
        <v>143</v>
      </c>
      <c r="D56" s="15" t="s">
        <v>83</v>
      </c>
      <c r="E56" s="12" t="s">
        <v>49</v>
      </c>
      <c r="F56" s="12" t="s">
        <v>60</v>
      </c>
      <c r="G56" s="13">
        <v>175000</v>
      </c>
      <c r="H56" s="13">
        <v>28999.05</v>
      </c>
      <c r="I56" s="13">
        <v>25</v>
      </c>
      <c r="J56" s="13">
        <v>5022.5</v>
      </c>
      <c r="K56" s="13">
        <v>12425</v>
      </c>
      <c r="L56" s="13">
        <v>686.4</v>
      </c>
      <c r="M56" s="13">
        <v>4742.3999999999996</v>
      </c>
      <c r="N56" s="13">
        <v>11060.4</v>
      </c>
      <c r="O56" s="16">
        <v>3570.36</v>
      </c>
      <c r="P56" s="13">
        <f t="shared" si="0"/>
        <v>37507.060000000005</v>
      </c>
      <c r="Q56" s="13">
        <v>0</v>
      </c>
      <c r="R56" s="49">
        <f t="shared" si="4"/>
        <v>42359.310000000005</v>
      </c>
      <c r="S56" s="13">
        <f t="shared" si="2"/>
        <v>24171.8</v>
      </c>
      <c r="T56" s="13">
        <f t="shared" si="3"/>
        <v>132640.69</v>
      </c>
      <c r="U56" s="21"/>
      <c r="V56" s="22"/>
    </row>
    <row r="57" spans="1:22" s="2" customFormat="1" ht="49.5" customHeight="1" x14ac:dyDescent="0.2">
      <c r="A57" s="37">
        <v>46</v>
      </c>
      <c r="B57" s="32" t="s">
        <v>238</v>
      </c>
      <c r="C57" s="32" t="s">
        <v>142</v>
      </c>
      <c r="D57" s="15" t="s">
        <v>83</v>
      </c>
      <c r="E57" s="12" t="s">
        <v>105</v>
      </c>
      <c r="F57" s="12" t="s">
        <v>129</v>
      </c>
      <c r="G57" s="13">
        <v>80000</v>
      </c>
      <c r="H57" s="13">
        <v>6298.18</v>
      </c>
      <c r="I57" s="13">
        <v>25</v>
      </c>
      <c r="J57" s="13">
        <v>2296</v>
      </c>
      <c r="K57" s="13">
        <v>5680</v>
      </c>
      <c r="L57" s="13">
        <v>686.4</v>
      </c>
      <c r="M57" s="13">
        <v>2432</v>
      </c>
      <c r="N57" s="13">
        <v>5672</v>
      </c>
      <c r="O57" s="16">
        <v>4760.4799999999996</v>
      </c>
      <c r="P57" s="13">
        <f t="shared" ref="P57:P81" si="9">SUM(J57:O57)</f>
        <v>21526.880000000001</v>
      </c>
      <c r="Q57" s="13">
        <v>12424.130000000001</v>
      </c>
      <c r="R57" s="49">
        <f t="shared" si="4"/>
        <v>28235.79</v>
      </c>
      <c r="S57" s="13">
        <f t="shared" ref="S57:S81" si="10">SUM(K57,L57,N57)</f>
        <v>12038.4</v>
      </c>
      <c r="T57" s="13">
        <f t="shared" ref="T57:T81" si="11">+G57-R57</f>
        <v>51764.21</v>
      </c>
      <c r="U57" s="21"/>
      <c r="V57" s="22"/>
    </row>
    <row r="58" spans="1:22" s="2" customFormat="1" ht="49.5" customHeight="1" x14ac:dyDescent="0.2">
      <c r="A58" s="37">
        <v>47</v>
      </c>
      <c r="B58" s="32" t="s">
        <v>156</v>
      </c>
      <c r="C58" s="32" t="s">
        <v>143</v>
      </c>
      <c r="D58" s="15" t="s">
        <v>83</v>
      </c>
      <c r="E58" s="12" t="s">
        <v>404</v>
      </c>
      <c r="F58" s="12" t="s">
        <v>129</v>
      </c>
      <c r="G58" s="13">
        <v>80000</v>
      </c>
      <c r="H58" s="13">
        <v>7400.87</v>
      </c>
      <c r="I58" s="13">
        <v>25</v>
      </c>
      <c r="J58" s="13">
        <v>2296</v>
      </c>
      <c r="K58" s="13">
        <v>5680</v>
      </c>
      <c r="L58" s="13">
        <v>686.4</v>
      </c>
      <c r="M58" s="13">
        <v>2432</v>
      </c>
      <c r="N58" s="13">
        <v>5672</v>
      </c>
      <c r="O58" s="16"/>
      <c r="P58" s="13">
        <f t="shared" si="9"/>
        <v>16766.400000000001</v>
      </c>
      <c r="Q58" s="13">
        <v>5024.1400000000003</v>
      </c>
      <c r="R58" s="49">
        <f t="shared" si="4"/>
        <v>17178.009999999998</v>
      </c>
      <c r="S58" s="13">
        <f t="shared" si="10"/>
        <v>12038.4</v>
      </c>
      <c r="T58" s="13">
        <f t="shared" si="11"/>
        <v>62821.990000000005</v>
      </c>
      <c r="U58" s="21"/>
      <c r="V58" s="22"/>
    </row>
    <row r="59" spans="1:22" s="2" customFormat="1" ht="49.5" customHeight="1" x14ac:dyDescent="0.2">
      <c r="A59" s="37">
        <v>48</v>
      </c>
      <c r="B59" s="32" t="s">
        <v>236</v>
      </c>
      <c r="C59" s="32" t="s">
        <v>142</v>
      </c>
      <c r="D59" s="15" t="s">
        <v>83</v>
      </c>
      <c r="E59" s="12" t="s">
        <v>24</v>
      </c>
      <c r="F59" s="12" t="s">
        <v>129</v>
      </c>
      <c r="G59" s="13">
        <v>70000</v>
      </c>
      <c r="H59" s="13">
        <v>5368.48</v>
      </c>
      <c r="I59" s="13">
        <v>25</v>
      </c>
      <c r="J59" s="13">
        <v>2009</v>
      </c>
      <c r="K59" s="13">
        <v>4970</v>
      </c>
      <c r="L59" s="13">
        <v>686.4</v>
      </c>
      <c r="M59" s="13">
        <v>2128</v>
      </c>
      <c r="N59" s="13">
        <v>4963</v>
      </c>
      <c r="O59" s="16"/>
      <c r="P59" s="13">
        <f t="shared" si="9"/>
        <v>14756.4</v>
      </c>
      <c r="Q59" s="13">
        <v>4443.6000000000004</v>
      </c>
      <c r="R59" s="49">
        <f t="shared" si="4"/>
        <v>13974.08</v>
      </c>
      <c r="S59" s="13">
        <f t="shared" si="10"/>
        <v>10619.4</v>
      </c>
      <c r="T59" s="13">
        <f t="shared" si="11"/>
        <v>56025.919999999998</v>
      </c>
      <c r="U59" s="21"/>
      <c r="V59" s="22"/>
    </row>
    <row r="60" spans="1:22" s="2" customFormat="1" ht="49.5" customHeight="1" x14ac:dyDescent="0.2">
      <c r="A60" s="37">
        <v>49</v>
      </c>
      <c r="B60" s="32" t="s">
        <v>237</v>
      </c>
      <c r="C60" s="32" t="s">
        <v>143</v>
      </c>
      <c r="D60" s="15" t="s">
        <v>83</v>
      </c>
      <c r="E60" s="12" t="s">
        <v>104</v>
      </c>
      <c r="F60" s="12" t="s">
        <v>129</v>
      </c>
      <c r="G60" s="13">
        <v>70000</v>
      </c>
      <c r="H60" s="13">
        <v>5368.48</v>
      </c>
      <c r="I60" s="13">
        <v>25</v>
      </c>
      <c r="J60" s="13">
        <v>2009</v>
      </c>
      <c r="K60" s="13">
        <v>4970</v>
      </c>
      <c r="L60" s="13">
        <v>686.4</v>
      </c>
      <c r="M60" s="13">
        <v>2128</v>
      </c>
      <c r="N60" s="13">
        <v>4963</v>
      </c>
      <c r="O60" s="16"/>
      <c r="P60" s="13">
        <f t="shared" si="9"/>
        <v>14756.4</v>
      </c>
      <c r="Q60" s="13">
        <v>0</v>
      </c>
      <c r="R60" s="49">
        <f t="shared" si="4"/>
        <v>9530.48</v>
      </c>
      <c r="S60" s="13">
        <f t="shared" si="10"/>
        <v>10619.4</v>
      </c>
      <c r="T60" s="13">
        <f t="shared" si="11"/>
        <v>60469.520000000004</v>
      </c>
      <c r="U60" s="21"/>
      <c r="V60" s="22"/>
    </row>
    <row r="61" spans="1:22" s="2" customFormat="1" ht="49.5" customHeight="1" x14ac:dyDescent="0.2">
      <c r="A61" s="37">
        <v>50</v>
      </c>
      <c r="B61" s="32" t="s">
        <v>239</v>
      </c>
      <c r="C61" s="32" t="s">
        <v>142</v>
      </c>
      <c r="D61" s="15" t="s">
        <v>83</v>
      </c>
      <c r="E61" s="12" t="s">
        <v>56</v>
      </c>
      <c r="F61" s="12" t="s">
        <v>129</v>
      </c>
      <c r="G61" s="13">
        <v>70000</v>
      </c>
      <c r="H61" s="13">
        <v>5130.45</v>
      </c>
      <c r="I61" s="13">
        <v>25</v>
      </c>
      <c r="J61" s="13">
        <v>2009</v>
      </c>
      <c r="K61" s="13">
        <v>4970</v>
      </c>
      <c r="L61" s="13">
        <v>686.4</v>
      </c>
      <c r="M61" s="13">
        <v>2128</v>
      </c>
      <c r="N61" s="13">
        <v>4963</v>
      </c>
      <c r="O61" s="16">
        <v>1190.1199999999999</v>
      </c>
      <c r="P61" s="13">
        <f t="shared" si="9"/>
        <v>15946.52</v>
      </c>
      <c r="Q61" s="13">
        <v>3100</v>
      </c>
      <c r="R61" s="49">
        <f t="shared" si="4"/>
        <v>13582.57</v>
      </c>
      <c r="S61" s="13">
        <f t="shared" si="10"/>
        <v>10619.4</v>
      </c>
      <c r="T61" s="13">
        <f t="shared" si="11"/>
        <v>56417.43</v>
      </c>
      <c r="U61" s="21"/>
      <c r="V61" s="22"/>
    </row>
    <row r="62" spans="1:22" s="2" customFormat="1" ht="49.5" customHeight="1" x14ac:dyDescent="0.2">
      <c r="A62" s="37">
        <v>51</v>
      </c>
      <c r="B62" s="32" t="s">
        <v>240</v>
      </c>
      <c r="C62" s="32" t="s">
        <v>142</v>
      </c>
      <c r="D62" s="15" t="s">
        <v>83</v>
      </c>
      <c r="E62" s="12" t="s">
        <v>57</v>
      </c>
      <c r="F62" s="12" t="s">
        <v>129</v>
      </c>
      <c r="G62" s="13">
        <v>70000</v>
      </c>
      <c r="H62" s="13">
        <v>4892.43</v>
      </c>
      <c r="I62" s="13">
        <v>25</v>
      </c>
      <c r="J62" s="13">
        <v>2009</v>
      </c>
      <c r="K62" s="13">
        <v>4970</v>
      </c>
      <c r="L62" s="13">
        <v>686.4</v>
      </c>
      <c r="M62" s="13">
        <v>2128</v>
      </c>
      <c r="N62" s="13">
        <v>4963</v>
      </c>
      <c r="O62" s="16">
        <v>2380.2399999999998</v>
      </c>
      <c r="P62" s="13">
        <f t="shared" si="9"/>
        <v>17136.64</v>
      </c>
      <c r="Q62" s="13">
        <v>100</v>
      </c>
      <c r="R62" s="49">
        <f t="shared" si="4"/>
        <v>11534.67</v>
      </c>
      <c r="S62" s="13">
        <f t="shared" si="10"/>
        <v>10619.4</v>
      </c>
      <c r="T62" s="13">
        <f t="shared" si="11"/>
        <v>58465.33</v>
      </c>
      <c r="U62" s="21"/>
      <c r="V62" s="22"/>
    </row>
    <row r="63" spans="1:22" s="2" customFormat="1" ht="49.5" customHeight="1" x14ac:dyDescent="0.2">
      <c r="A63" s="37">
        <v>52</v>
      </c>
      <c r="B63" s="32" t="s">
        <v>241</v>
      </c>
      <c r="C63" s="32" t="s">
        <v>142</v>
      </c>
      <c r="D63" s="15" t="s">
        <v>83</v>
      </c>
      <c r="E63" s="12" t="s">
        <v>24</v>
      </c>
      <c r="F63" s="12" t="s">
        <v>129</v>
      </c>
      <c r="G63" s="13">
        <v>70000</v>
      </c>
      <c r="H63" s="13">
        <v>5368.48</v>
      </c>
      <c r="I63" s="13">
        <v>25</v>
      </c>
      <c r="J63" s="13">
        <v>2009</v>
      </c>
      <c r="K63" s="13">
        <v>4970</v>
      </c>
      <c r="L63" s="13">
        <v>686.4</v>
      </c>
      <c r="M63" s="13">
        <v>2128</v>
      </c>
      <c r="N63" s="13">
        <v>4963</v>
      </c>
      <c r="O63" s="16"/>
      <c r="P63" s="13">
        <f t="shared" si="9"/>
        <v>14756.4</v>
      </c>
      <c r="Q63" s="13">
        <v>12656.38</v>
      </c>
      <c r="R63" s="49">
        <f t="shared" si="4"/>
        <v>22186.86</v>
      </c>
      <c r="S63" s="13">
        <f t="shared" si="10"/>
        <v>10619.4</v>
      </c>
      <c r="T63" s="13">
        <f t="shared" si="11"/>
        <v>47813.14</v>
      </c>
      <c r="U63" s="21"/>
      <c r="V63" s="22"/>
    </row>
    <row r="64" spans="1:22" s="2" customFormat="1" ht="49.5" customHeight="1" x14ac:dyDescent="0.2">
      <c r="A64" s="37">
        <v>53</v>
      </c>
      <c r="B64" s="32" t="s">
        <v>242</v>
      </c>
      <c r="C64" s="32" t="s">
        <v>142</v>
      </c>
      <c r="D64" s="15" t="s">
        <v>83</v>
      </c>
      <c r="E64" s="12" t="s">
        <v>57</v>
      </c>
      <c r="F64" s="12" t="s">
        <v>61</v>
      </c>
      <c r="G64" s="13">
        <v>70000</v>
      </c>
      <c r="H64" s="13">
        <v>5368.48</v>
      </c>
      <c r="I64" s="13">
        <v>25</v>
      </c>
      <c r="J64" s="13">
        <v>2009</v>
      </c>
      <c r="K64" s="13">
        <v>4970</v>
      </c>
      <c r="L64" s="13">
        <v>686.4</v>
      </c>
      <c r="M64" s="13">
        <v>2128</v>
      </c>
      <c r="N64" s="13">
        <v>4963</v>
      </c>
      <c r="O64" s="16"/>
      <c r="P64" s="13">
        <f t="shared" si="9"/>
        <v>14756.4</v>
      </c>
      <c r="Q64" s="13">
        <v>210.6</v>
      </c>
      <c r="R64" s="49">
        <f t="shared" si="4"/>
        <v>9741.08</v>
      </c>
      <c r="S64" s="13">
        <f t="shared" si="10"/>
        <v>10619.4</v>
      </c>
      <c r="T64" s="13">
        <f t="shared" si="11"/>
        <v>60258.92</v>
      </c>
      <c r="U64" s="21"/>
      <c r="V64" s="22"/>
    </row>
    <row r="65" spans="1:22" s="2" customFormat="1" ht="49.5" customHeight="1" x14ac:dyDescent="0.2">
      <c r="A65" s="37">
        <v>54</v>
      </c>
      <c r="B65" s="32" t="s">
        <v>246</v>
      </c>
      <c r="C65" s="32" t="s">
        <v>142</v>
      </c>
      <c r="D65" s="15" t="s">
        <v>83</v>
      </c>
      <c r="E65" s="12" t="s">
        <v>24</v>
      </c>
      <c r="F65" s="12" t="s">
        <v>153</v>
      </c>
      <c r="G65" s="13">
        <v>60000</v>
      </c>
      <c r="H65" s="13">
        <v>3486.68</v>
      </c>
      <c r="I65" s="13">
        <v>25</v>
      </c>
      <c r="J65" s="13">
        <v>1722</v>
      </c>
      <c r="K65" s="13">
        <v>4260</v>
      </c>
      <c r="L65" s="13">
        <v>660</v>
      </c>
      <c r="M65" s="13">
        <v>1824</v>
      </c>
      <c r="N65" s="13">
        <v>4254</v>
      </c>
      <c r="O65" s="16"/>
      <c r="P65" s="13">
        <f t="shared" si="9"/>
        <v>12720</v>
      </c>
      <c r="Q65" s="13">
        <v>1824.48</v>
      </c>
      <c r="R65" s="49">
        <f t="shared" si="4"/>
        <v>8882.16</v>
      </c>
      <c r="S65" s="13">
        <f t="shared" si="10"/>
        <v>9174</v>
      </c>
      <c r="T65" s="13">
        <f t="shared" si="11"/>
        <v>51117.84</v>
      </c>
      <c r="U65" s="21"/>
      <c r="V65" s="22"/>
    </row>
    <row r="66" spans="1:22" s="2" customFormat="1" ht="49.5" customHeight="1" x14ac:dyDescent="0.2">
      <c r="A66" s="37">
        <v>55</v>
      </c>
      <c r="B66" s="32" t="s">
        <v>244</v>
      </c>
      <c r="C66" s="32" t="s">
        <v>142</v>
      </c>
      <c r="D66" s="15" t="s">
        <v>83</v>
      </c>
      <c r="E66" s="12" t="s">
        <v>28</v>
      </c>
      <c r="F66" s="12" t="s">
        <v>61</v>
      </c>
      <c r="G66" s="13">
        <v>50000</v>
      </c>
      <c r="H66" s="13">
        <v>1854</v>
      </c>
      <c r="I66" s="13">
        <v>25</v>
      </c>
      <c r="J66" s="13">
        <v>1435</v>
      </c>
      <c r="K66" s="13">
        <v>3550</v>
      </c>
      <c r="L66" s="13">
        <v>550</v>
      </c>
      <c r="M66" s="13">
        <v>1520</v>
      </c>
      <c r="N66" s="13">
        <v>3545</v>
      </c>
      <c r="O66" s="16"/>
      <c r="P66" s="13">
        <f t="shared" si="9"/>
        <v>10600</v>
      </c>
      <c r="Q66" s="13">
        <v>5917.42</v>
      </c>
      <c r="R66" s="49">
        <f t="shared" si="4"/>
        <v>10751.42</v>
      </c>
      <c r="S66" s="13">
        <f t="shared" si="10"/>
        <v>7645</v>
      </c>
      <c r="T66" s="13">
        <f t="shared" si="11"/>
        <v>39248.58</v>
      </c>
      <c r="U66" s="21"/>
      <c r="V66" s="22"/>
    </row>
    <row r="67" spans="1:22" s="2" customFormat="1" ht="49.5" customHeight="1" x14ac:dyDescent="0.2">
      <c r="A67" s="37">
        <v>56</v>
      </c>
      <c r="B67" s="32" t="s">
        <v>243</v>
      </c>
      <c r="C67" s="32" t="s">
        <v>143</v>
      </c>
      <c r="D67" s="15" t="s">
        <v>83</v>
      </c>
      <c r="E67" s="12" t="s">
        <v>51</v>
      </c>
      <c r="F67" s="12" t="s">
        <v>153</v>
      </c>
      <c r="G67" s="13">
        <v>35000</v>
      </c>
      <c r="H67" s="13">
        <v>0</v>
      </c>
      <c r="I67" s="13">
        <v>25</v>
      </c>
      <c r="J67" s="13">
        <v>1004.5</v>
      </c>
      <c r="K67" s="13">
        <v>2485</v>
      </c>
      <c r="L67" s="13">
        <v>385</v>
      </c>
      <c r="M67" s="13">
        <v>1064</v>
      </c>
      <c r="N67" s="13">
        <v>2481.5</v>
      </c>
      <c r="O67" s="16"/>
      <c r="P67" s="13">
        <f t="shared" si="9"/>
        <v>7420</v>
      </c>
      <c r="Q67" s="13">
        <v>1069.5</v>
      </c>
      <c r="R67" s="49">
        <f t="shared" si="4"/>
        <v>3163</v>
      </c>
      <c r="S67" s="13">
        <f t="shared" si="10"/>
        <v>5351.5</v>
      </c>
      <c r="T67" s="13">
        <f t="shared" si="11"/>
        <v>31837</v>
      </c>
      <c r="U67" s="21"/>
      <c r="V67" s="22"/>
    </row>
    <row r="68" spans="1:22" s="2" customFormat="1" ht="49.5" customHeight="1" x14ac:dyDescent="0.2">
      <c r="A68" s="37">
        <v>57</v>
      </c>
      <c r="B68" s="32" t="s">
        <v>245</v>
      </c>
      <c r="C68" s="32" t="s">
        <v>143</v>
      </c>
      <c r="D68" s="15" t="s">
        <v>83</v>
      </c>
      <c r="E68" s="12" t="s">
        <v>51</v>
      </c>
      <c r="F68" s="12" t="s">
        <v>153</v>
      </c>
      <c r="G68" s="13">
        <v>35000</v>
      </c>
      <c r="H68" s="13">
        <v>0</v>
      </c>
      <c r="I68" s="13">
        <v>25</v>
      </c>
      <c r="J68" s="13">
        <v>1004.5</v>
      </c>
      <c r="K68" s="13">
        <v>2485</v>
      </c>
      <c r="L68" s="13">
        <v>385</v>
      </c>
      <c r="M68" s="13">
        <v>1064</v>
      </c>
      <c r="N68" s="13">
        <v>2481.5</v>
      </c>
      <c r="O68" s="16"/>
      <c r="P68" s="13">
        <f t="shared" si="9"/>
        <v>7420</v>
      </c>
      <c r="Q68" s="13">
        <v>0</v>
      </c>
      <c r="R68" s="49">
        <f t="shared" si="4"/>
        <v>2093.5</v>
      </c>
      <c r="S68" s="13">
        <f t="shared" si="10"/>
        <v>5351.5</v>
      </c>
      <c r="T68" s="13">
        <f t="shared" si="11"/>
        <v>32906.5</v>
      </c>
      <c r="U68" s="21"/>
      <c r="V68" s="22"/>
    </row>
    <row r="69" spans="1:22" s="2" customFormat="1" ht="49.5" customHeight="1" x14ac:dyDescent="0.2">
      <c r="A69" s="37">
        <v>58</v>
      </c>
      <c r="B69" s="32" t="s">
        <v>248</v>
      </c>
      <c r="C69" s="32" t="s">
        <v>142</v>
      </c>
      <c r="D69" s="15" t="s">
        <v>83</v>
      </c>
      <c r="E69" s="12" t="s">
        <v>146</v>
      </c>
      <c r="F69" s="12" t="s">
        <v>153</v>
      </c>
      <c r="G69" s="13">
        <v>34000</v>
      </c>
      <c r="H69" s="13">
        <v>0</v>
      </c>
      <c r="I69" s="13">
        <v>25</v>
      </c>
      <c r="J69" s="13">
        <v>975.8</v>
      </c>
      <c r="K69" s="13">
        <v>2414</v>
      </c>
      <c r="L69" s="13">
        <v>374</v>
      </c>
      <c r="M69" s="13">
        <v>1033.5999999999999</v>
      </c>
      <c r="N69" s="13">
        <v>2410.6</v>
      </c>
      <c r="O69" s="16"/>
      <c r="P69" s="13">
        <f t="shared" si="9"/>
        <v>7208</v>
      </c>
      <c r="Q69" s="13">
        <v>398.64</v>
      </c>
      <c r="R69" s="49">
        <f t="shared" si="4"/>
        <v>2433.04</v>
      </c>
      <c r="S69" s="13">
        <f t="shared" si="10"/>
        <v>5198.6000000000004</v>
      </c>
      <c r="T69" s="13">
        <f t="shared" si="11"/>
        <v>31566.959999999999</v>
      </c>
      <c r="U69" s="21"/>
      <c r="V69" s="22"/>
    </row>
    <row r="70" spans="1:22" s="2" customFormat="1" ht="49.5" customHeight="1" x14ac:dyDescent="0.2">
      <c r="A70" s="37">
        <v>59</v>
      </c>
      <c r="B70" s="32" t="s">
        <v>249</v>
      </c>
      <c r="C70" s="32" t="s">
        <v>142</v>
      </c>
      <c r="D70" s="15" t="s">
        <v>83</v>
      </c>
      <c r="E70" s="12" t="s">
        <v>146</v>
      </c>
      <c r="F70" s="12" t="s">
        <v>153</v>
      </c>
      <c r="G70" s="13">
        <v>34000</v>
      </c>
      <c r="H70" s="13">
        <v>0</v>
      </c>
      <c r="I70" s="13">
        <v>25</v>
      </c>
      <c r="J70" s="26">
        <v>975.8</v>
      </c>
      <c r="K70" s="13">
        <v>2414</v>
      </c>
      <c r="L70" s="13">
        <v>374</v>
      </c>
      <c r="M70" s="26">
        <v>1033.5999999999999</v>
      </c>
      <c r="N70" s="13">
        <v>2410.6</v>
      </c>
      <c r="O70" s="41"/>
      <c r="P70" s="13">
        <f t="shared" si="9"/>
        <v>7208</v>
      </c>
      <c r="Q70" s="13">
        <v>473.72</v>
      </c>
      <c r="R70" s="49">
        <f t="shared" si="4"/>
        <v>2508.12</v>
      </c>
      <c r="S70" s="13">
        <f t="shared" si="10"/>
        <v>5198.6000000000004</v>
      </c>
      <c r="T70" s="13">
        <f t="shared" si="11"/>
        <v>31491.88</v>
      </c>
      <c r="U70" s="21"/>
      <c r="V70" s="22"/>
    </row>
    <row r="71" spans="1:22" s="2" customFormat="1" ht="49.5" customHeight="1" x14ac:dyDescent="0.2">
      <c r="A71" s="37">
        <v>60</v>
      </c>
      <c r="B71" s="32" t="s">
        <v>247</v>
      </c>
      <c r="C71" s="32" t="s">
        <v>143</v>
      </c>
      <c r="D71" s="15" t="s">
        <v>83</v>
      </c>
      <c r="E71" s="12" t="s">
        <v>28</v>
      </c>
      <c r="F71" s="12" t="s">
        <v>61</v>
      </c>
      <c r="G71" s="13">
        <v>25000</v>
      </c>
      <c r="H71" s="13">
        <v>0</v>
      </c>
      <c r="I71" s="13">
        <v>25</v>
      </c>
      <c r="J71" s="13">
        <v>717.5</v>
      </c>
      <c r="K71" s="13">
        <v>1775</v>
      </c>
      <c r="L71" s="13">
        <v>275</v>
      </c>
      <c r="M71" s="13">
        <v>760</v>
      </c>
      <c r="N71" s="13">
        <v>1772.5</v>
      </c>
      <c r="O71" s="16"/>
      <c r="P71" s="13">
        <f t="shared" si="9"/>
        <v>5300</v>
      </c>
      <c r="Q71" s="13">
        <v>0</v>
      </c>
      <c r="R71" s="49">
        <f t="shared" si="4"/>
        <v>1502.5</v>
      </c>
      <c r="S71" s="13">
        <f t="shared" si="10"/>
        <v>3822.5</v>
      </c>
      <c r="T71" s="13">
        <f t="shared" si="11"/>
        <v>23497.5</v>
      </c>
      <c r="U71" s="21"/>
      <c r="V71" s="22"/>
    </row>
    <row r="72" spans="1:22" s="2" customFormat="1" ht="49.5" customHeight="1" x14ac:dyDescent="0.2">
      <c r="A72" s="37">
        <v>61</v>
      </c>
      <c r="B72" s="32" t="s">
        <v>160</v>
      </c>
      <c r="C72" s="32" t="s">
        <v>142</v>
      </c>
      <c r="D72" s="15" t="s">
        <v>45</v>
      </c>
      <c r="E72" s="12" t="s">
        <v>28</v>
      </c>
      <c r="F72" s="12" t="s">
        <v>129</v>
      </c>
      <c r="G72" s="13">
        <v>50000</v>
      </c>
      <c r="H72" s="13">
        <v>1675.48</v>
      </c>
      <c r="I72" s="13">
        <v>25</v>
      </c>
      <c r="J72" s="13">
        <v>1435</v>
      </c>
      <c r="K72" s="13">
        <v>3550</v>
      </c>
      <c r="L72" s="13">
        <v>550</v>
      </c>
      <c r="M72" s="13">
        <v>1520</v>
      </c>
      <c r="N72" s="13">
        <v>3545</v>
      </c>
      <c r="O72" s="16">
        <v>1190.1199999999999</v>
      </c>
      <c r="P72" s="13">
        <f t="shared" si="9"/>
        <v>11790.119999999999</v>
      </c>
      <c r="Q72" s="13">
        <v>100</v>
      </c>
      <c r="R72" s="49">
        <f t="shared" si="4"/>
        <v>5945.5999999999995</v>
      </c>
      <c r="S72" s="13">
        <f t="shared" si="10"/>
        <v>7645</v>
      </c>
      <c r="T72" s="13">
        <f t="shared" si="11"/>
        <v>44054.400000000001</v>
      </c>
      <c r="U72" s="21"/>
      <c r="V72" s="22"/>
    </row>
    <row r="73" spans="1:22" s="2" customFormat="1" ht="49.5" customHeight="1" x14ac:dyDescent="0.2">
      <c r="A73" s="37">
        <v>62</v>
      </c>
      <c r="B73" s="32" t="s">
        <v>165</v>
      </c>
      <c r="C73" s="32" t="s">
        <v>143</v>
      </c>
      <c r="D73" s="15" t="s">
        <v>45</v>
      </c>
      <c r="E73" s="12" t="s">
        <v>101</v>
      </c>
      <c r="F73" s="12" t="s">
        <v>153</v>
      </c>
      <c r="G73" s="13">
        <v>39875</v>
      </c>
      <c r="H73" s="13">
        <v>0</v>
      </c>
      <c r="I73" s="13">
        <v>25</v>
      </c>
      <c r="J73" s="13">
        <v>1144.4100000000001</v>
      </c>
      <c r="K73" s="13">
        <v>2831.13</v>
      </c>
      <c r="L73" s="13">
        <v>438.63</v>
      </c>
      <c r="M73" s="13">
        <v>1212.2</v>
      </c>
      <c r="N73" s="13">
        <v>2827.14</v>
      </c>
      <c r="O73" s="16"/>
      <c r="P73" s="13">
        <f t="shared" si="9"/>
        <v>8453.51</v>
      </c>
      <c r="Q73" s="13">
        <v>0</v>
      </c>
      <c r="R73" s="49">
        <f t="shared" si="4"/>
        <v>2381.61</v>
      </c>
      <c r="S73" s="13">
        <f t="shared" si="10"/>
        <v>6096.9</v>
      </c>
      <c r="T73" s="13">
        <f t="shared" si="11"/>
        <v>37493.39</v>
      </c>
      <c r="U73" s="21"/>
      <c r="V73" s="22"/>
    </row>
    <row r="74" spans="1:22" s="2" customFormat="1" ht="49.5" customHeight="1" x14ac:dyDescent="0.2">
      <c r="A74" s="37">
        <v>63</v>
      </c>
      <c r="B74" s="32" t="s">
        <v>159</v>
      </c>
      <c r="C74" s="32" t="s">
        <v>142</v>
      </c>
      <c r="D74" s="15" t="s">
        <v>45</v>
      </c>
      <c r="E74" s="12" t="s">
        <v>52</v>
      </c>
      <c r="F74" s="12" t="s">
        <v>129</v>
      </c>
      <c r="G74" s="13">
        <v>35000</v>
      </c>
      <c r="H74" s="13">
        <v>0</v>
      </c>
      <c r="I74" s="13">
        <v>25</v>
      </c>
      <c r="J74" s="13">
        <v>1004.5</v>
      </c>
      <c r="K74" s="13">
        <v>2485</v>
      </c>
      <c r="L74" s="13">
        <v>385</v>
      </c>
      <c r="M74" s="13">
        <v>1064</v>
      </c>
      <c r="N74" s="13">
        <v>2481.5</v>
      </c>
      <c r="O74" s="16"/>
      <c r="P74" s="13">
        <f t="shared" si="9"/>
        <v>7420</v>
      </c>
      <c r="Q74" s="13">
        <v>4327.2299999999996</v>
      </c>
      <c r="R74" s="49">
        <f t="shared" si="4"/>
        <v>6420.73</v>
      </c>
      <c r="S74" s="13">
        <f t="shared" si="10"/>
        <v>5351.5</v>
      </c>
      <c r="T74" s="13">
        <f t="shared" si="11"/>
        <v>28579.27</v>
      </c>
      <c r="U74" s="21"/>
      <c r="V74" s="22"/>
    </row>
    <row r="75" spans="1:22" s="2" customFormat="1" ht="49.5" customHeight="1" x14ac:dyDescent="0.2">
      <c r="A75" s="37">
        <v>64</v>
      </c>
      <c r="B75" s="32" t="s">
        <v>161</v>
      </c>
      <c r="C75" s="32" t="s">
        <v>143</v>
      </c>
      <c r="D75" s="15" t="s">
        <v>45</v>
      </c>
      <c r="E75" s="12" t="s">
        <v>31</v>
      </c>
      <c r="F75" s="12" t="s">
        <v>153</v>
      </c>
      <c r="G75" s="13">
        <v>34000</v>
      </c>
      <c r="H75" s="13">
        <v>0</v>
      </c>
      <c r="I75" s="13">
        <v>25</v>
      </c>
      <c r="J75" s="13">
        <v>975.8</v>
      </c>
      <c r="K75" s="13">
        <v>2414</v>
      </c>
      <c r="L75" s="13">
        <v>374</v>
      </c>
      <c r="M75" s="13">
        <v>1033.5999999999999</v>
      </c>
      <c r="N75" s="13">
        <v>2410.6</v>
      </c>
      <c r="O75" s="16">
        <v>1190.1199999999999</v>
      </c>
      <c r="P75" s="13">
        <f t="shared" si="9"/>
        <v>8398.119999999999</v>
      </c>
      <c r="Q75" s="13">
        <v>840.80000000000018</v>
      </c>
      <c r="R75" s="49">
        <f t="shared" si="4"/>
        <v>4065.3199999999997</v>
      </c>
      <c r="S75" s="13">
        <f t="shared" si="10"/>
        <v>5198.6000000000004</v>
      </c>
      <c r="T75" s="13">
        <f t="shared" si="11"/>
        <v>29934.68</v>
      </c>
      <c r="U75" s="21"/>
      <c r="V75" s="22"/>
    </row>
    <row r="76" spans="1:22" s="2" customFormat="1" ht="49.5" customHeight="1" x14ac:dyDescent="0.2">
      <c r="A76" s="37">
        <v>65</v>
      </c>
      <c r="B76" s="32" t="s">
        <v>98</v>
      </c>
      <c r="C76" s="32" t="s">
        <v>142</v>
      </c>
      <c r="D76" s="15" t="s">
        <v>45</v>
      </c>
      <c r="E76" s="12" t="s">
        <v>43</v>
      </c>
      <c r="F76" s="12" t="s">
        <v>153</v>
      </c>
      <c r="G76" s="13">
        <v>33000</v>
      </c>
      <c r="H76" s="13">
        <v>0</v>
      </c>
      <c r="I76" s="13">
        <v>25</v>
      </c>
      <c r="J76" s="13">
        <v>947.1</v>
      </c>
      <c r="K76" s="13">
        <v>2343</v>
      </c>
      <c r="L76" s="13">
        <v>363</v>
      </c>
      <c r="M76" s="13">
        <v>1003.2</v>
      </c>
      <c r="N76" s="13">
        <v>2339.6999999999998</v>
      </c>
      <c r="O76" s="16">
        <v>1190.1199999999999</v>
      </c>
      <c r="P76" s="13">
        <f t="shared" si="9"/>
        <v>8186.12</v>
      </c>
      <c r="Q76" s="13">
        <v>19381.95</v>
      </c>
      <c r="R76" s="49">
        <f t="shared" si="4"/>
        <v>22547.370000000003</v>
      </c>
      <c r="S76" s="13">
        <f t="shared" si="10"/>
        <v>5045.7</v>
      </c>
      <c r="T76" s="13">
        <f t="shared" si="11"/>
        <v>10452.629999999997</v>
      </c>
      <c r="U76" s="21"/>
      <c r="V76" s="22"/>
    </row>
    <row r="77" spans="1:22" s="2" customFormat="1" ht="49.5" customHeight="1" x14ac:dyDescent="0.2">
      <c r="A77" s="37">
        <v>66</v>
      </c>
      <c r="B77" s="32" t="s">
        <v>162</v>
      </c>
      <c r="C77" s="32" t="s">
        <v>143</v>
      </c>
      <c r="D77" s="15" t="s">
        <v>45</v>
      </c>
      <c r="E77" s="12" t="s">
        <v>43</v>
      </c>
      <c r="F77" s="12" t="s">
        <v>153</v>
      </c>
      <c r="G77" s="13">
        <v>33000</v>
      </c>
      <c r="H77" s="13">
        <v>0</v>
      </c>
      <c r="I77" s="13">
        <v>25</v>
      </c>
      <c r="J77" s="13">
        <v>947.1</v>
      </c>
      <c r="K77" s="13">
        <v>2343</v>
      </c>
      <c r="L77" s="13">
        <v>363</v>
      </c>
      <c r="M77" s="13">
        <v>1003.2</v>
      </c>
      <c r="N77" s="13">
        <v>2339.6999999999998</v>
      </c>
      <c r="O77" s="16">
        <v>1190.1199999999999</v>
      </c>
      <c r="P77" s="13">
        <f t="shared" si="9"/>
        <v>8186.12</v>
      </c>
      <c r="Q77" s="13">
        <v>600</v>
      </c>
      <c r="R77" s="49">
        <f t="shared" si="4"/>
        <v>3765.42</v>
      </c>
      <c r="S77" s="13">
        <f t="shared" si="10"/>
        <v>5045.7</v>
      </c>
      <c r="T77" s="13">
        <f t="shared" si="11"/>
        <v>29234.58</v>
      </c>
      <c r="U77" s="21"/>
      <c r="V77" s="22"/>
    </row>
    <row r="78" spans="1:22" s="2" customFormat="1" ht="49.5" customHeight="1" x14ac:dyDescent="0.2">
      <c r="A78" s="37">
        <v>67</v>
      </c>
      <c r="B78" s="32" t="s">
        <v>166</v>
      </c>
      <c r="C78" s="32" t="s">
        <v>143</v>
      </c>
      <c r="D78" s="15" t="s">
        <v>45</v>
      </c>
      <c r="E78" s="12" t="s">
        <v>146</v>
      </c>
      <c r="F78" s="12" t="s">
        <v>153</v>
      </c>
      <c r="G78" s="13">
        <v>33000</v>
      </c>
      <c r="H78" s="13">
        <v>0</v>
      </c>
      <c r="I78" s="13">
        <v>25</v>
      </c>
      <c r="J78" s="13">
        <v>947.1</v>
      </c>
      <c r="K78" s="13">
        <v>2343</v>
      </c>
      <c r="L78" s="13">
        <v>363</v>
      </c>
      <c r="M78" s="13">
        <v>1003.2</v>
      </c>
      <c r="N78" s="13">
        <v>2339.6999999999998</v>
      </c>
      <c r="O78" s="16">
        <v>1190.1199999999999</v>
      </c>
      <c r="P78" s="13">
        <f t="shared" si="9"/>
        <v>8186.12</v>
      </c>
      <c r="Q78" s="13">
        <v>692.80000000000018</v>
      </c>
      <c r="R78" s="49">
        <f t="shared" si="4"/>
        <v>3858.2200000000003</v>
      </c>
      <c r="S78" s="13">
        <f t="shared" si="10"/>
        <v>5045.7</v>
      </c>
      <c r="T78" s="13">
        <f t="shared" si="11"/>
        <v>29141.78</v>
      </c>
      <c r="U78" s="21"/>
      <c r="V78" s="22"/>
    </row>
    <row r="79" spans="1:22" s="2" customFormat="1" ht="49.5" customHeight="1" x14ac:dyDescent="0.2">
      <c r="A79" s="37">
        <v>68</v>
      </c>
      <c r="B79" s="32" t="s">
        <v>393</v>
      </c>
      <c r="C79" s="32" t="s">
        <v>143</v>
      </c>
      <c r="D79" s="15" t="s">
        <v>45</v>
      </c>
      <c r="E79" s="12" t="s">
        <v>146</v>
      </c>
      <c r="F79" s="12" t="s">
        <v>153</v>
      </c>
      <c r="G79" s="13">
        <v>33000</v>
      </c>
      <c r="H79" s="13">
        <v>0</v>
      </c>
      <c r="I79" s="13">
        <v>25</v>
      </c>
      <c r="J79" s="13">
        <v>947.1</v>
      </c>
      <c r="K79" s="13">
        <v>2343</v>
      </c>
      <c r="L79" s="13">
        <v>363</v>
      </c>
      <c r="M79" s="13">
        <v>1003.2</v>
      </c>
      <c r="N79" s="13">
        <v>2339.6999999999998</v>
      </c>
      <c r="O79" s="16"/>
      <c r="P79" s="13">
        <f t="shared" si="9"/>
        <v>6996</v>
      </c>
      <c r="Q79" s="13">
        <v>522.6</v>
      </c>
      <c r="R79" s="49">
        <f t="shared" si="4"/>
        <v>2497.9</v>
      </c>
      <c r="S79" s="13">
        <f t="shared" si="10"/>
        <v>5045.7</v>
      </c>
      <c r="T79" s="13">
        <f t="shared" si="11"/>
        <v>30502.1</v>
      </c>
      <c r="U79" s="21"/>
      <c r="V79" s="22"/>
    </row>
    <row r="80" spans="1:22" s="2" customFormat="1" ht="49.5" customHeight="1" x14ac:dyDescent="0.2">
      <c r="A80" s="37">
        <v>69</v>
      </c>
      <c r="B80" s="32" t="s">
        <v>164</v>
      </c>
      <c r="C80" s="32" t="s">
        <v>143</v>
      </c>
      <c r="D80" s="15" t="s">
        <v>45</v>
      </c>
      <c r="E80" s="12" t="s">
        <v>31</v>
      </c>
      <c r="F80" s="12" t="s">
        <v>153</v>
      </c>
      <c r="G80" s="13">
        <v>24698</v>
      </c>
      <c r="H80" s="13">
        <v>0</v>
      </c>
      <c r="I80" s="13">
        <v>25</v>
      </c>
      <c r="J80" s="13">
        <v>708.83</v>
      </c>
      <c r="K80" s="13">
        <v>1753.56</v>
      </c>
      <c r="L80" s="13">
        <v>271.68</v>
      </c>
      <c r="M80" s="13">
        <v>750.82</v>
      </c>
      <c r="N80" s="13">
        <v>1751.09</v>
      </c>
      <c r="O80" s="16"/>
      <c r="P80" s="13">
        <f t="shared" si="9"/>
        <v>5235.9799999999996</v>
      </c>
      <c r="Q80" s="13">
        <v>0</v>
      </c>
      <c r="R80" s="49">
        <f t="shared" si="4"/>
        <v>1484.65</v>
      </c>
      <c r="S80" s="13">
        <f t="shared" si="10"/>
        <v>3776.33</v>
      </c>
      <c r="T80" s="13">
        <f t="shared" si="11"/>
        <v>23213.35</v>
      </c>
      <c r="U80" s="21"/>
      <c r="V80" s="22"/>
    </row>
    <row r="81" spans="1:22" s="2" customFormat="1" ht="49.5" customHeight="1" x14ac:dyDescent="0.2">
      <c r="A81" s="37">
        <v>70</v>
      </c>
      <c r="B81" s="32" t="s">
        <v>185</v>
      </c>
      <c r="C81" s="32" t="s">
        <v>143</v>
      </c>
      <c r="D81" s="15" t="s">
        <v>102</v>
      </c>
      <c r="E81" s="12" t="s">
        <v>137</v>
      </c>
      <c r="F81" s="12" t="s">
        <v>61</v>
      </c>
      <c r="G81" s="13">
        <v>90000</v>
      </c>
      <c r="H81" s="13">
        <v>9753.1200000000008</v>
      </c>
      <c r="I81" s="13">
        <v>25</v>
      </c>
      <c r="J81" s="13">
        <v>2583</v>
      </c>
      <c r="K81" s="13">
        <v>6390</v>
      </c>
      <c r="L81" s="13">
        <v>686.4</v>
      </c>
      <c r="M81" s="13">
        <v>2736</v>
      </c>
      <c r="N81" s="13">
        <v>6381</v>
      </c>
      <c r="O81" s="16"/>
      <c r="P81" s="13">
        <f t="shared" si="9"/>
        <v>18776.400000000001</v>
      </c>
      <c r="Q81" s="13">
        <v>100</v>
      </c>
      <c r="R81" s="49">
        <f t="shared" si="4"/>
        <v>15197.12</v>
      </c>
      <c r="S81" s="13">
        <f t="shared" si="10"/>
        <v>13457.4</v>
      </c>
      <c r="T81" s="13">
        <f t="shared" si="11"/>
        <v>74802.880000000005</v>
      </c>
      <c r="U81" s="21"/>
      <c r="V81" s="22"/>
    </row>
    <row r="82" spans="1:22" s="2" customFormat="1" ht="49.5" customHeight="1" x14ac:dyDescent="0.2">
      <c r="A82" s="37">
        <v>71</v>
      </c>
      <c r="B82" s="32" t="s">
        <v>186</v>
      </c>
      <c r="C82" s="32" t="s">
        <v>143</v>
      </c>
      <c r="D82" s="15" t="s">
        <v>102</v>
      </c>
      <c r="E82" s="12" t="s">
        <v>31</v>
      </c>
      <c r="F82" s="12" t="s">
        <v>153</v>
      </c>
      <c r="G82" s="13">
        <v>34000</v>
      </c>
      <c r="H82" s="13">
        <v>0</v>
      </c>
      <c r="I82" s="13">
        <v>25</v>
      </c>
      <c r="J82" s="13">
        <v>975.8</v>
      </c>
      <c r="K82" s="13">
        <v>2414</v>
      </c>
      <c r="L82" s="13">
        <v>374</v>
      </c>
      <c r="M82" s="13">
        <v>1033.5999999999999</v>
      </c>
      <c r="N82" s="13">
        <v>2410.6</v>
      </c>
      <c r="O82" s="16"/>
      <c r="P82" s="13">
        <f t="shared" si="0"/>
        <v>7208</v>
      </c>
      <c r="Q82" s="13">
        <v>549.28</v>
      </c>
      <c r="R82" s="49">
        <f t="shared" si="4"/>
        <v>2583.6799999999998</v>
      </c>
      <c r="S82" s="13">
        <f t="shared" si="2"/>
        <v>5198.6000000000004</v>
      </c>
      <c r="T82" s="13">
        <f t="shared" si="3"/>
        <v>31416.32</v>
      </c>
      <c r="U82" s="21"/>
      <c r="V82" s="22"/>
    </row>
    <row r="83" spans="1:22" s="2" customFormat="1" ht="49.5" customHeight="1" x14ac:dyDescent="0.2">
      <c r="A83" s="37">
        <v>72</v>
      </c>
      <c r="B83" s="32" t="s">
        <v>173</v>
      </c>
      <c r="C83" s="32" t="s">
        <v>142</v>
      </c>
      <c r="D83" s="15" t="s">
        <v>103</v>
      </c>
      <c r="E83" s="12" t="s">
        <v>68</v>
      </c>
      <c r="F83" s="12" t="s">
        <v>61</v>
      </c>
      <c r="G83" s="13">
        <v>110000</v>
      </c>
      <c r="H83" s="13">
        <v>14160.09</v>
      </c>
      <c r="I83" s="13">
        <v>25</v>
      </c>
      <c r="J83" s="13">
        <v>3157</v>
      </c>
      <c r="K83" s="13">
        <v>7810</v>
      </c>
      <c r="L83" s="13">
        <v>686.4</v>
      </c>
      <c r="M83" s="13">
        <v>3344</v>
      </c>
      <c r="N83" s="13">
        <v>7799</v>
      </c>
      <c r="O83" s="16">
        <v>1190.1199999999999</v>
      </c>
      <c r="P83" s="13">
        <f t="shared" si="0"/>
        <v>23986.52</v>
      </c>
      <c r="Q83" s="13">
        <v>0</v>
      </c>
      <c r="R83" s="49">
        <f t="shared" si="4"/>
        <v>21876.21</v>
      </c>
      <c r="S83" s="13">
        <f t="shared" si="2"/>
        <v>16295.4</v>
      </c>
      <c r="T83" s="13">
        <f t="shared" si="3"/>
        <v>88123.790000000008</v>
      </c>
      <c r="U83" s="21"/>
      <c r="V83" s="22"/>
    </row>
    <row r="84" spans="1:22" s="2" customFormat="1" ht="49.5" customHeight="1" x14ac:dyDescent="0.2">
      <c r="A84" s="37">
        <v>73</v>
      </c>
      <c r="B84" s="32" t="s">
        <v>172</v>
      </c>
      <c r="C84" s="32" t="s">
        <v>143</v>
      </c>
      <c r="D84" s="15" t="s">
        <v>103</v>
      </c>
      <c r="E84" s="12" t="s">
        <v>55</v>
      </c>
      <c r="F84" s="12" t="s">
        <v>129</v>
      </c>
      <c r="G84" s="13">
        <v>90000</v>
      </c>
      <c r="H84" s="13">
        <v>9753.1200000000008</v>
      </c>
      <c r="I84" s="13">
        <v>25</v>
      </c>
      <c r="J84" s="13">
        <v>2583</v>
      </c>
      <c r="K84" s="13">
        <v>6390</v>
      </c>
      <c r="L84" s="13">
        <v>686.4</v>
      </c>
      <c r="M84" s="13">
        <v>2736</v>
      </c>
      <c r="N84" s="13">
        <v>6381</v>
      </c>
      <c r="O84" s="16"/>
      <c r="P84" s="13">
        <f>SUM(J84:O84)</f>
        <v>18776.400000000001</v>
      </c>
      <c r="Q84" s="13">
        <v>4959.5</v>
      </c>
      <c r="R84" s="49">
        <f t="shared" si="4"/>
        <v>20056.620000000003</v>
      </c>
      <c r="S84" s="13">
        <f>SUM(K84,L84,N84)</f>
        <v>13457.4</v>
      </c>
      <c r="T84" s="13">
        <f>+G84-R84</f>
        <v>69943.38</v>
      </c>
      <c r="U84" s="21"/>
      <c r="V84" s="22"/>
    </row>
    <row r="85" spans="1:22" s="2" customFormat="1" ht="49.5" customHeight="1" x14ac:dyDescent="0.2">
      <c r="A85" s="37">
        <v>74</v>
      </c>
      <c r="B85" s="32" t="s">
        <v>168</v>
      </c>
      <c r="C85" s="32" t="s">
        <v>143</v>
      </c>
      <c r="D85" s="15" t="s">
        <v>103</v>
      </c>
      <c r="E85" s="12" t="s">
        <v>54</v>
      </c>
      <c r="F85" s="12" t="s">
        <v>61</v>
      </c>
      <c r="G85" s="13">
        <v>80000</v>
      </c>
      <c r="H85" s="13">
        <v>7103.34</v>
      </c>
      <c r="I85" s="13">
        <v>25</v>
      </c>
      <c r="J85" s="13">
        <v>2296</v>
      </c>
      <c r="K85" s="13">
        <v>5680</v>
      </c>
      <c r="L85" s="13">
        <v>686.4</v>
      </c>
      <c r="M85" s="13">
        <v>2432</v>
      </c>
      <c r="N85" s="13">
        <v>5672</v>
      </c>
      <c r="O85" s="16">
        <v>1190.1199999999999</v>
      </c>
      <c r="P85" s="13">
        <f t="shared" si="0"/>
        <v>17956.52</v>
      </c>
      <c r="Q85" s="13">
        <v>0</v>
      </c>
      <c r="R85" s="49">
        <f t="shared" si="4"/>
        <v>13046.46</v>
      </c>
      <c r="S85" s="13">
        <f t="shared" si="2"/>
        <v>12038.4</v>
      </c>
      <c r="T85" s="13">
        <f t="shared" si="3"/>
        <v>66953.540000000008</v>
      </c>
      <c r="U85" s="21"/>
      <c r="V85" s="22"/>
    </row>
    <row r="86" spans="1:22" s="2" customFormat="1" ht="49.5" customHeight="1" x14ac:dyDescent="0.2">
      <c r="A86" s="37">
        <v>75</v>
      </c>
      <c r="B86" s="32" t="s">
        <v>167</v>
      </c>
      <c r="C86" s="32" t="s">
        <v>142</v>
      </c>
      <c r="D86" s="15" t="s">
        <v>103</v>
      </c>
      <c r="E86" s="12" t="s">
        <v>27</v>
      </c>
      <c r="F86" s="12" t="s">
        <v>129</v>
      </c>
      <c r="G86" s="13">
        <v>40000</v>
      </c>
      <c r="H86" s="13">
        <v>364.7</v>
      </c>
      <c r="I86" s="13">
        <v>25</v>
      </c>
      <c r="J86" s="13">
        <v>1148</v>
      </c>
      <c r="K86" s="13">
        <v>2840</v>
      </c>
      <c r="L86" s="13">
        <v>440</v>
      </c>
      <c r="M86" s="13">
        <v>1216</v>
      </c>
      <c r="N86" s="13">
        <v>2836</v>
      </c>
      <c r="O86" s="16"/>
      <c r="P86" s="13">
        <f t="shared" si="0"/>
        <v>8480</v>
      </c>
      <c r="Q86" s="13">
        <v>100</v>
      </c>
      <c r="R86" s="49">
        <f t="shared" si="4"/>
        <v>2853.7</v>
      </c>
      <c r="S86" s="13">
        <f t="shared" si="2"/>
        <v>6116</v>
      </c>
      <c r="T86" s="13">
        <f t="shared" si="3"/>
        <v>37146.300000000003</v>
      </c>
      <c r="U86" s="21"/>
      <c r="V86" s="22"/>
    </row>
    <row r="87" spans="1:22" s="2" customFormat="1" ht="49.5" customHeight="1" x14ac:dyDescent="0.2">
      <c r="A87" s="37">
        <v>76</v>
      </c>
      <c r="B87" s="32" t="s">
        <v>169</v>
      </c>
      <c r="C87" s="32" t="s">
        <v>143</v>
      </c>
      <c r="D87" s="15" t="s">
        <v>103</v>
      </c>
      <c r="E87" s="12" t="s">
        <v>51</v>
      </c>
      <c r="F87" s="12" t="s">
        <v>153</v>
      </c>
      <c r="G87" s="13">
        <v>35000</v>
      </c>
      <c r="H87" s="13">
        <v>0</v>
      </c>
      <c r="I87" s="13">
        <v>25</v>
      </c>
      <c r="J87" s="13">
        <v>1004.5</v>
      </c>
      <c r="K87" s="13">
        <v>2485</v>
      </c>
      <c r="L87" s="13">
        <v>385</v>
      </c>
      <c r="M87" s="13">
        <v>1064</v>
      </c>
      <c r="N87" s="13">
        <v>2481.5</v>
      </c>
      <c r="O87" s="16"/>
      <c r="P87" s="13">
        <f t="shared" si="0"/>
        <v>7420</v>
      </c>
      <c r="Q87" s="13">
        <v>100</v>
      </c>
      <c r="R87" s="49">
        <f t="shared" si="4"/>
        <v>2193.5</v>
      </c>
      <c r="S87" s="13">
        <f t="shared" si="2"/>
        <v>5351.5</v>
      </c>
      <c r="T87" s="13">
        <f t="shared" si="3"/>
        <v>32806.5</v>
      </c>
      <c r="U87" s="21"/>
      <c r="V87" s="22"/>
    </row>
    <row r="88" spans="1:22" s="2" customFormat="1" ht="49.5" customHeight="1" x14ac:dyDescent="0.2">
      <c r="A88" s="37">
        <v>77</v>
      </c>
      <c r="B88" s="32" t="s">
        <v>170</v>
      </c>
      <c r="C88" s="32" t="s">
        <v>142</v>
      </c>
      <c r="D88" s="15" t="s">
        <v>103</v>
      </c>
      <c r="E88" s="12" t="s">
        <v>27</v>
      </c>
      <c r="F88" s="12" t="s">
        <v>61</v>
      </c>
      <c r="G88" s="13">
        <v>35000</v>
      </c>
      <c r="H88" s="13">
        <v>0</v>
      </c>
      <c r="I88" s="13">
        <v>25</v>
      </c>
      <c r="J88" s="13">
        <v>1004.5</v>
      </c>
      <c r="K88" s="13">
        <v>2485</v>
      </c>
      <c r="L88" s="13">
        <v>385</v>
      </c>
      <c r="M88" s="13">
        <v>1064</v>
      </c>
      <c r="N88" s="13">
        <v>2481.5</v>
      </c>
      <c r="O88" s="16"/>
      <c r="P88" s="13">
        <f t="shared" si="0"/>
        <v>7420</v>
      </c>
      <c r="Q88" s="13">
        <v>100</v>
      </c>
      <c r="R88" s="49">
        <f t="shared" si="4"/>
        <v>2193.5</v>
      </c>
      <c r="S88" s="13">
        <f t="shared" si="2"/>
        <v>5351.5</v>
      </c>
      <c r="T88" s="13">
        <f t="shared" si="3"/>
        <v>32806.5</v>
      </c>
      <c r="U88" s="21"/>
      <c r="V88" s="22"/>
    </row>
    <row r="89" spans="1:22" s="2" customFormat="1" ht="49.5" customHeight="1" x14ac:dyDescent="0.2">
      <c r="A89" s="37">
        <v>78</v>
      </c>
      <c r="B89" s="32" t="s">
        <v>171</v>
      </c>
      <c r="C89" s="32" t="s">
        <v>143</v>
      </c>
      <c r="D89" s="15" t="s">
        <v>103</v>
      </c>
      <c r="E89" s="12" t="s">
        <v>66</v>
      </c>
      <c r="F89" s="12" t="s">
        <v>61</v>
      </c>
      <c r="G89" s="13">
        <v>35000</v>
      </c>
      <c r="H89" s="13">
        <v>0</v>
      </c>
      <c r="I89" s="13">
        <v>25</v>
      </c>
      <c r="J89" s="13">
        <v>1004.5</v>
      </c>
      <c r="K89" s="13">
        <v>2485</v>
      </c>
      <c r="L89" s="13">
        <v>385</v>
      </c>
      <c r="M89" s="13">
        <v>1064</v>
      </c>
      <c r="N89" s="13">
        <v>2481.5</v>
      </c>
      <c r="O89" s="16"/>
      <c r="P89" s="13">
        <f t="shared" si="0"/>
        <v>7420</v>
      </c>
      <c r="Q89" s="13">
        <v>730.36</v>
      </c>
      <c r="R89" s="49">
        <f t="shared" si="4"/>
        <v>2823.86</v>
      </c>
      <c r="S89" s="13">
        <f t="shared" si="2"/>
        <v>5351.5</v>
      </c>
      <c r="T89" s="13">
        <f t="shared" si="3"/>
        <v>32176.14</v>
      </c>
      <c r="U89" s="21"/>
      <c r="V89" s="22"/>
    </row>
    <row r="90" spans="1:22" s="2" customFormat="1" ht="49.5" customHeight="1" x14ac:dyDescent="0.2">
      <c r="A90" s="37">
        <v>79</v>
      </c>
      <c r="B90" s="32" t="s">
        <v>176</v>
      </c>
      <c r="C90" s="32" t="s">
        <v>143</v>
      </c>
      <c r="D90" s="15" t="s">
        <v>103</v>
      </c>
      <c r="E90" s="12" t="s">
        <v>27</v>
      </c>
      <c r="F90" s="12" t="s">
        <v>61</v>
      </c>
      <c r="G90" s="13">
        <v>35000</v>
      </c>
      <c r="H90" s="13">
        <v>0</v>
      </c>
      <c r="I90" s="13">
        <v>25</v>
      </c>
      <c r="J90" s="13">
        <v>1004.5</v>
      </c>
      <c r="K90" s="13">
        <v>2485</v>
      </c>
      <c r="L90" s="13">
        <v>385</v>
      </c>
      <c r="M90" s="13">
        <v>1064</v>
      </c>
      <c r="N90" s="13">
        <v>2481.5</v>
      </c>
      <c r="O90" s="16"/>
      <c r="P90" s="13">
        <f t="shared" si="0"/>
        <v>7420</v>
      </c>
      <c r="Q90" s="13">
        <v>734.16</v>
      </c>
      <c r="R90" s="49">
        <f t="shared" si="4"/>
        <v>2827.66</v>
      </c>
      <c r="S90" s="13">
        <f t="shared" si="2"/>
        <v>5351.5</v>
      </c>
      <c r="T90" s="13">
        <f t="shared" si="3"/>
        <v>32172.34</v>
      </c>
      <c r="U90" s="21"/>
      <c r="V90" s="22"/>
    </row>
    <row r="91" spans="1:22" s="2" customFormat="1" ht="49.5" customHeight="1" x14ac:dyDescent="0.2">
      <c r="A91" s="37">
        <v>80</v>
      </c>
      <c r="B91" s="32" t="s">
        <v>175</v>
      </c>
      <c r="C91" s="32" t="s">
        <v>143</v>
      </c>
      <c r="D91" s="15" t="s">
        <v>103</v>
      </c>
      <c r="E91" s="12" t="s">
        <v>146</v>
      </c>
      <c r="F91" s="12" t="s">
        <v>153</v>
      </c>
      <c r="G91" s="13">
        <v>34000</v>
      </c>
      <c r="H91" s="13">
        <v>0</v>
      </c>
      <c r="I91" s="13">
        <v>25</v>
      </c>
      <c r="J91" s="13">
        <v>975.8</v>
      </c>
      <c r="K91" s="13">
        <v>2414</v>
      </c>
      <c r="L91" s="13">
        <v>374</v>
      </c>
      <c r="M91" s="13">
        <v>1033.5999999999999</v>
      </c>
      <c r="N91" s="13">
        <v>2410.6</v>
      </c>
      <c r="O91" s="16"/>
      <c r="P91" s="13">
        <f t="shared" si="0"/>
        <v>7208</v>
      </c>
      <c r="Q91" s="13">
        <v>288.32</v>
      </c>
      <c r="R91" s="49">
        <f t="shared" si="4"/>
        <v>2322.7199999999998</v>
      </c>
      <c r="S91" s="13">
        <f t="shared" si="2"/>
        <v>5198.6000000000004</v>
      </c>
      <c r="T91" s="13">
        <f t="shared" si="3"/>
        <v>31677.279999999999</v>
      </c>
      <c r="U91" s="21"/>
      <c r="V91" s="22"/>
    </row>
    <row r="92" spans="1:22" s="2" customFormat="1" ht="49.5" customHeight="1" x14ac:dyDescent="0.2">
      <c r="A92" s="37">
        <v>81</v>
      </c>
      <c r="B92" s="32" t="s">
        <v>174</v>
      </c>
      <c r="C92" s="32" t="s">
        <v>143</v>
      </c>
      <c r="D92" s="15" t="s">
        <v>103</v>
      </c>
      <c r="E92" s="12" t="s">
        <v>43</v>
      </c>
      <c r="F92" s="12" t="s">
        <v>153</v>
      </c>
      <c r="G92" s="13">
        <v>33000</v>
      </c>
      <c r="H92" s="13">
        <v>0</v>
      </c>
      <c r="I92" s="13">
        <v>25</v>
      </c>
      <c r="J92" s="13">
        <v>947.1</v>
      </c>
      <c r="K92" s="13">
        <v>2343</v>
      </c>
      <c r="L92" s="13">
        <v>363</v>
      </c>
      <c r="M92" s="13">
        <v>1003.2</v>
      </c>
      <c r="N92" s="13">
        <v>2339.6999999999998</v>
      </c>
      <c r="O92" s="16">
        <v>1190.1199999999999</v>
      </c>
      <c r="P92" s="13">
        <f t="shared" si="0"/>
        <v>8186.12</v>
      </c>
      <c r="Q92" s="13">
        <v>560.72</v>
      </c>
      <c r="R92" s="49">
        <f t="shared" si="4"/>
        <v>3726.1400000000003</v>
      </c>
      <c r="S92" s="13">
        <f t="shared" si="2"/>
        <v>5045.7</v>
      </c>
      <c r="T92" s="13">
        <f t="shared" si="3"/>
        <v>29273.86</v>
      </c>
      <c r="U92" s="21"/>
      <c r="V92" s="22"/>
    </row>
    <row r="93" spans="1:22" s="2" customFormat="1" ht="49.5" customHeight="1" x14ac:dyDescent="0.2">
      <c r="A93" s="37">
        <v>82</v>
      </c>
      <c r="B93" s="32" t="s">
        <v>177</v>
      </c>
      <c r="C93" s="32" t="s">
        <v>142</v>
      </c>
      <c r="D93" s="15" t="s">
        <v>394</v>
      </c>
      <c r="E93" s="12" t="s">
        <v>145</v>
      </c>
      <c r="F93" s="12" t="s">
        <v>129</v>
      </c>
      <c r="G93" s="13">
        <v>70000</v>
      </c>
      <c r="H93" s="13">
        <v>5130.45</v>
      </c>
      <c r="I93" s="13">
        <v>25</v>
      </c>
      <c r="J93" s="13">
        <v>2009</v>
      </c>
      <c r="K93" s="13">
        <v>4970</v>
      </c>
      <c r="L93" s="13">
        <v>686.4</v>
      </c>
      <c r="M93" s="13">
        <v>2128</v>
      </c>
      <c r="N93" s="13">
        <v>4963</v>
      </c>
      <c r="O93" s="16">
        <v>1190.1199999999999</v>
      </c>
      <c r="P93" s="13">
        <f t="shared" si="0"/>
        <v>15946.52</v>
      </c>
      <c r="Q93" s="13">
        <v>0</v>
      </c>
      <c r="R93" s="49">
        <f t="shared" si="4"/>
        <v>10482.57</v>
      </c>
      <c r="S93" s="13">
        <f t="shared" si="2"/>
        <v>10619.4</v>
      </c>
      <c r="T93" s="13">
        <f t="shared" si="3"/>
        <v>59517.43</v>
      </c>
      <c r="U93" s="21"/>
      <c r="V93" s="22"/>
    </row>
    <row r="94" spans="1:22" s="2" customFormat="1" ht="49.5" customHeight="1" x14ac:dyDescent="0.2">
      <c r="A94" s="37">
        <v>83</v>
      </c>
      <c r="B94" s="32" t="s">
        <v>192</v>
      </c>
      <c r="C94" s="32" t="s">
        <v>143</v>
      </c>
      <c r="D94" s="15" t="s">
        <v>394</v>
      </c>
      <c r="E94" s="12" t="s">
        <v>138</v>
      </c>
      <c r="F94" s="12" t="s">
        <v>61</v>
      </c>
      <c r="G94" s="13">
        <v>60000</v>
      </c>
      <c r="H94" s="13">
        <v>3486.68</v>
      </c>
      <c r="I94" s="13">
        <v>25</v>
      </c>
      <c r="J94" s="26">
        <v>1722</v>
      </c>
      <c r="K94" s="13">
        <v>4260</v>
      </c>
      <c r="L94" s="13">
        <v>660</v>
      </c>
      <c r="M94" s="26">
        <v>1824</v>
      </c>
      <c r="N94" s="13">
        <v>4254</v>
      </c>
      <c r="O94" s="41"/>
      <c r="P94" s="13">
        <f t="shared" si="0"/>
        <v>12720</v>
      </c>
      <c r="Q94" s="13">
        <v>4051.28</v>
      </c>
      <c r="R94" s="49">
        <f t="shared" si="4"/>
        <v>11108.960000000001</v>
      </c>
      <c r="S94" s="13">
        <f t="shared" si="2"/>
        <v>9174</v>
      </c>
      <c r="T94" s="13">
        <f t="shared" si="3"/>
        <v>48891.040000000001</v>
      </c>
      <c r="U94" s="21"/>
      <c r="V94" s="22"/>
    </row>
    <row r="95" spans="1:22" s="2" customFormat="1" ht="49.5" customHeight="1" x14ac:dyDescent="0.2">
      <c r="A95" s="37">
        <v>84</v>
      </c>
      <c r="B95" s="32" t="s">
        <v>181</v>
      </c>
      <c r="C95" s="32" t="s">
        <v>143</v>
      </c>
      <c r="D95" s="15" t="s">
        <v>394</v>
      </c>
      <c r="E95" s="12" t="s">
        <v>30</v>
      </c>
      <c r="F95" s="12" t="s">
        <v>129</v>
      </c>
      <c r="G95" s="13">
        <v>45000</v>
      </c>
      <c r="H95" s="13">
        <v>1148.33</v>
      </c>
      <c r="I95" s="13">
        <v>25</v>
      </c>
      <c r="J95" s="26">
        <v>1291.5</v>
      </c>
      <c r="K95" s="13">
        <v>3195</v>
      </c>
      <c r="L95" s="13">
        <v>495</v>
      </c>
      <c r="M95" s="26">
        <v>1368</v>
      </c>
      <c r="N95" s="13">
        <v>3190.5</v>
      </c>
      <c r="O95" s="41"/>
      <c r="P95" s="13">
        <f t="shared" si="0"/>
        <v>9540</v>
      </c>
      <c r="Q95" s="13">
        <v>1307.2</v>
      </c>
      <c r="R95" s="49">
        <f t="shared" si="4"/>
        <v>5140.03</v>
      </c>
      <c r="S95" s="13">
        <f t="shared" si="2"/>
        <v>6880.5</v>
      </c>
      <c r="T95" s="13">
        <f t="shared" si="3"/>
        <v>39859.97</v>
      </c>
      <c r="U95" s="21"/>
      <c r="V95" s="22"/>
    </row>
    <row r="96" spans="1:22" s="2" customFormat="1" ht="49.5" customHeight="1" x14ac:dyDescent="0.2">
      <c r="A96" s="37">
        <v>85</v>
      </c>
      <c r="B96" s="32" t="s">
        <v>179</v>
      </c>
      <c r="C96" s="32" t="s">
        <v>142</v>
      </c>
      <c r="D96" s="15" t="s">
        <v>394</v>
      </c>
      <c r="E96" s="12" t="s">
        <v>26</v>
      </c>
      <c r="F96" s="12" t="s">
        <v>129</v>
      </c>
      <c r="G96" s="13">
        <v>35000</v>
      </c>
      <c r="H96" s="13">
        <v>0</v>
      </c>
      <c r="I96" s="13">
        <v>25</v>
      </c>
      <c r="J96" s="26">
        <v>1004.5</v>
      </c>
      <c r="K96" s="13">
        <v>2485</v>
      </c>
      <c r="L96" s="13">
        <v>385</v>
      </c>
      <c r="M96" s="26">
        <v>1064</v>
      </c>
      <c r="N96" s="13">
        <v>2481.5</v>
      </c>
      <c r="O96" s="41"/>
      <c r="P96" s="13">
        <f t="shared" si="0"/>
        <v>7420</v>
      </c>
      <c r="Q96" s="13">
        <v>2919.84</v>
      </c>
      <c r="R96" s="49">
        <f t="shared" si="4"/>
        <v>5013.34</v>
      </c>
      <c r="S96" s="13">
        <f t="shared" si="2"/>
        <v>5351.5</v>
      </c>
      <c r="T96" s="13">
        <f t="shared" si="3"/>
        <v>29986.66</v>
      </c>
      <c r="U96" s="21"/>
      <c r="V96" s="22"/>
    </row>
    <row r="97" spans="1:22" s="2" customFormat="1" ht="49.5" customHeight="1" x14ac:dyDescent="0.2">
      <c r="A97" s="37">
        <v>86</v>
      </c>
      <c r="B97" s="32" t="s">
        <v>180</v>
      </c>
      <c r="C97" s="32" t="s">
        <v>142</v>
      </c>
      <c r="D97" s="15" t="s">
        <v>394</v>
      </c>
      <c r="E97" s="12" t="s">
        <v>29</v>
      </c>
      <c r="F97" s="12" t="s">
        <v>129</v>
      </c>
      <c r="G97" s="13">
        <v>35000</v>
      </c>
      <c r="H97" s="13">
        <v>0</v>
      </c>
      <c r="I97" s="13">
        <v>25</v>
      </c>
      <c r="J97" s="13">
        <v>1004.5</v>
      </c>
      <c r="K97" s="13">
        <v>2485</v>
      </c>
      <c r="L97" s="13">
        <v>385</v>
      </c>
      <c r="M97" s="13">
        <v>1064</v>
      </c>
      <c r="N97" s="13">
        <v>2481.5</v>
      </c>
      <c r="O97" s="16"/>
      <c r="P97" s="13">
        <f t="shared" si="0"/>
        <v>7420</v>
      </c>
      <c r="Q97" s="13">
        <v>9823.6200000000008</v>
      </c>
      <c r="R97" s="49">
        <f t="shared" si="4"/>
        <v>11917.12</v>
      </c>
      <c r="S97" s="13">
        <f t="shared" si="2"/>
        <v>5351.5</v>
      </c>
      <c r="T97" s="13">
        <f t="shared" si="3"/>
        <v>23082.879999999997</v>
      </c>
      <c r="U97" s="21"/>
      <c r="V97" s="22"/>
    </row>
    <row r="98" spans="1:22" s="2" customFormat="1" ht="49.5" customHeight="1" x14ac:dyDescent="0.2">
      <c r="A98" s="37">
        <v>87</v>
      </c>
      <c r="B98" s="32" t="s">
        <v>183</v>
      </c>
      <c r="C98" s="32" t="s">
        <v>142</v>
      </c>
      <c r="D98" s="15" t="s">
        <v>394</v>
      </c>
      <c r="E98" s="12" t="s">
        <v>29</v>
      </c>
      <c r="F98" s="12" t="s">
        <v>129</v>
      </c>
      <c r="G98" s="13">
        <v>35000</v>
      </c>
      <c r="H98" s="13">
        <v>0</v>
      </c>
      <c r="I98" s="13">
        <v>25</v>
      </c>
      <c r="J98" s="13">
        <v>1004.5</v>
      </c>
      <c r="K98" s="13">
        <v>2485</v>
      </c>
      <c r="L98" s="13">
        <v>385</v>
      </c>
      <c r="M98" s="13">
        <v>1064</v>
      </c>
      <c r="N98" s="13">
        <v>2481.5</v>
      </c>
      <c r="O98" s="16"/>
      <c r="P98" s="13">
        <f t="shared" si="0"/>
        <v>7420</v>
      </c>
      <c r="Q98" s="13">
        <v>100</v>
      </c>
      <c r="R98" s="49">
        <f t="shared" si="4"/>
        <v>2193.5</v>
      </c>
      <c r="S98" s="13">
        <f t="shared" si="2"/>
        <v>5351.5</v>
      </c>
      <c r="T98" s="13">
        <f t="shared" si="3"/>
        <v>32806.5</v>
      </c>
      <c r="U98" s="21"/>
      <c r="V98" s="22"/>
    </row>
    <row r="99" spans="1:22" s="2" customFormat="1" ht="49.5" customHeight="1" x14ac:dyDescent="0.2">
      <c r="A99" s="37">
        <v>88</v>
      </c>
      <c r="B99" s="32" t="s">
        <v>184</v>
      </c>
      <c r="C99" s="32" t="s">
        <v>142</v>
      </c>
      <c r="D99" s="15" t="s">
        <v>394</v>
      </c>
      <c r="E99" s="12" t="s">
        <v>146</v>
      </c>
      <c r="F99" s="12" t="s">
        <v>153</v>
      </c>
      <c r="G99" s="13">
        <v>34000</v>
      </c>
      <c r="H99" s="13">
        <v>0</v>
      </c>
      <c r="I99" s="13">
        <v>25</v>
      </c>
      <c r="J99" s="13">
        <v>975.8</v>
      </c>
      <c r="K99" s="13">
        <v>2414</v>
      </c>
      <c r="L99" s="13">
        <v>374</v>
      </c>
      <c r="M99" s="13">
        <v>1033.5999999999999</v>
      </c>
      <c r="N99" s="13">
        <v>2410.6</v>
      </c>
      <c r="O99" s="16"/>
      <c r="P99" s="13">
        <f t="shared" si="0"/>
        <v>7208</v>
      </c>
      <c r="Q99" s="13">
        <v>712.8</v>
      </c>
      <c r="R99" s="49">
        <f t="shared" si="4"/>
        <v>2747.2</v>
      </c>
      <c r="S99" s="13">
        <f t="shared" si="2"/>
        <v>5198.6000000000004</v>
      </c>
      <c r="T99" s="13">
        <f t="shared" si="3"/>
        <v>31252.799999999999</v>
      </c>
      <c r="U99" s="21"/>
      <c r="V99" s="22"/>
    </row>
    <row r="100" spans="1:22" s="2" customFormat="1" ht="49.5" customHeight="1" x14ac:dyDescent="0.2">
      <c r="A100" s="37">
        <v>89</v>
      </c>
      <c r="B100" s="32" t="s">
        <v>178</v>
      </c>
      <c r="C100" s="32" t="s">
        <v>142</v>
      </c>
      <c r="D100" s="15" t="s">
        <v>394</v>
      </c>
      <c r="E100" s="12" t="s">
        <v>29</v>
      </c>
      <c r="F100" s="12" t="s">
        <v>153</v>
      </c>
      <c r="G100" s="13">
        <v>33000</v>
      </c>
      <c r="H100" s="13">
        <v>0</v>
      </c>
      <c r="I100" s="13">
        <v>25</v>
      </c>
      <c r="J100" s="13">
        <v>947.1</v>
      </c>
      <c r="K100" s="13">
        <v>2343</v>
      </c>
      <c r="L100" s="13">
        <v>363</v>
      </c>
      <c r="M100" s="13">
        <v>1003.2</v>
      </c>
      <c r="N100" s="13">
        <v>2339.6999999999998</v>
      </c>
      <c r="O100" s="16"/>
      <c r="P100" s="13">
        <f t="shared" si="0"/>
        <v>6996</v>
      </c>
      <c r="Q100" s="13">
        <v>9433.49</v>
      </c>
      <c r="R100" s="49">
        <f t="shared" si="4"/>
        <v>11408.79</v>
      </c>
      <c r="S100" s="13">
        <f t="shared" si="2"/>
        <v>5045.7</v>
      </c>
      <c r="T100" s="13">
        <f t="shared" si="3"/>
        <v>21591.21</v>
      </c>
      <c r="U100" s="21"/>
      <c r="V100" s="22"/>
    </row>
    <row r="101" spans="1:22" s="2" customFormat="1" ht="49.5" customHeight="1" x14ac:dyDescent="0.2">
      <c r="A101" s="37">
        <v>90</v>
      </c>
      <c r="B101" s="32" t="s">
        <v>187</v>
      </c>
      <c r="C101" s="32" t="s">
        <v>142</v>
      </c>
      <c r="D101" s="15" t="s">
        <v>394</v>
      </c>
      <c r="E101" s="12" t="s">
        <v>43</v>
      </c>
      <c r="F101" s="12" t="s">
        <v>129</v>
      </c>
      <c r="G101" s="13">
        <v>33000</v>
      </c>
      <c r="H101" s="13">
        <v>0</v>
      </c>
      <c r="I101" s="13">
        <v>25</v>
      </c>
      <c r="J101" s="13">
        <v>947.1</v>
      </c>
      <c r="K101" s="13">
        <v>2343</v>
      </c>
      <c r="L101" s="13">
        <v>363</v>
      </c>
      <c r="M101" s="13">
        <v>1003.2</v>
      </c>
      <c r="N101" s="13">
        <v>2339.6999999999998</v>
      </c>
      <c r="O101" s="16"/>
      <c r="P101" s="13">
        <f t="shared" si="0"/>
        <v>6996</v>
      </c>
      <c r="Q101" s="13">
        <v>0</v>
      </c>
      <c r="R101" s="49">
        <f t="shared" si="4"/>
        <v>1975.3000000000002</v>
      </c>
      <c r="S101" s="13">
        <f t="shared" si="2"/>
        <v>5045.7</v>
      </c>
      <c r="T101" s="13">
        <f t="shared" si="3"/>
        <v>31024.7</v>
      </c>
      <c r="U101" s="21"/>
      <c r="V101" s="22"/>
    </row>
    <row r="102" spans="1:22" s="2" customFormat="1" ht="49.5" customHeight="1" x14ac:dyDescent="0.2">
      <c r="A102" s="37">
        <v>91</v>
      </c>
      <c r="B102" s="32" t="s">
        <v>100</v>
      </c>
      <c r="C102" s="32" t="s">
        <v>143</v>
      </c>
      <c r="D102" s="15" t="s">
        <v>394</v>
      </c>
      <c r="E102" s="12" t="s">
        <v>29</v>
      </c>
      <c r="F102" s="12" t="s">
        <v>153</v>
      </c>
      <c r="G102" s="13">
        <v>33000</v>
      </c>
      <c r="H102" s="13">
        <v>0</v>
      </c>
      <c r="I102" s="13">
        <v>25</v>
      </c>
      <c r="J102" s="13">
        <v>947.1</v>
      </c>
      <c r="K102" s="13">
        <v>2343</v>
      </c>
      <c r="L102" s="13">
        <v>363</v>
      </c>
      <c r="M102" s="13">
        <v>1003.2</v>
      </c>
      <c r="N102" s="13">
        <v>2339.6999999999998</v>
      </c>
      <c r="O102" s="16"/>
      <c r="P102" s="13">
        <f t="shared" si="0"/>
        <v>6996</v>
      </c>
      <c r="Q102" s="13">
        <v>378.84</v>
      </c>
      <c r="R102" s="49">
        <f t="shared" si="4"/>
        <v>2354.1400000000003</v>
      </c>
      <c r="S102" s="13">
        <f t="shared" si="2"/>
        <v>5045.7</v>
      </c>
      <c r="T102" s="13">
        <f t="shared" si="3"/>
        <v>30645.86</v>
      </c>
      <c r="U102" s="21"/>
      <c r="V102" s="22"/>
    </row>
    <row r="103" spans="1:22" s="2" customFormat="1" ht="49.5" customHeight="1" x14ac:dyDescent="0.2">
      <c r="A103" s="37">
        <v>92</v>
      </c>
      <c r="B103" s="32" t="s">
        <v>182</v>
      </c>
      <c r="C103" s="32" t="s">
        <v>143</v>
      </c>
      <c r="D103" s="15" t="s">
        <v>394</v>
      </c>
      <c r="E103" s="12" t="s">
        <v>29</v>
      </c>
      <c r="F103" s="12" t="s">
        <v>129</v>
      </c>
      <c r="G103" s="13">
        <v>33000</v>
      </c>
      <c r="H103" s="13">
        <v>0</v>
      </c>
      <c r="I103" s="13">
        <v>25</v>
      </c>
      <c r="J103" s="13">
        <v>947.1</v>
      </c>
      <c r="K103" s="13">
        <v>2343</v>
      </c>
      <c r="L103" s="13">
        <v>363</v>
      </c>
      <c r="M103" s="13">
        <v>1003.2</v>
      </c>
      <c r="N103" s="13">
        <v>2339.6999999999998</v>
      </c>
      <c r="O103" s="16"/>
      <c r="P103" s="13">
        <f t="shared" si="0"/>
        <v>6996</v>
      </c>
      <c r="Q103" s="13">
        <v>372.32</v>
      </c>
      <c r="R103" s="49">
        <f t="shared" si="4"/>
        <v>2347.6200000000003</v>
      </c>
      <c r="S103" s="13">
        <f t="shared" si="2"/>
        <v>5045.7</v>
      </c>
      <c r="T103" s="13">
        <f t="shared" si="3"/>
        <v>30652.38</v>
      </c>
      <c r="U103" s="21"/>
      <c r="V103" s="22"/>
    </row>
    <row r="104" spans="1:22" s="2" customFormat="1" ht="49.5" customHeight="1" x14ac:dyDescent="0.2">
      <c r="A104" s="37">
        <v>93</v>
      </c>
      <c r="B104" s="32" t="s">
        <v>188</v>
      </c>
      <c r="C104" s="32" t="s">
        <v>142</v>
      </c>
      <c r="D104" s="15" t="s">
        <v>394</v>
      </c>
      <c r="E104" s="12" t="s">
        <v>29</v>
      </c>
      <c r="F104" s="12" t="s">
        <v>129</v>
      </c>
      <c r="G104" s="13">
        <v>33000</v>
      </c>
      <c r="H104" s="13">
        <v>0</v>
      </c>
      <c r="I104" s="13">
        <v>25</v>
      </c>
      <c r="J104" s="13">
        <v>947.1</v>
      </c>
      <c r="K104" s="13">
        <v>2343</v>
      </c>
      <c r="L104" s="13">
        <v>363</v>
      </c>
      <c r="M104" s="13">
        <v>1003.2</v>
      </c>
      <c r="N104" s="13">
        <v>2339.6999999999998</v>
      </c>
      <c r="O104" s="16"/>
      <c r="P104" s="13">
        <f t="shared" si="0"/>
        <v>6996</v>
      </c>
      <c r="Q104" s="13">
        <v>4305.08</v>
      </c>
      <c r="R104" s="49">
        <f t="shared" si="4"/>
        <v>6280.38</v>
      </c>
      <c r="S104" s="13">
        <f t="shared" si="2"/>
        <v>5045.7</v>
      </c>
      <c r="T104" s="13">
        <f t="shared" si="3"/>
        <v>26719.62</v>
      </c>
      <c r="U104" s="21"/>
      <c r="V104" s="22"/>
    </row>
    <row r="105" spans="1:22" s="2" customFormat="1" ht="49.5" customHeight="1" x14ac:dyDescent="0.2">
      <c r="A105" s="37">
        <v>94</v>
      </c>
      <c r="B105" s="32" t="s">
        <v>191</v>
      </c>
      <c r="C105" s="32" t="s">
        <v>142</v>
      </c>
      <c r="D105" s="15" t="s">
        <v>394</v>
      </c>
      <c r="E105" s="12" t="s">
        <v>29</v>
      </c>
      <c r="F105" s="12" t="s">
        <v>153</v>
      </c>
      <c r="G105" s="13">
        <v>33000</v>
      </c>
      <c r="H105" s="13">
        <v>0</v>
      </c>
      <c r="I105" s="13">
        <v>25</v>
      </c>
      <c r="J105" s="13">
        <v>947.1</v>
      </c>
      <c r="K105" s="13">
        <v>2343</v>
      </c>
      <c r="L105" s="13">
        <v>363</v>
      </c>
      <c r="M105" s="13">
        <v>1003.2</v>
      </c>
      <c r="N105" s="13">
        <v>2339.6999999999998</v>
      </c>
      <c r="O105" s="16"/>
      <c r="P105" s="13">
        <f t="shared" si="0"/>
        <v>6996</v>
      </c>
      <c r="Q105" s="13">
        <v>9246.2900000000009</v>
      </c>
      <c r="R105" s="49">
        <f t="shared" ref="R105:R169" si="12">SUM(H105,I105,J105,M105,O105,Q105)</f>
        <v>11221.59</v>
      </c>
      <c r="S105" s="13">
        <f t="shared" si="2"/>
        <v>5045.7</v>
      </c>
      <c r="T105" s="13">
        <f t="shared" si="3"/>
        <v>21778.41</v>
      </c>
      <c r="U105" s="21"/>
      <c r="V105" s="22"/>
    </row>
    <row r="106" spans="1:22" s="2" customFormat="1" ht="49.5" customHeight="1" x14ac:dyDescent="0.2">
      <c r="A106" s="37">
        <v>95</v>
      </c>
      <c r="B106" s="32" t="s">
        <v>205</v>
      </c>
      <c r="C106" s="32" t="s">
        <v>143</v>
      </c>
      <c r="D106" s="15" t="s">
        <v>395</v>
      </c>
      <c r="E106" s="12" t="s">
        <v>94</v>
      </c>
      <c r="F106" s="12" t="s">
        <v>129</v>
      </c>
      <c r="G106" s="13">
        <v>80000</v>
      </c>
      <c r="H106" s="13">
        <v>7103.34</v>
      </c>
      <c r="I106" s="13">
        <v>25</v>
      </c>
      <c r="J106" s="13">
        <v>2296</v>
      </c>
      <c r="K106" s="13">
        <v>5680</v>
      </c>
      <c r="L106" s="13">
        <v>686.4</v>
      </c>
      <c r="M106" s="13">
        <v>2432</v>
      </c>
      <c r="N106" s="13">
        <v>5672</v>
      </c>
      <c r="O106" s="16">
        <v>1190.1199999999999</v>
      </c>
      <c r="P106" s="13">
        <f t="shared" si="0"/>
        <v>17956.52</v>
      </c>
      <c r="Q106" s="13">
        <v>5091.5</v>
      </c>
      <c r="R106" s="49">
        <f t="shared" si="12"/>
        <v>18137.96</v>
      </c>
      <c r="S106" s="13">
        <f t="shared" si="2"/>
        <v>12038.4</v>
      </c>
      <c r="T106" s="13">
        <f t="shared" si="3"/>
        <v>61862.04</v>
      </c>
      <c r="U106" s="21"/>
      <c r="V106" s="22"/>
    </row>
    <row r="107" spans="1:22" s="9" customFormat="1" ht="49.5" customHeight="1" x14ac:dyDescent="0.2">
      <c r="A107" s="37">
        <v>96</v>
      </c>
      <c r="B107" s="32" t="s">
        <v>215</v>
      </c>
      <c r="C107" s="32" t="s">
        <v>142</v>
      </c>
      <c r="D107" s="15" t="s">
        <v>395</v>
      </c>
      <c r="E107" s="12" t="s">
        <v>53</v>
      </c>
      <c r="F107" s="12" t="s">
        <v>153</v>
      </c>
      <c r="G107" s="13">
        <v>80000</v>
      </c>
      <c r="H107" s="13">
        <v>7400.87</v>
      </c>
      <c r="I107" s="13">
        <v>25</v>
      </c>
      <c r="J107" s="13">
        <v>2296</v>
      </c>
      <c r="K107" s="13">
        <v>5680</v>
      </c>
      <c r="L107" s="13">
        <v>686.4</v>
      </c>
      <c r="M107" s="13">
        <v>2432</v>
      </c>
      <c r="N107" s="13">
        <v>5672</v>
      </c>
      <c r="O107" s="16"/>
      <c r="P107" s="13">
        <f t="shared" si="0"/>
        <v>16766.400000000001</v>
      </c>
      <c r="Q107" s="13">
        <v>0</v>
      </c>
      <c r="R107" s="49">
        <f t="shared" si="12"/>
        <v>12153.869999999999</v>
      </c>
      <c r="S107" s="13">
        <f t="shared" si="2"/>
        <v>12038.4</v>
      </c>
      <c r="T107" s="13">
        <f t="shared" si="3"/>
        <v>67846.13</v>
      </c>
      <c r="U107" s="21"/>
      <c r="V107" s="22"/>
    </row>
    <row r="108" spans="1:22" s="2" customFormat="1" ht="49.5" customHeight="1" x14ac:dyDescent="0.2">
      <c r="A108" s="37">
        <v>97</v>
      </c>
      <c r="B108" s="32" t="s">
        <v>203</v>
      </c>
      <c r="C108" s="32" t="s">
        <v>142</v>
      </c>
      <c r="D108" s="15" t="s">
        <v>395</v>
      </c>
      <c r="E108" s="12" t="s">
        <v>53</v>
      </c>
      <c r="F108" s="12" t="s">
        <v>129</v>
      </c>
      <c r="G108" s="13">
        <v>60000</v>
      </c>
      <c r="H108" s="13">
        <v>3486.68</v>
      </c>
      <c r="I108" s="13">
        <v>25</v>
      </c>
      <c r="J108" s="13">
        <v>1722</v>
      </c>
      <c r="K108" s="13">
        <v>4260</v>
      </c>
      <c r="L108" s="13">
        <v>660</v>
      </c>
      <c r="M108" s="13">
        <v>1824</v>
      </c>
      <c r="N108" s="13">
        <v>4254</v>
      </c>
      <c r="O108" s="16"/>
      <c r="P108" s="13">
        <f t="shared" si="0"/>
        <v>12720</v>
      </c>
      <c r="Q108" s="13">
        <v>187.28</v>
      </c>
      <c r="R108" s="49">
        <f t="shared" si="12"/>
        <v>7244.96</v>
      </c>
      <c r="S108" s="13">
        <f t="shared" si="2"/>
        <v>9174</v>
      </c>
      <c r="T108" s="13">
        <f t="shared" si="3"/>
        <v>52755.040000000001</v>
      </c>
      <c r="U108" s="21"/>
      <c r="V108" s="22"/>
    </row>
    <row r="109" spans="1:22" s="2" customFormat="1" ht="49.5" customHeight="1" x14ac:dyDescent="0.2">
      <c r="A109" s="37">
        <v>98</v>
      </c>
      <c r="B109" s="32" t="s">
        <v>222</v>
      </c>
      <c r="C109" s="32" t="s">
        <v>142</v>
      </c>
      <c r="D109" s="15" t="s">
        <v>395</v>
      </c>
      <c r="E109" s="12" t="s">
        <v>79</v>
      </c>
      <c r="F109" s="12" t="s">
        <v>153</v>
      </c>
      <c r="G109" s="13">
        <v>35000</v>
      </c>
      <c r="H109" s="13">
        <v>0</v>
      </c>
      <c r="I109" s="13">
        <v>25</v>
      </c>
      <c r="J109" s="13">
        <v>1004.5</v>
      </c>
      <c r="K109" s="13">
        <v>2485</v>
      </c>
      <c r="L109" s="13">
        <v>385</v>
      </c>
      <c r="M109" s="13">
        <v>1064</v>
      </c>
      <c r="N109" s="13">
        <v>2481.5</v>
      </c>
      <c r="O109" s="16">
        <v>1190.1199999999999</v>
      </c>
      <c r="P109" s="13">
        <f t="shared" si="0"/>
        <v>8610.119999999999</v>
      </c>
      <c r="Q109" s="13">
        <v>255.36000000000013</v>
      </c>
      <c r="R109" s="49">
        <f t="shared" si="12"/>
        <v>3538.98</v>
      </c>
      <c r="S109" s="13">
        <f t="shared" si="2"/>
        <v>5351.5</v>
      </c>
      <c r="T109" s="13">
        <f t="shared" si="3"/>
        <v>31461.02</v>
      </c>
      <c r="U109" s="21"/>
      <c r="V109" s="22"/>
    </row>
    <row r="110" spans="1:22" s="2" customFormat="1" ht="49.5" customHeight="1" x14ac:dyDescent="0.2">
      <c r="A110" s="37">
        <v>99</v>
      </c>
      <c r="B110" s="32" t="s">
        <v>212</v>
      </c>
      <c r="C110" s="32" t="s">
        <v>142</v>
      </c>
      <c r="D110" s="15" t="s">
        <v>395</v>
      </c>
      <c r="E110" s="12" t="s">
        <v>31</v>
      </c>
      <c r="F110" s="12" t="s">
        <v>153</v>
      </c>
      <c r="G110" s="13">
        <v>34000</v>
      </c>
      <c r="H110" s="13">
        <v>0</v>
      </c>
      <c r="I110" s="13">
        <v>25</v>
      </c>
      <c r="J110" s="13">
        <v>975.8</v>
      </c>
      <c r="K110" s="13">
        <v>2414</v>
      </c>
      <c r="L110" s="13">
        <v>374</v>
      </c>
      <c r="M110" s="13">
        <v>1033.5999999999999</v>
      </c>
      <c r="N110" s="13">
        <v>2410.6</v>
      </c>
      <c r="O110" s="16"/>
      <c r="P110" s="13">
        <f t="shared" si="0"/>
        <v>7208</v>
      </c>
      <c r="Q110" s="13">
        <v>456.5</v>
      </c>
      <c r="R110" s="49">
        <f t="shared" si="12"/>
        <v>2490.8999999999996</v>
      </c>
      <c r="S110" s="13">
        <f t="shared" si="2"/>
        <v>5198.6000000000004</v>
      </c>
      <c r="T110" s="13">
        <f t="shared" si="3"/>
        <v>31509.1</v>
      </c>
      <c r="U110" s="21"/>
      <c r="V110" s="22"/>
    </row>
    <row r="111" spans="1:22" s="2" customFormat="1" ht="49.5" customHeight="1" x14ac:dyDescent="0.2">
      <c r="A111" s="37">
        <v>100</v>
      </c>
      <c r="B111" s="32" t="s">
        <v>208</v>
      </c>
      <c r="C111" s="32" t="s">
        <v>142</v>
      </c>
      <c r="D111" s="15" t="s">
        <v>395</v>
      </c>
      <c r="E111" s="12" t="s">
        <v>75</v>
      </c>
      <c r="F111" s="12" t="s">
        <v>153</v>
      </c>
      <c r="G111" s="13">
        <v>32000</v>
      </c>
      <c r="H111" s="13">
        <v>0</v>
      </c>
      <c r="I111" s="13">
        <v>25</v>
      </c>
      <c r="J111" s="26">
        <v>918.4</v>
      </c>
      <c r="K111" s="13">
        <v>2272</v>
      </c>
      <c r="L111" s="13">
        <v>352</v>
      </c>
      <c r="M111" s="26">
        <v>972.8</v>
      </c>
      <c r="N111" s="13">
        <v>2268.8000000000002</v>
      </c>
      <c r="O111" s="41"/>
      <c r="P111" s="13">
        <f t="shared" si="0"/>
        <v>6784</v>
      </c>
      <c r="Q111" s="13">
        <v>9537.4</v>
      </c>
      <c r="R111" s="49">
        <f t="shared" si="12"/>
        <v>11453.599999999999</v>
      </c>
      <c r="S111" s="13">
        <f t="shared" si="2"/>
        <v>4892.8</v>
      </c>
      <c r="T111" s="13">
        <f t="shared" si="3"/>
        <v>20546.400000000001</v>
      </c>
      <c r="U111" s="21"/>
      <c r="V111" s="22"/>
    </row>
    <row r="112" spans="1:22" s="2" customFormat="1" ht="49.5" customHeight="1" x14ac:dyDescent="0.2">
      <c r="A112" s="37">
        <v>101</v>
      </c>
      <c r="B112" s="32" t="s">
        <v>219</v>
      </c>
      <c r="C112" s="32" t="s">
        <v>142</v>
      </c>
      <c r="D112" s="15" t="s">
        <v>395</v>
      </c>
      <c r="E112" s="12" t="s">
        <v>70</v>
      </c>
      <c r="F112" s="12" t="s">
        <v>153</v>
      </c>
      <c r="G112" s="13">
        <v>32000</v>
      </c>
      <c r="H112" s="13">
        <v>0</v>
      </c>
      <c r="I112" s="13">
        <v>25</v>
      </c>
      <c r="J112" s="26">
        <v>918.4</v>
      </c>
      <c r="K112" s="13">
        <v>2272</v>
      </c>
      <c r="L112" s="13">
        <v>352</v>
      </c>
      <c r="M112" s="26">
        <v>972.8</v>
      </c>
      <c r="N112" s="13">
        <v>2268.8000000000002</v>
      </c>
      <c r="O112" s="41"/>
      <c r="P112" s="13">
        <f t="shared" si="0"/>
        <v>6784</v>
      </c>
      <c r="Q112" s="13">
        <v>0</v>
      </c>
      <c r="R112" s="49">
        <f t="shared" si="12"/>
        <v>1916.1999999999998</v>
      </c>
      <c r="S112" s="13">
        <f t="shared" si="2"/>
        <v>4892.8</v>
      </c>
      <c r="T112" s="13">
        <f t="shared" si="3"/>
        <v>30083.8</v>
      </c>
      <c r="U112" s="21"/>
      <c r="V112" s="22"/>
    </row>
    <row r="113" spans="1:22" s="2" customFormat="1" ht="49.5" customHeight="1" x14ac:dyDescent="0.2">
      <c r="A113" s="37">
        <v>102</v>
      </c>
      <c r="B113" s="32" t="s">
        <v>396</v>
      </c>
      <c r="C113" s="32" t="s">
        <v>142</v>
      </c>
      <c r="D113" s="15" t="s">
        <v>395</v>
      </c>
      <c r="E113" s="12" t="s">
        <v>75</v>
      </c>
      <c r="F113" s="12" t="s">
        <v>153</v>
      </c>
      <c r="G113" s="13">
        <v>32000</v>
      </c>
      <c r="H113" s="13">
        <v>0</v>
      </c>
      <c r="I113" s="13">
        <v>25</v>
      </c>
      <c r="J113" s="26">
        <v>918.4</v>
      </c>
      <c r="K113" s="13">
        <v>2272</v>
      </c>
      <c r="L113" s="13">
        <v>352</v>
      </c>
      <c r="M113" s="26">
        <v>972.8</v>
      </c>
      <c r="N113" s="13">
        <v>2268.8000000000002</v>
      </c>
      <c r="O113" s="41"/>
      <c r="P113" s="13">
        <f t="shared" si="0"/>
        <v>6784</v>
      </c>
      <c r="Q113" s="13">
        <v>2200</v>
      </c>
      <c r="R113" s="49">
        <f t="shared" si="12"/>
        <v>4116.2</v>
      </c>
      <c r="S113" s="13">
        <f t="shared" si="2"/>
        <v>4892.8</v>
      </c>
      <c r="T113" s="13">
        <f t="shared" si="3"/>
        <v>27883.8</v>
      </c>
      <c r="U113" s="21"/>
      <c r="V113" s="22"/>
    </row>
    <row r="114" spans="1:22" s="2" customFormat="1" ht="49.5" customHeight="1" x14ac:dyDescent="0.2">
      <c r="A114" s="37">
        <v>103</v>
      </c>
      <c r="B114" s="32" t="s">
        <v>198</v>
      </c>
      <c r="C114" s="32" t="s">
        <v>142</v>
      </c>
      <c r="D114" s="15" t="s">
        <v>395</v>
      </c>
      <c r="E114" s="12" t="s">
        <v>23</v>
      </c>
      <c r="F114" s="12" t="s">
        <v>129</v>
      </c>
      <c r="G114" s="13">
        <v>31500</v>
      </c>
      <c r="H114" s="13">
        <v>0</v>
      </c>
      <c r="I114" s="13">
        <v>25</v>
      </c>
      <c r="J114" s="26">
        <v>904.05</v>
      </c>
      <c r="K114" s="13">
        <v>2236.5</v>
      </c>
      <c r="L114" s="13">
        <v>346.5</v>
      </c>
      <c r="M114" s="26">
        <v>957.6</v>
      </c>
      <c r="N114" s="13">
        <v>2233.35</v>
      </c>
      <c r="O114" s="41"/>
      <c r="P114" s="13">
        <f t="shared" ref="P114:P159" si="13">SUM(J114:O114)</f>
        <v>6678</v>
      </c>
      <c r="Q114" s="13">
        <v>456.5</v>
      </c>
      <c r="R114" s="49">
        <f t="shared" si="12"/>
        <v>2343.15</v>
      </c>
      <c r="S114" s="13">
        <f t="shared" ref="S114:S159" si="14">SUM(K114,L114,N114)</f>
        <v>4816.3500000000004</v>
      </c>
      <c r="T114" s="13">
        <f t="shared" ref="T114:T159" si="15">+G114-R114</f>
        <v>29156.85</v>
      </c>
      <c r="U114" s="21"/>
      <c r="V114" s="22"/>
    </row>
    <row r="115" spans="1:22" s="2" customFormat="1" ht="49.5" customHeight="1" x14ac:dyDescent="0.2">
      <c r="A115" s="37">
        <v>104</v>
      </c>
      <c r="B115" s="32" t="s">
        <v>216</v>
      </c>
      <c r="C115" s="32" t="s">
        <v>142</v>
      </c>
      <c r="D115" s="15" t="s">
        <v>395</v>
      </c>
      <c r="E115" s="12" t="s">
        <v>69</v>
      </c>
      <c r="F115" s="12" t="s">
        <v>153</v>
      </c>
      <c r="G115" s="13">
        <v>31500</v>
      </c>
      <c r="H115" s="13">
        <v>0</v>
      </c>
      <c r="I115" s="13">
        <v>25</v>
      </c>
      <c r="J115" s="26">
        <v>904.05</v>
      </c>
      <c r="K115" s="13">
        <v>2236.5</v>
      </c>
      <c r="L115" s="13">
        <v>346.5</v>
      </c>
      <c r="M115" s="26">
        <v>957.6</v>
      </c>
      <c r="N115" s="13">
        <v>2233.35</v>
      </c>
      <c r="O115" s="41"/>
      <c r="P115" s="13">
        <f t="shared" si="13"/>
        <v>6678</v>
      </c>
      <c r="Q115" s="13">
        <v>0</v>
      </c>
      <c r="R115" s="49">
        <f t="shared" si="12"/>
        <v>1886.65</v>
      </c>
      <c r="S115" s="13">
        <f t="shared" si="14"/>
        <v>4816.3500000000004</v>
      </c>
      <c r="T115" s="13">
        <f t="shared" si="15"/>
        <v>29613.35</v>
      </c>
      <c r="U115" s="21"/>
      <c r="V115" s="22"/>
    </row>
    <row r="116" spans="1:22" s="2" customFormat="1" ht="49.5" customHeight="1" x14ac:dyDescent="0.2">
      <c r="A116" s="37">
        <v>105</v>
      </c>
      <c r="B116" s="32" t="s">
        <v>217</v>
      </c>
      <c r="C116" s="32" t="s">
        <v>142</v>
      </c>
      <c r="D116" s="15" t="s">
        <v>395</v>
      </c>
      <c r="E116" s="12" t="s">
        <v>67</v>
      </c>
      <c r="F116" s="12" t="s">
        <v>153</v>
      </c>
      <c r="G116" s="13">
        <v>31500</v>
      </c>
      <c r="H116" s="13">
        <v>0</v>
      </c>
      <c r="I116" s="13">
        <v>25</v>
      </c>
      <c r="J116" s="26">
        <v>904.05</v>
      </c>
      <c r="K116" s="13">
        <v>2236.5</v>
      </c>
      <c r="L116" s="13">
        <v>346.5</v>
      </c>
      <c r="M116" s="26">
        <v>957.6</v>
      </c>
      <c r="N116" s="13">
        <v>2233.35</v>
      </c>
      <c r="O116" s="41"/>
      <c r="P116" s="13">
        <f t="shared" si="13"/>
        <v>6678</v>
      </c>
      <c r="Q116" s="13">
        <v>456.5</v>
      </c>
      <c r="R116" s="49">
        <f t="shared" si="12"/>
        <v>2343.15</v>
      </c>
      <c r="S116" s="13">
        <f t="shared" si="14"/>
        <v>4816.3500000000004</v>
      </c>
      <c r="T116" s="13">
        <f t="shared" si="15"/>
        <v>29156.85</v>
      </c>
      <c r="U116" s="21"/>
      <c r="V116" s="22"/>
    </row>
    <row r="117" spans="1:22" s="2" customFormat="1" ht="49.5" customHeight="1" x14ac:dyDescent="0.2">
      <c r="A117" s="37">
        <v>106</v>
      </c>
      <c r="B117" s="32" t="s">
        <v>227</v>
      </c>
      <c r="C117" s="32" t="s">
        <v>142</v>
      </c>
      <c r="D117" s="15" t="s">
        <v>395</v>
      </c>
      <c r="E117" s="12" t="s">
        <v>67</v>
      </c>
      <c r="F117" s="12" t="s">
        <v>153</v>
      </c>
      <c r="G117" s="13">
        <v>31500</v>
      </c>
      <c r="H117" s="13">
        <v>0</v>
      </c>
      <c r="I117" s="13">
        <v>25</v>
      </c>
      <c r="J117" s="26">
        <v>904.05</v>
      </c>
      <c r="K117" s="13">
        <v>2236.5</v>
      </c>
      <c r="L117" s="13">
        <v>346.5</v>
      </c>
      <c r="M117" s="26">
        <v>957.6</v>
      </c>
      <c r="N117" s="13">
        <v>2233.35</v>
      </c>
      <c r="O117" s="41"/>
      <c r="P117" s="13">
        <f t="shared" si="13"/>
        <v>6678</v>
      </c>
      <c r="Q117" s="13">
        <v>2000</v>
      </c>
      <c r="R117" s="49">
        <f t="shared" si="12"/>
        <v>3886.65</v>
      </c>
      <c r="S117" s="13">
        <f t="shared" si="14"/>
        <v>4816.3500000000004</v>
      </c>
      <c r="T117" s="13">
        <f t="shared" si="15"/>
        <v>27613.35</v>
      </c>
      <c r="U117" s="21"/>
      <c r="V117" s="22"/>
    </row>
    <row r="118" spans="1:22" s="2" customFormat="1" ht="49.5" customHeight="1" x14ac:dyDescent="0.2">
      <c r="A118" s="37">
        <v>107</v>
      </c>
      <c r="B118" s="32" t="s">
        <v>231</v>
      </c>
      <c r="C118" s="32" t="s">
        <v>142</v>
      </c>
      <c r="D118" s="15" t="s">
        <v>395</v>
      </c>
      <c r="E118" s="12" t="s">
        <v>23</v>
      </c>
      <c r="F118" s="12" t="s">
        <v>153</v>
      </c>
      <c r="G118" s="13">
        <v>31500</v>
      </c>
      <c r="H118" s="13">
        <v>0</v>
      </c>
      <c r="I118" s="13">
        <v>25</v>
      </c>
      <c r="J118" s="26">
        <v>904.05</v>
      </c>
      <c r="K118" s="13">
        <v>2236.5</v>
      </c>
      <c r="L118" s="13">
        <v>346.5</v>
      </c>
      <c r="M118" s="26">
        <v>957.6</v>
      </c>
      <c r="N118" s="13">
        <v>2233.35</v>
      </c>
      <c r="O118" s="41"/>
      <c r="P118" s="13">
        <f t="shared" si="13"/>
        <v>6678</v>
      </c>
      <c r="Q118" s="13">
        <v>0</v>
      </c>
      <c r="R118" s="49">
        <f t="shared" si="12"/>
        <v>1886.65</v>
      </c>
      <c r="S118" s="13">
        <f t="shared" si="14"/>
        <v>4816.3500000000004</v>
      </c>
      <c r="T118" s="13">
        <f t="shared" si="15"/>
        <v>29613.35</v>
      </c>
      <c r="U118" s="21"/>
      <c r="V118" s="22"/>
    </row>
    <row r="119" spans="1:22" s="2" customFormat="1" ht="49.5" customHeight="1" x14ac:dyDescent="0.2">
      <c r="A119" s="37">
        <v>108</v>
      </c>
      <c r="B119" s="32" t="s">
        <v>233</v>
      </c>
      <c r="C119" s="32" t="s">
        <v>142</v>
      </c>
      <c r="D119" s="15" t="s">
        <v>395</v>
      </c>
      <c r="E119" s="12" t="s">
        <v>67</v>
      </c>
      <c r="F119" s="12" t="s">
        <v>153</v>
      </c>
      <c r="G119" s="13">
        <v>31500</v>
      </c>
      <c r="H119" s="13">
        <v>0</v>
      </c>
      <c r="I119" s="13">
        <v>25</v>
      </c>
      <c r="J119" s="13">
        <v>904.05</v>
      </c>
      <c r="K119" s="13">
        <v>2236.5</v>
      </c>
      <c r="L119" s="13">
        <v>346.5</v>
      </c>
      <c r="M119" s="13">
        <v>957.6</v>
      </c>
      <c r="N119" s="13">
        <v>2233.35</v>
      </c>
      <c r="O119" s="16"/>
      <c r="P119" s="13">
        <f t="shared" si="13"/>
        <v>6678</v>
      </c>
      <c r="Q119" s="13">
        <v>0</v>
      </c>
      <c r="R119" s="49">
        <f t="shared" si="12"/>
        <v>1886.65</v>
      </c>
      <c r="S119" s="13">
        <f t="shared" si="14"/>
        <v>4816.3500000000004</v>
      </c>
      <c r="T119" s="13">
        <f t="shared" si="15"/>
        <v>29613.35</v>
      </c>
      <c r="U119" s="21"/>
      <c r="V119" s="22"/>
    </row>
    <row r="120" spans="1:22" s="2" customFormat="1" ht="49.5" customHeight="1" x14ac:dyDescent="0.2">
      <c r="A120" s="37">
        <v>109</v>
      </c>
      <c r="B120" s="32" t="s">
        <v>234</v>
      </c>
      <c r="C120" s="32" t="s">
        <v>142</v>
      </c>
      <c r="D120" s="15" t="s">
        <v>395</v>
      </c>
      <c r="E120" s="12" t="s">
        <v>67</v>
      </c>
      <c r="F120" s="12" t="s">
        <v>153</v>
      </c>
      <c r="G120" s="13">
        <v>31500</v>
      </c>
      <c r="H120" s="13">
        <v>0</v>
      </c>
      <c r="I120" s="13">
        <v>25</v>
      </c>
      <c r="J120" s="13">
        <v>904.05</v>
      </c>
      <c r="K120" s="13">
        <v>2236.5</v>
      </c>
      <c r="L120" s="13">
        <v>346.5</v>
      </c>
      <c r="M120" s="13">
        <v>957.6</v>
      </c>
      <c r="N120" s="13">
        <v>2233.35</v>
      </c>
      <c r="O120" s="16"/>
      <c r="P120" s="13">
        <f t="shared" si="13"/>
        <v>6678</v>
      </c>
      <c r="Q120" s="13">
        <v>2500</v>
      </c>
      <c r="R120" s="49">
        <f t="shared" si="12"/>
        <v>4386.6499999999996</v>
      </c>
      <c r="S120" s="13">
        <f t="shared" si="14"/>
        <v>4816.3500000000004</v>
      </c>
      <c r="T120" s="13">
        <f t="shared" si="15"/>
        <v>27113.35</v>
      </c>
      <c r="U120" s="21"/>
      <c r="V120" s="22"/>
    </row>
    <row r="121" spans="1:22" s="2" customFormat="1" ht="49.5" customHeight="1" x14ac:dyDescent="0.2">
      <c r="A121" s="37">
        <v>110</v>
      </c>
      <c r="B121" s="32" t="s">
        <v>397</v>
      </c>
      <c r="C121" s="32" t="s">
        <v>142</v>
      </c>
      <c r="D121" s="15" t="s">
        <v>395</v>
      </c>
      <c r="E121" s="12" t="s">
        <v>67</v>
      </c>
      <c r="F121" s="12" t="s">
        <v>153</v>
      </c>
      <c r="G121" s="13">
        <v>31500</v>
      </c>
      <c r="H121" s="13">
        <v>0</v>
      </c>
      <c r="I121" s="13">
        <v>25</v>
      </c>
      <c r="J121" s="13">
        <v>904.05</v>
      </c>
      <c r="K121" s="13">
        <v>2236.5</v>
      </c>
      <c r="L121" s="13">
        <v>346.5</v>
      </c>
      <c r="M121" s="13">
        <v>957.6</v>
      </c>
      <c r="N121" s="13">
        <v>2233.35</v>
      </c>
      <c r="O121" s="16"/>
      <c r="P121" s="13">
        <f t="shared" si="13"/>
        <v>6678</v>
      </c>
      <c r="Q121" s="13">
        <v>0</v>
      </c>
      <c r="R121" s="49">
        <f t="shared" si="12"/>
        <v>1886.65</v>
      </c>
      <c r="S121" s="13">
        <f t="shared" si="14"/>
        <v>4816.3500000000004</v>
      </c>
      <c r="T121" s="13">
        <f t="shared" si="15"/>
        <v>29613.35</v>
      </c>
      <c r="U121" s="21"/>
      <c r="V121" s="22"/>
    </row>
    <row r="122" spans="1:22" s="2" customFormat="1" ht="49.5" customHeight="1" x14ac:dyDescent="0.2">
      <c r="A122" s="37">
        <v>111</v>
      </c>
      <c r="B122" s="32" t="s">
        <v>398</v>
      </c>
      <c r="C122" s="32" t="s">
        <v>142</v>
      </c>
      <c r="D122" s="15" t="s">
        <v>395</v>
      </c>
      <c r="E122" s="12" t="s">
        <v>67</v>
      </c>
      <c r="F122" s="12" t="s">
        <v>153</v>
      </c>
      <c r="G122" s="13">
        <v>31500</v>
      </c>
      <c r="H122" s="13">
        <v>0</v>
      </c>
      <c r="I122" s="13">
        <v>25</v>
      </c>
      <c r="J122" s="13">
        <v>904.05</v>
      </c>
      <c r="K122" s="13">
        <v>2236.5</v>
      </c>
      <c r="L122" s="13">
        <v>346.5</v>
      </c>
      <c r="M122" s="13">
        <v>957.6</v>
      </c>
      <c r="N122" s="13">
        <v>2233.35</v>
      </c>
      <c r="O122" s="16"/>
      <c r="P122" s="13">
        <f t="shared" si="13"/>
        <v>6678</v>
      </c>
      <c r="Q122" s="13">
        <v>0</v>
      </c>
      <c r="R122" s="49">
        <f t="shared" si="12"/>
        <v>1886.65</v>
      </c>
      <c r="S122" s="13">
        <f t="shared" si="14"/>
        <v>4816.3500000000004</v>
      </c>
      <c r="T122" s="13">
        <f t="shared" si="15"/>
        <v>29613.35</v>
      </c>
      <c r="U122" s="21"/>
      <c r="V122" s="22"/>
    </row>
    <row r="123" spans="1:22" s="2" customFormat="1" ht="49.5" customHeight="1" x14ac:dyDescent="0.2">
      <c r="A123" s="37">
        <v>112</v>
      </c>
      <c r="B123" s="33" t="s">
        <v>226</v>
      </c>
      <c r="C123" s="33" t="s">
        <v>142</v>
      </c>
      <c r="D123" s="15" t="s">
        <v>395</v>
      </c>
      <c r="E123" s="12" t="s">
        <v>67</v>
      </c>
      <c r="F123" s="12" t="s">
        <v>153</v>
      </c>
      <c r="G123" s="13">
        <v>30000</v>
      </c>
      <c r="H123" s="13">
        <v>0</v>
      </c>
      <c r="I123" s="13">
        <v>25</v>
      </c>
      <c r="J123" s="13">
        <v>861</v>
      </c>
      <c r="K123" s="13">
        <v>2130</v>
      </c>
      <c r="L123" s="13">
        <v>330</v>
      </c>
      <c r="M123" s="13">
        <v>912</v>
      </c>
      <c r="N123" s="13">
        <v>2127</v>
      </c>
      <c r="O123" s="16"/>
      <c r="P123" s="13">
        <f t="shared" si="13"/>
        <v>6360</v>
      </c>
      <c r="Q123" s="13">
        <v>0</v>
      </c>
      <c r="R123" s="49">
        <f t="shared" si="12"/>
        <v>1798</v>
      </c>
      <c r="S123" s="13">
        <f t="shared" si="14"/>
        <v>4587</v>
      </c>
      <c r="T123" s="13">
        <f t="shared" si="15"/>
        <v>28202</v>
      </c>
      <c r="U123" s="21"/>
      <c r="V123" s="22"/>
    </row>
    <row r="124" spans="1:22" s="2" customFormat="1" ht="49.5" customHeight="1" x14ac:dyDescent="0.2">
      <c r="A124" s="37">
        <v>113</v>
      </c>
      <c r="B124" s="32" t="s">
        <v>230</v>
      </c>
      <c r="C124" s="32" t="s">
        <v>142</v>
      </c>
      <c r="D124" s="15" t="s">
        <v>395</v>
      </c>
      <c r="E124" s="12" t="s">
        <v>67</v>
      </c>
      <c r="F124" s="12" t="s">
        <v>153</v>
      </c>
      <c r="G124" s="16">
        <v>30000</v>
      </c>
      <c r="H124" s="13">
        <v>0</v>
      </c>
      <c r="I124" s="13">
        <v>25</v>
      </c>
      <c r="J124" s="13">
        <v>861</v>
      </c>
      <c r="K124" s="13">
        <v>2130</v>
      </c>
      <c r="L124" s="13">
        <v>330</v>
      </c>
      <c r="M124" s="13">
        <v>912</v>
      </c>
      <c r="N124" s="13">
        <v>2127</v>
      </c>
      <c r="O124" s="16"/>
      <c r="P124" s="13">
        <f t="shared" si="13"/>
        <v>6360</v>
      </c>
      <c r="Q124" s="13">
        <v>3000</v>
      </c>
      <c r="R124" s="49">
        <f t="shared" si="12"/>
        <v>4798</v>
      </c>
      <c r="S124" s="13">
        <f t="shared" si="14"/>
        <v>4587</v>
      </c>
      <c r="T124" s="13">
        <f t="shared" si="15"/>
        <v>25202</v>
      </c>
      <c r="U124" s="21"/>
      <c r="V124" s="22"/>
    </row>
    <row r="125" spans="1:22" s="2" customFormat="1" ht="49.5" customHeight="1" x14ac:dyDescent="0.2">
      <c r="A125" s="37">
        <v>114</v>
      </c>
      <c r="B125" s="32" t="s">
        <v>197</v>
      </c>
      <c r="C125" s="32" t="s">
        <v>142</v>
      </c>
      <c r="D125" s="15" t="s">
        <v>395</v>
      </c>
      <c r="E125" s="12" t="s">
        <v>22</v>
      </c>
      <c r="F125" s="12" t="s">
        <v>129</v>
      </c>
      <c r="G125" s="13">
        <v>26250</v>
      </c>
      <c r="H125" s="13">
        <v>0</v>
      </c>
      <c r="I125" s="13">
        <v>25</v>
      </c>
      <c r="J125" s="13">
        <v>753.38</v>
      </c>
      <c r="K125" s="13">
        <v>1863.75</v>
      </c>
      <c r="L125" s="13">
        <v>288.75</v>
      </c>
      <c r="M125" s="13">
        <v>798</v>
      </c>
      <c r="N125" s="13">
        <v>1861.13</v>
      </c>
      <c r="O125" s="16"/>
      <c r="P125" s="13">
        <f t="shared" si="13"/>
        <v>5565.01</v>
      </c>
      <c r="Q125" s="13">
        <v>2300</v>
      </c>
      <c r="R125" s="49">
        <f t="shared" si="12"/>
        <v>3876.38</v>
      </c>
      <c r="S125" s="13">
        <f t="shared" si="14"/>
        <v>4013.63</v>
      </c>
      <c r="T125" s="13">
        <f t="shared" si="15"/>
        <v>22373.62</v>
      </c>
      <c r="U125" s="21"/>
      <c r="V125" s="22"/>
    </row>
    <row r="126" spans="1:22" s="2" customFormat="1" ht="49.5" customHeight="1" x14ac:dyDescent="0.2">
      <c r="A126" s="37">
        <v>115</v>
      </c>
      <c r="B126" s="32" t="s">
        <v>218</v>
      </c>
      <c r="C126" s="32" t="s">
        <v>142</v>
      </c>
      <c r="D126" s="15" t="s">
        <v>395</v>
      </c>
      <c r="E126" s="12" t="s">
        <v>69</v>
      </c>
      <c r="F126" s="12" t="s">
        <v>153</v>
      </c>
      <c r="G126" s="13">
        <v>26250</v>
      </c>
      <c r="H126" s="13">
        <v>0</v>
      </c>
      <c r="I126" s="13">
        <v>25</v>
      </c>
      <c r="J126" s="13">
        <v>753.38</v>
      </c>
      <c r="K126" s="13">
        <v>1863.75</v>
      </c>
      <c r="L126" s="13">
        <v>288.75</v>
      </c>
      <c r="M126" s="13">
        <v>798</v>
      </c>
      <c r="N126" s="13">
        <v>1861.13</v>
      </c>
      <c r="O126" s="16"/>
      <c r="P126" s="13">
        <f t="shared" si="13"/>
        <v>5565.01</v>
      </c>
      <c r="Q126" s="13">
        <v>100</v>
      </c>
      <c r="R126" s="49">
        <f t="shared" si="12"/>
        <v>1676.38</v>
      </c>
      <c r="S126" s="13">
        <f t="shared" si="14"/>
        <v>4013.63</v>
      </c>
      <c r="T126" s="13">
        <f t="shared" si="15"/>
        <v>24573.62</v>
      </c>
      <c r="U126" s="21"/>
      <c r="V126" s="22"/>
    </row>
    <row r="127" spans="1:22" s="2" customFormat="1" ht="49.5" customHeight="1" x14ac:dyDescent="0.2">
      <c r="A127" s="37">
        <v>116</v>
      </c>
      <c r="B127" s="32" t="s">
        <v>229</v>
      </c>
      <c r="C127" s="32" t="s">
        <v>142</v>
      </c>
      <c r="D127" s="15" t="s">
        <v>395</v>
      </c>
      <c r="E127" s="12" t="s">
        <v>67</v>
      </c>
      <c r="F127" s="12" t="s">
        <v>153</v>
      </c>
      <c r="G127" s="13">
        <v>26250</v>
      </c>
      <c r="H127" s="13">
        <v>0</v>
      </c>
      <c r="I127" s="13">
        <v>25</v>
      </c>
      <c r="J127" s="13">
        <v>753.38</v>
      </c>
      <c r="K127" s="13">
        <v>1863.75</v>
      </c>
      <c r="L127" s="13">
        <v>288.75</v>
      </c>
      <c r="M127" s="13">
        <v>798</v>
      </c>
      <c r="N127" s="13">
        <v>1861.13</v>
      </c>
      <c r="O127" s="16"/>
      <c r="P127" s="13">
        <f t="shared" si="13"/>
        <v>5565.01</v>
      </c>
      <c r="Q127" s="13">
        <v>0</v>
      </c>
      <c r="R127" s="49">
        <f t="shared" si="12"/>
        <v>1576.38</v>
      </c>
      <c r="S127" s="13">
        <f t="shared" si="14"/>
        <v>4013.63</v>
      </c>
      <c r="T127" s="13">
        <f t="shared" si="15"/>
        <v>24673.62</v>
      </c>
      <c r="U127" s="21"/>
      <c r="V127" s="22"/>
    </row>
    <row r="128" spans="1:22" s="2" customFormat="1" ht="49.5" customHeight="1" x14ac:dyDescent="0.2">
      <c r="A128" s="37">
        <v>117</v>
      </c>
      <c r="B128" s="34" t="s">
        <v>232</v>
      </c>
      <c r="C128" s="34" t="s">
        <v>142</v>
      </c>
      <c r="D128" s="15" t="s">
        <v>395</v>
      </c>
      <c r="E128" s="15" t="s">
        <v>22</v>
      </c>
      <c r="F128" s="15" t="s">
        <v>153</v>
      </c>
      <c r="G128" s="13">
        <v>26250</v>
      </c>
      <c r="H128" s="13">
        <v>0</v>
      </c>
      <c r="I128" s="13">
        <v>25</v>
      </c>
      <c r="J128" s="26">
        <v>753.38</v>
      </c>
      <c r="K128" s="13">
        <v>1863.75</v>
      </c>
      <c r="L128" s="13">
        <v>288.75</v>
      </c>
      <c r="M128" s="26">
        <v>798</v>
      </c>
      <c r="N128" s="13">
        <v>1861.13</v>
      </c>
      <c r="O128" s="41"/>
      <c r="P128" s="13">
        <f t="shared" si="13"/>
        <v>5565.01</v>
      </c>
      <c r="Q128" s="13">
        <v>0</v>
      </c>
      <c r="R128" s="49">
        <f t="shared" si="12"/>
        <v>1576.38</v>
      </c>
      <c r="S128" s="13">
        <f t="shared" si="14"/>
        <v>4013.63</v>
      </c>
      <c r="T128" s="13">
        <f t="shared" si="15"/>
        <v>24673.62</v>
      </c>
      <c r="U128" s="21"/>
      <c r="V128" s="22"/>
    </row>
    <row r="129" spans="1:22" s="2" customFormat="1" ht="49.5" customHeight="1" x14ac:dyDescent="0.2">
      <c r="A129" s="37">
        <v>118</v>
      </c>
      <c r="B129" s="32" t="s">
        <v>405</v>
      </c>
      <c r="C129" s="32" t="s">
        <v>142</v>
      </c>
      <c r="D129" s="15" t="s">
        <v>395</v>
      </c>
      <c r="E129" s="12" t="s">
        <v>67</v>
      </c>
      <c r="F129" s="12" t="s">
        <v>153</v>
      </c>
      <c r="G129" s="13">
        <v>21000</v>
      </c>
      <c r="H129" s="13">
        <v>0</v>
      </c>
      <c r="I129" s="13">
        <v>25</v>
      </c>
      <c r="J129" s="13">
        <v>602.70000000000005</v>
      </c>
      <c r="K129" s="13">
        <v>1491</v>
      </c>
      <c r="L129" s="13">
        <v>231</v>
      </c>
      <c r="M129" s="13">
        <v>638.4</v>
      </c>
      <c r="N129" s="13">
        <v>1488.9</v>
      </c>
      <c r="O129" s="16"/>
      <c r="P129" s="13">
        <f t="shared" si="13"/>
        <v>4452</v>
      </c>
      <c r="Q129" s="13">
        <v>0</v>
      </c>
      <c r="R129" s="49">
        <f t="shared" si="12"/>
        <v>1266.0999999999999</v>
      </c>
      <c r="S129" s="13">
        <f t="shared" si="14"/>
        <v>3210.9</v>
      </c>
      <c r="T129" s="13">
        <f t="shared" si="15"/>
        <v>19733.900000000001</v>
      </c>
      <c r="U129" s="21"/>
      <c r="V129" s="22"/>
    </row>
    <row r="130" spans="1:22" s="2" customFormat="1" ht="49.5" customHeight="1" x14ac:dyDescent="0.2">
      <c r="A130" s="37">
        <v>119</v>
      </c>
      <c r="B130" s="32" t="s">
        <v>204</v>
      </c>
      <c r="C130" s="32" t="s">
        <v>142</v>
      </c>
      <c r="D130" s="15" t="s">
        <v>395</v>
      </c>
      <c r="E130" s="12" t="s">
        <v>73</v>
      </c>
      <c r="F130" s="12" t="s">
        <v>153</v>
      </c>
      <c r="G130" s="13">
        <v>19800</v>
      </c>
      <c r="H130" s="13">
        <v>0</v>
      </c>
      <c r="I130" s="13">
        <v>25</v>
      </c>
      <c r="J130" s="13">
        <v>568.26</v>
      </c>
      <c r="K130" s="13">
        <v>1405.8</v>
      </c>
      <c r="L130" s="13">
        <v>217.8</v>
      </c>
      <c r="M130" s="13">
        <v>601.91999999999996</v>
      </c>
      <c r="N130" s="13">
        <v>1403.82</v>
      </c>
      <c r="O130" s="16">
        <v>1190.1199999999999</v>
      </c>
      <c r="P130" s="13">
        <f t="shared" si="13"/>
        <v>5387.72</v>
      </c>
      <c r="Q130" s="13">
        <v>1600</v>
      </c>
      <c r="R130" s="49">
        <f t="shared" si="12"/>
        <v>3985.2999999999997</v>
      </c>
      <c r="S130" s="13">
        <f t="shared" si="14"/>
        <v>3027.42</v>
      </c>
      <c r="T130" s="13">
        <f t="shared" si="15"/>
        <v>15814.7</v>
      </c>
      <c r="U130" s="21"/>
      <c r="V130" s="22"/>
    </row>
    <row r="131" spans="1:22" s="2" customFormat="1" ht="49.5" customHeight="1" x14ac:dyDescent="0.2">
      <c r="A131" s="37">
        <v>120</v>
      </c>
      <c r="B131" s="32" t="s">
        <v>199</v>
      </c>
      <c r="C131" s="32" t="s">
        <v>143</v>
      </c>
      <c r="D131" s="15" t="s">
        <v>395</v>
      </c>
      <c r="E131" s="12" t="s">
        <v>25</v>
      </c>
      <c r="F131" s="12" t="s">
        <v>153</v>
      </c>
      <c r="G131" s="13">
        <v>16500</v>
      </c>
      <c r="H131" s="13">
        <v>0</v>
      </c>
      <c r="I131" s="13">
        <v>25</v>
      </c>
      <c r="J131" s="13">
        <v>473.55</v>
      </c>
      <c r="K131" s="13">
        <v>1171.5</v>
      </c>
      <c r="L131" s="13">
        <v>181.5</v>
      </c>
      <c r="M131" s="13">
        <v>501.6</v>
      </c>
      <c r="N131" s="13">
        <v>1169.8499999999999</v>
      </c>
      <c r="O131" s="16"/>
      <c r="P131" s="13">
        <f t="shared" si="13"/>
        <v>3498</v>
      </c>
      <c r="Q131" s="13">
        <v>100</v>
      </c>
      <c r="R131" s="49">
        <f t="shared" si="12"/>
        <v>1100.1500000000001</v>
      </c>
      <c r="S131" s="13">
        <f t="shared" si="14"/>
        <v>2522.85</v>
      </c>
      <c r="T131" s="13">
        <f t="shared" si="15"/>
        <v>15399.85</v>
      </c>
      <c r="U131" s="21"/>
      <c r="V131" s="22"/>
    </row>
    <row r="132" spans="1:22" s="9" customFormat="1" ht="49.5" customHeight="1" x14ac:dyDescent="0.2">
      <c r="A132" s="37">
        <v>121</v>
      </c>
      <c r="B132" s="34" t="s">
        <v>200</v>
      </c>
      <c r="C132" s="34" t="s">
        <v>143</v>
      </c>
      <c r="D132" s="15" t="s">
        <v>395</v>
      </c>
      <c r="E132" s="15" t="s">
        <v>25</v>
      </c>
      <c r="F132" s="15" t="s">
        <v>129</v>
      </c>
      <c r="G132" s="13">
        <v>16500</v>
      </c>
      <c r="H132" s="13">
        <v>0</v>
      </c>
      <c r="I132" s="13">
        <v>25</v>
      </c>
      <c r="J132" s="26">
        <v>473.55</v>
      </c>
      <c r="K132" s="13">
        <v>1171.5</v>
      </c>
      <c r="L132" s="13">
        <v>181.5</v>
      </c>
      <c r="M132" s="26">
        <v>501.6</v>
      </c>
      <c r="N132" s="13">
        <v>1169.8499999999999</v>
      </c>
      <c r="O132" s="41"/>
      <c r="P132" s="13">
        <f t="shared" si="13"/>
        <v>3498</v>
      </c>
      <c r="Q132" s="13">
        <v>0</v>
      </c>
      <c r="R132" s="49">
        <f t="shared" si="12"/>
        <v>1000.1500000000001</v>
      </c>
      <c r="S132" s="13">
        <f t="shared" si="14"/>
        <v>2522.85</v>
      </c>
      <c r="T132" s="13">
        <f t="shared" si="15"/>
        <v>15499.85</v>
      </c>
      <c r="U132" s="21"/>
      <c r="V132" s="22"/>
    </row>
    <row r="133" spans="1:22" s="9" customFormat="1" ht="49.5" customHeight="1" x14ac:dyDescent="0.2">
      <c r="A133" s="37">
        <v>122</v>
      </c>
      <c r="B133" s="32" t="s">
        <v>201</v>
      </c>
      <c r="C133" s="32" t="s">
        <v>142</v>
      </c>
      <c r="D133" s="15" t="s">
        <v>395</v>
      </c>
      <c r="E133" s="12" t="s">
        <v>25</v>
      </c>
      <c r="F133" s="12" t="s">
        <v>153</v>
      </c>
      <c r="G133" s="13">
        <v>16500</v>
      </c>
      <c r="H133" s="13">
        <v>0</v>
      </c>
      <c r="I133" s="13">
        <v>25</v>
      </c>
      <c r="J133" s="13">
        <v>473.55</v>
      </c>
      <c r="K133" s="13">
        <v>1171.5</v>
      </c>
      <c r="L133" s="13">
        <v>181.5</v>
      </c>
      <c r="M133" s="13">
        <v>501.6</v>
      </c>
      <c r="N133" s="13">
        <v>1169.8499999999999</v>
      </c>
      <c r="O133" s="16"/>
      <c r="P133" s="13">
        <f t="shared" si="13"/>
        <v>3498</v>
      </c>
      <c r="Q133" s="13">
        <v>600</v>
      </c>
      <c r="R133" s="49">
        <f t="shared" si="12"/>
        <v>1600.15</v>
      </c>
      <c r="S133" s="13">
        <f t="shared" si="14"/>
        <v>2522.85</v>
      </c>
      <c r="T133" s="13">
        <f t="shared" si="15"/>
        <v>14899.85</v>
      </c>
      <c r="U133" s="21"/>
      <c r="V133" s="22"/>
    </row>
    <row r="134" spans="1:22" s="9" customFormat="1" ht="49.5" customHeight="1" x14ac:dyDescent="0.2">
      <c r="A134" s="37">
        <v>123</v>
      </c>
      <c r="B134" s="34" t="s">
        <v>202</v>
      </c>
      <c r="C134" s="34" t="s">
        <v>143</v>
      </c>
      <c r="D134" s="15" t="s">
        <v>395</v>
      </c>
      <c r="E134" s="12" t="s">
        <v>25</v>
      </c>
      <c r="F134" s="15" t="s">
        <v>129</v>
      </c>
      <c r="G134" s="13">
        <v>16500</v>
      </c>
      <c r="H134" s="13">
        <v>0</v>
      </c>
      <c r="I134" s="13">
        <v>25</v>
      </c>
      <c r="J134" s="13">
        <v>473.55</v>
      </c>
      <c r="K134" s="13">
        <v>1171.5</v>
      </c>
      <c r="L134" s="13">
        <v>181.5</v>
      </c>
      <c r="M134" s="13">
        <v>501.6</v>
      </c>
      <c r="N134" s="13">
        <v>1169.8499999999999</v>
      </c>
      <c r="O134" s="41">
        <v>1190.1199999999999</v>
      </c>
      <c r="P134" s="13">
        <f t="shared" si="13"/>
        <v>4688.12</v>
      </c>
      <c r="Q134" s="13">
        <v>1744.9</v>
      </c>
      <c r="R134" s="49">
        <f t="shared" si="12"/>
        <v>3935.17</v>
      </c>
      <c r="S134" s="13">
        <f t="shared" si="14"/>
        <v>2522.85</v>
      </c>
      <c r="T134" s="13">
        <f t="shared" si="15"/>
        <v>12564.83</v>
      </c>
      <c r="U134" s="21"/>
      <c r="V134" s="22"/>
    </row>
    <row r="135" spans="1:22" s="2" customFormat="1" ht="49.5" customHeight="1" x14ac:dyDescent="0.2">
      <c r="A135" s="37">
        <v>124</v>
      </c>
      <c r="B135" s="32" t="s">
        <v>206</v>
      </c>
      <c r="C135" s="32" t="s">
        <v>143</v>
      </c>
      <c r="D135" s="15" t="s">
        <v>395</v>
      </c>
      <c r="E135" s="12" t="s">
        <v>25</v>
      </c>
      <c r="F135" s="15" t="s">
        <v>153</v>
      </c>
      <c r="G135" s="13">
        <v>16500</v>
      </c>
      <c r="H135" s="13">
        <v>0</v>
      </c>
      <c r="I135" s="13">
        <v>25</v>
      </c>
      <c r="J135" s="13">
        <v>473.55</v>
      </c>
      <c r="K135" s="13">
        <v>1171.5</v>
      </c>
      <c r="L135" s="13">
        <v>181.5</v>
      </c>
      <c r="M135" s="13">
        <v>501.6</v>
      </c>
      <c r="N135" s="13">
        <v>1169.8499999999999</v>
      </c>
      <c r="O135" s="41"/>
      <c r="P135" s="13">
        <f t="shared" si="13"/>
        <v>3498</v>
      </c>
      <c r="Q135" s="13">
        <v>1100</v>
      </c>
      <c r="R135" s="49">
        <f t="shared" si="12"/>
        <v>2100.15</v>
      </c>
      <c r="S135" s="13">
        <f t="shared" si="14"/>
        <v>2522.85</v>
      </c>
      <c r="T135" s="13">
        <f t="shared" si="15"/>
        <v>14399.85</v>
      </c>
      <c r="U135" s="21"/>
      <c r="V135" s="22"/>
    </row>
    <row r="136" spans="1:22" s="9" customFormat="1" ht="49.5" customHeight="1" x14ac:dyDescent="0.2">
      <c r="A136" s="37">
        <v>125</v>
      </c>
      <c r="B136" s="32" t="s">
        <v>207</v>
      </c>
      <c r="C136" s="32" t="s">
        <v>143</v>
      </c>
      <c r="D136" s="12" t="s">
        <v>395</v>
      </c>
      <c r="E136" s="12" t="s">
        <v>25</v>
      </c>
      <c r="F136" s="12" t="s">
        <v>153</v>
      </c>
      <c r="G136" s="13">
        <v>16500</v>
      </c>
      <c r="H136" s="13">
        <v>0</v>
      </c>
      <c r="I136" s="13">
        <v>25</v>
      </c>
      <c r="J136" s="26">
        <v>473.55</v>
      </c>
      <c r="K136" s="13">
        <v>1171.5</v>
      </c>
      <c r="L136" s="13">
        <v>181.5</v>
      </c>
      <c r="M136" s="26">
        <v>501.6</v>
      </c>
      <c r="N136" s="13">
        <v>1169.8499999999999</v>
      </c>
      <c r="O136" s="41"/>
      <c r="P136" s="13">
        <f t="shared" si="13"/>
        <v>3498</v>
      </c>
      <c r="Q136" s="13">
        <v>0</v>
      </c>
      <c r="R136" s="49">
        <f t="shared" si="12"/>
        <v>1000.1500000000001</v>
      </c>
      <c r="S136" s="13">
        <f t="shared" si="14"/>
        <v>2522.85</v>
      </c>
      <c r="T136" s="13">
        <f t="shared" si="15"/>
        <v>15499.85</v>
      </c>
      <c r="U136" s="21"/>
      <c r="V136" s="22"/>
    </row>
    <row r="137" spans="1:22" s="9" customFormat="1" ht="49.5" customHeight="1" x14ac:dyDescent="0.2">
      <c r="A137" s="37">
        <v>126</v>
      </c>
      <c r="B137" s="34" t="s">
        <v>209</v>
      </c>
      <c r="C137" s="34" t="s">
        <v>143</v>
      </c>
      <c r="D137" s="12" t="s">
        <v>395</v>
      </c>
      <c r="E137" s="15" t="s">
        <v>25</v>
      </c>
      <c r="F137" s="15" t="s">
        <v>153</v>
      </c>
      <c r="G137" s="13">
        <v>16500</v>
      </c>
      <c r="H137" s="13">
        <v>0</v>
      </c>
      <c r="I137" s="13">
        <v>25</v>
      </c>
      <c r="J137" s="26">
        <v>473.55</v>
      </c>
      <c r="K137" s="13">
        <v>1171.5</v>
      </c>
      <c r="L137" s="13">
        <v>181.5</v>
      </c>
      <c r="M137" s="26">
        <v>501.6</v>
      </c>
      <c r="N137" s="13">
        <v>1169.8499999999999</v>
      </c>
      <c r="O137" s="41"/>
      <c r="P137" s="13">
        <f t="shared" si="13"/>
        <v>3498</v>
      </c>
      <c r="Q137" s="13">
        <v>100</v>
      </c>
      <c r="R137" s="49">
        <f t="shared" si="12"/>
        <v>1100.1500000000001</v>
      </c>
      <c r="S137" s="13">
        <f t="shared" si="14"/>
        <v>2522.85</v>
      </c>
      <c r="T137" s="13">
        <f t="shared" si="15"/>
        <v>15399.85</v>
      </c>
      <c r="U137" s="21"/>
      <c r="V137" s="22"/>
    </row>
    <row r="138" spans="1:22" s="9" customFormat="1" ht="49.5" customHeight="1" x14ac:dyDescent="0.2">
      <c r="A138" s="37">
        <v>127</v>
      </c>
      <c r="B138" s="32" t="s">
        <v>99</v>
      </c>
      <c r="C138" s="32" t="s">
        <v>142</v>
      </c>
      <c r="D138" s="15" t="s">
        <v>395</v>
      </c>
      <c r="E138" s="12" t="s">
        <v>25</v>
      </c>
      <c r="F138" s="12" t="s">
        <v>153</v>
      </c>
      <c r="G138" s="13">
        <v>16500</v>
      </c>
      <c r="H138" s="13">
        <v>0</v>
      </c>
      <c r="I138" s="13">
        <v>25</v>
      </c>
      <c r="J138" s="13">
        <v>473.55</v>
      </c>
      <c r="K138" s="13">
        <v>1171.5</v>
      </c>
      <c r="L138" s="13">
        <v>181.5</v>
      </c>
      <c r="M138" s="13">
        <v>501.6</v>
      </c>
      <c r="N138" s="13">
        <v>1169.8499999999999</v>
      </c>
      <c r="O138" s="16"/>
      <c r="P138" s="13">
        <f t="shared" si="13"/>
        <v>3498</v>
      </c>
      <c r="Q138" s="13">
        <v>100</v>
      </c>
      <c r="R138" s="49">
        <f t="shared" si="12"/>
        <v>1100.1500000000001</v>
      </c>
      <c r="S138" s="13">
        <f t="shared" si="14"/>
        <v>2522.85</v>
      </c>
      <c r="T138" s="13">
        <f t="shared" si="15"/>
        <v>15399.85</v>
      </c>
      <c r="U138" s="21"/>
      <c r="V138" s="22"/>
    </row>
    <row r="139" spans="1:22" s="2" customFormat="1" ht="49.5" customHeight="1" x14ac:dyDescent="0.2">
      <c r="A139" s="37">
        <v>128</v>
      </c>
      <c r="B139" s="32" t="s">
        <v>210</v>
      </c>
      <c r="C139" s="32" t="s">
        <v>143</v>
      </c>
      <c r="D139" s="15" t="s">
        <v>395</v>
      </c>
      <c r="E139" s="12" t="s">
        <v>25</v>
      </c>
      <c r="F139" s="12" t="s">
        <v>153</v>
      </c>
      <c r="G139" s="13">
        <v>16500</v>
      </c>
      <c r="H139" s="13">
        <v>0</v>
      </c>
      <c r="I139" s="13">
        <v>25</v>
      </c>
      <c r="J139" s="13">
        <v>473.55</v>
      </c>
      <c r="K139" s="13">
        <v>1171.5</v>
      </c>
      <c r="L139" s="13">
        <v>181.5</v>
      </c>
      <c r="M139" s="13">
        <v>501.6</v>
      </c>
      <c r="N139" s="13">
        <v>1169.8499999999999</v>
      </c>
      <c r="O139" s="16"/>
      <c r="P139" s="13">
        <f>SUM(J139:O139)</f>
        <v>3498</v>
      </c>
      <c r="Q139" s="13">
        <v>100</v>
      </c>
      <c r="R139" s="49">
        <f t="shared" si="12"/>
        <v>1100.1500000000001</v>
      </c>
      <c r="S139" s="13">
        <f>SUM(K139,L139,N139)</f>
        <v>2522.85</v>
      </c>
      <c r="T139" s="13">
        <f>+G139-R139</f>
        <v>15399.85</v>
      </c>
      <c r="U139" s="21"/>
      <c r="V139" s="22"/>
    </row>
    <row r="140" spans="1:22" s="9" customFormat="1" ht="49.5" customHeight="1" x14ac:dyDescent="0.2">
      <c r="A140" s="37">
        <v>129</v>
      </c>
      <c r="B140" s="34" t="s">
        <v>211</v>
      </c>
      <c r="C140" s="34" t="s">
        <v>142</v>
      </c>
      <c r="D140" s="12" t="s">
        <v>395</v>
      </c>
      <c r="E140" s="15" t="s">
        <v>25</v>
      </c>
      <c r="F140" s="15" t="s">
        <v>153</v>
      </c>
      <c r="G140" s="13">
        <v>16500</v>
      </c>
      <c r="H140" s="13">
        <v>0</v>
      </c>
      <c r="I140" s="13">
        <v>25</v>
      </c>
      <c r="J140" s="26">
        <v>473.55</v>
      </c>
      <c r="K140" s="13">
        <v>1171.5</v>
      </c>
      <c r="L140" s="13">
        <v>181.5</v>
      </c>
      <c r="M140" s="26">
        <v>501.6</v>
      </c>
      <c r="N140" s="13">
        <v>1169.8499999999999</v>
      </c>
      <c r="O140" s="41"/>
      <c r="P140" s="13">
        <f t="shared" si="13"/>
        <v>3498</v>
      </c>
      <c r="Q140" s="13">
        <v>100</v>
      </c>
      <c r="R140" s="49">
        <f t="shared" si="12"/>
        <v>1100.1500000000001</v>
      </c>
      <c r="S140" s="13">
        <f t="shared" si="14"/>
        <v>2522.85</v>
      </c>
      <c r="T140" s="13">
        <f t="shared" si="15"/>
        <v>15399.85</v>
      </c>
      <c r="U140" s="21"/>
      <c r="V140" s="22"/>
    </row>
    <row r="141" spans="1:22" s="9" customFormat="1" ht="49.5" customHeight="1" x14ac:dyDescent="0.2">
      <c r="A141" s="37">
        <v>130</v>
      </c>
      <c r="B141" s="34" t="s">
        <v>213</v>
      </c>
      <c r="C141" s="34" t="s">
        <v>143</v>
      </c>
      <c r="D141" s="12" t="s">
        <v>395</v>
      </c>
      <c r="E141" s="15" t="s">
        <v>25</v>
      </c>
      <c r="F141" s="15" t="s">
        <v>153</v>
      </c>
      <c r="G141" s="13">
        <v>16500</v>
      </c>
      <c r="H141" s="13">
        <v>0</v>
      </c>
      <c r="I141" s="13">
        <v>25</v>
      </c>
      <c r="J141" s="26">
        <v>473.55</v>
      </c>
      <c r="K141" s="13">
        <v>1171.5</v>
      </c>
      <c r="L141" s="13">
        <v>181.5</v>
      </c>
      <c r="M141" s="26">
        <v>501.6</v>
      </c>
      <c r="N141" s="13">
        <v>1169.8499999999999</v>
      </c>
      <c r="O141" s="41"/>
      <c r="P141" s="13">
        <f t="shared" si="13"/>
        <v>3498</v>
      </c>
      <c r="Q141" s="13">
        <v>1600</v>
      </c>
      <c r="R141" s="49">
        <f t="shared" si="12"/>
        <v>2600.15</v>
      </c>
      <c r="S141" s="13">
        <f t="shared" si="14"/>
        <v>2522.85</v>
      </c>
      <c r="T141" s="13">
        <f t="shared" si="15"/>
        <v>13899.85</v>
      </c>
      <c r="U141" s="21"/>
      <c r="V141" s="22"/>
    </row>
    <row r="142" spans="1:22" s="9" customFormat="1" ht="49.5" customHeight="1" x14ac:dyDescent="0.2">
      <c r="A142" s="37">
        <v>131</v>
      </c>
      <c r="B142" s="32" t="s">
        <v>214</v>
      </c>
      <c r="C142" s="32" t="s">
        <v>142</v>
      </c>
      <c r="D142" s="15" t="s">
        <v>395</v>
      </c>
      <c r="E142" s="12" t="s">
        <v>25</v>
      </c>
      <c r="F142" s="12" t="s">
        <v>153</v>
      </c>
      <c r="G142" s="13">
        <v>16500</v>
      </c>
      <c r="H142" s="13">
        <v>0</v>
      </c>
      <c r="I142" s="13">
        <v>25</v>
      </c>
      <c r="J142" s="13">
        <v>473.55</v>
      </c>
      <c r="K142" s="13">
        <v>1171.5</v>
      </c>
      <c r="L142" s="13">
        <v>181.5</v>
      </c>
      <c r="M142" s="13">
        <v>501.6</v>
      </c>
      <c r="N142" s="13">
        <v>1169.8499999999999</v>
      </c>
      <c r="O142" s="16"/>
      <c r="P142" s="13">
        <f t="shared" si="13"/>
        <v>3498</v>
      </c>
      <c r="Q142" s="13">
        <v>100</v>
      </c>
      <c r="R142" s="49">
        <f t="shared" si="12"/>
        <v>1100.1500000000001</v>
      </c>
      <c r="S142" s="13">
        <f t="shared" si="14"/>
        <v>2522.85</v>
      </c>
      <c r="T142" s="13">
        <f t="shared" si="15"/>
        <v>15399.85</v>
      </c>
      <c r="U142" s="21"/>
      <c r="V142" s="22"/>
    </row>
    <row r="143" spans="1:22" s="9" customFormat="1" ht="49.5" customHeight="1" x14ac:dyDescent="0.2">
      <c r="A143" s="37">
        <v>132</v>
      </c>
      <c r="B143" s="32" t="s">
        <v>220</v>
      </c>
      <c r="C143" s="32" t="s">
        <v>143</v>
      </c>
      <c r="D143" s="15" t="s">
        <v>395</v>
      </c>
      <c r="E143" s="12" t="s">
        <v>25</v>
      </c>
      <c r="F143" s="12" t="s">
        <v>153</v>
      </c>
      <c r="G143" s="13">
        <v>16500</v>
      </c>
      <c r="H143" s="13">
        <v>0</v>
      </c>
      <c r="I143" s="13">
        <v>25</v>
      </c>
      <c r="J143" s="13">
        <v>473.55</v>
      </c>
      <c r="K143" s="13">
        <v>1171.5</v>
      </c>
      <c r="L143" s="13">
        <v>181.5</v>
      </c>
      <c r="M143" s="13">
        <v>501.6</v>
      </c>
      <c r="N143" s="13">
        <v>1169.8499999999999</v>
      </c>
      <c r="O143" s="16"/>
      <c r="P143" s="13">
        <f t="shared" si="13"/>
        <v>3498</v>
      </c>
      <c r="Q143" s="13">
        <v>100</v>
      </c>
      <c r="R143" s="49">
        <f t="shared" si="12"/>
        <v>1100.1500000000001</v>
      </c>
      <c r="S143" s="13">
        <f t="shared" si="14"/>
        <v>2522.85</v>
      </c>
      <c r="T143" s="13">
        <f t="shared" si="15"/>
        <v>15399.85</v>
      </c>
      <c r="U143" s="21"/>
      <c r="V143" s="22"/>
    </row>
    <row r="144" spans="1:22" s="9" customFormat="1" ht="49.5" customHeight="1" x14ac:dyDescent="0.2">
      <c r="A144" s="37">
        <v>133</v>
      </c>
      <c r="B144" s="34" t="s">
        <v>221</v>
      </c>
      <c r="C144" s="34" t="s">
        <v>143</v>
      </c>
      <c r="D144" s="12" t="s">
        <v>395</v>
      </c>
      <c r="E144" s="15" t="s">
        <v>25</v>
      </c>
      <c r="F144" s="15" t="s">
        <v>153</v>
      </c>
      <c r="G144" s="13">
        <v>16500</v>
      </c>
      <c r="H144" s="13">
        <v>0</v>
      </c>
      <c r="I144" s="13">
        <v>25</v>
      </c>
      <c r="J144" s="26">
        <v>473.55</v>
      </c>
      <c r="K144" s="13">
        <v>1171.5</v>
      </c>
      <c r="L144" s="13">
        <v>181.5</v>
      </c>
      <c r="M144" s="26">
        <v>501.6</v>
      </c>
      <c r="N144" s="13">
        <v>1169.8499999999999</v>
      </c>
      <c r="O144" s="41"/>
      <c r="P144" s="13">
        <f t="shared" si="13"/>
        <v>3498</v>
      </c>
      <c r="Q144" s="13">
        <v>100</v>
      </c>
      <c r="R144" s="49">
        <f t="shared" si="12"/>
        <v>1100.1500000000001</v>
      </c>
      <c r="S144" s="13">
        <f t="shared" si="14"/>
        <v>2522.85</v>
      </c>
      <c r="T144" s="13">
        <f t="shared" si="15"/>
        <v>15399.85</v>
      </c>
      <c r="U144" s="21"/>
      <c r="V144" s="22"/>
    </row>
    <row r="145" spans="1:22" s="9" customFormat="1" ht="49.5" customHeight="1" x14ac:dyDescent="0.2">
      <c r="A145" s="37">
        <v>134</v>
      </c>
      <c r="B145" s="34" t="s">
        <v>223</v>
      </c>
      <c r="C145" s="34" t="s">
        <v>143</v>
      </c>
      <c r="D145" s="12" t="s">
        <v>395</v>
      </c>
      <c r="E145" s="15" t="s">
        <v>25</v>
      </c>
      <c r="F145" s="15" t="s">
        <v>153</v>
      </c>
      <c r="G145" s="13">
        <v>16500</v>
      </c>
      <c r="H145" s="13">
        <v>0</v>
      </c>
      <c r="I145" s="13">
        <v>25</v>
      </c>
      <c r="J145" s="26">
        <v>473.55</v>
      </c>
      <c r="K145" s="13">
        <v>1171.5</v>
      </c>
      <c r="L145" s="13">
        <v>181.5</v>
      </c>
      <c r="M145" s="26">
        <v>501.6</v>
      </c>
      <c r="N145" s="13">
        <v>1169.8499999999999</v>
      </c>
      <c r="O145" s="41"/>
      <c r="P145" s="13">
        <f t="shared" si="13"/>
        <v>3498</v>
      </c>
      <c r="Q145" s="13">
        <v>100</v>
      </c>
      <c r="R145" s="49">
        <f t="shared" si="12"/>
        <v>1100.1500000000001</v>
      </c>
      <c r="S145" s="13">
        <f t="shared" si="14"/>
        <v>2522.85</v>
      </c>
      <c r="T145" s="13">
        <f t="shared" si="15"/>
        <v>15399.85</v>
      </c>
      <c r="U145" s="21"/>
      <c r="V145" s="22"/>
    </row>
    <row r="146" spans="1:22" s="9" customFormat="1" ht="49.5" customHeight="1" x14ac:dyDescent="0.2">
      <c r="A146" s="37">
        <v>135</v>
      </c>
      <c r="B146" s="34" t="s">
        <v>228</v>
      </c>
      <c r="C146" s="34" t="s">
        <v>142</v>
      </c>
      <c r="D146" s="12" t="s">
        <v>395</v>
      </c>
      <c r="E146" s="15" t="s">
        <v>25</v>
      </c>
      <c r="F146" s="15" t="s">
        <v>153</v>
      </c>
      <c r="G146" s="13">
        <v>16500</v>
      </c>
      <c r="H146" s="13">
        <v>0</v>
      </c>
      <c r="I146" s="13">
        <v>25</v>
      </c>
      <c r="J146" s="26">
        <v>473.55</v>
      </c>
      <c r="K146" s="13">
        <v>1171.5</v>
      </c>
      <c r="L146" s="13">
        <v>181.5</v>
      </c>
      <c r="M146" s="26">
        <v>501.6</v>
      </c>
      <c r="N146" s="13">
        <v>1169.8499999999999</v>
      </c>
      <c r="O146" s="41"/>
      <c r="P146" s="13">
        <f t="shared" si="13"/>
        <v>3498</v>
      </c>
      <c r="Q146" s="13">
        <v>356.5</v>
      </c>
      <c r="R146" s="49">
        <f t="shared" si="12"/>
        <v>1356.65</v>
      </c>
      <c r="S146" s="13">
        <f t="shared" si="14"/>
        <v>2522.85</v>
      </c>
      <c r="T146" s="13">
        <f t="shared" si="15"/>
        <v>15143.35</v>
      </c>
      <c r="U146" s="21"/>
      <c r="V146" s="22"/>
    </row>
    <row r="147" spans="1:22" s="2" customFormat="1" ht="49.5" customHeight="1" x14ac:dyDescent="0.2">
      <c r="A147" s="37">
        <v>136</v>
      </c>
      <c r="B147" s="32" t="s">
        <v>406</v>
      </c>
      <c r="C147" s="32" t="s">
        <v>143</v>
      </c>
      <c r="D147" s="15" t="s">
        <v>395</v>
      </c>
      <c r="E147" s="12" t="s">
        <v>25</v>
      </c>
      <c r="F147" s="12" t="s">
        <v>153</v>
      </c>
      <c r="G147" s="13">
        <v>16500</v>
      </c>
      <c r="H147" s="13">
        <v>0</v>
      </c>
      <c r="I147" s="13">
        <v>25</v>
      </c>
      <c r="J147" s="13">
        <v>473.55</v>
      </c>
      <c r="K147" s="13">
        <v>1171.5</v>
      </c>
      <c r="L147" s="13">
        <v>181.5</v>
      </c>
      <c r="M147" s="13">
        <v>501.6</v>
      </c>
      <c r="N147" s="13">
        <v>1169.8499999999999</v>
      </c>
      <c r="O147" s="16"/>
      <c r="P147" s="13">
        <f t="shared" si="13"/>
        <v>3498</v>
      </c>
      <c r="Q147" s="13">
        <v>0</v>
      </c>
      <c r="R147" s="49">
        <f t="shared" si="12"/>
        <v>1000.1500000000001</v>
      </c>
      <c r="S147" s="13">
        <f t="shared" si="14"/>
        <v>2522.85</v>
      </c>
      <c r="T147" s="13">
        <f t="shared" si="15"/>
        <v>15499.85</v>
      </c>
      <c r="U147" s="21"/>
      <c r="V147" s="22"/>
    </row>
    <row r="148" spans="1:22" s="2" customFormat="1" ht="49.5" customHeight="1" x14ac:dyDescent="0.2">
      <c r="A148" s="37">
        <v>137</v>
      </c>
      <c r="B148" s="32" t="s">
        <v>224</v>
      </c>
      <c r="C148" s="32" t="s">
        <v>143</v>
      </c>
      <c r="D148" s="15" t="s">
        <v>395</v>
      </c>
      <c r="E148" s="12" t="s">
        <v>25</v>
      </c>
      <c r="F148" s="12" t="s">
        <v>153</v>
      </c>
      <c r="G148" s="13">
        <v>15000</v>
      </c>
      <c r="H148" s="13">
        <v>0</v>
      </c>
      <c r="I148" s="13">
        <v>25</v>
      </c>
      <c r="J148" s="13">
        <v>430.5</v>
      </c>
      <c r="K148" s="13">
        <v>1065</v>
      </c>
      <c r="L148" s="13">
        <v>165</v>
      </c>
      <c r="M148" s="13">
        <v>456</v>
      </c>
      <c r="N148" s="13">
        <v>1063.5</v>
      </c>
      <c r="O148" s="16"/>
      <c r="P148" s="13">
        <f t="shared" si="13"/>
        <v>3180</v>
      </c>
      <c r="Q148" s="13">
        <v>100</v>
      </c>
      <c r="R148" s="49">
        <f t="shared" si="12"/>
        <v>1011.5</v>
      </c>
      <c r="S148" s="13">
        <f t="shared" si="14"/>
        <v>2293.5</v>
      </c>
      <c r="T148" s="13">
        <f t="shared" si="15"/>
        <v>13988.5</v>
      </c>
      <c r="U148" s="21"/>
      <c r="V148" s="22"/>
    </row>
    <row r="149" spans="1:22" s="9" customFormat="1" ht="49.5" customHeight="1" x14ac:dyDescent="0.2">
      <c r="A149" s="37">
        <v>138</v>
      </c>
      <c r="B149" s="32" t="s">
        <v>225</v>
      </c>
      <c r="C149" s="32" t="s">
        <v>142</v>
      </c>
      <c r="D149" s="15" t="s">
        <v>395</v>
      </c>
      <c r="E149" s="12" t="s">
        <v>25</v>
      </c>
      <c r="F149" s="12" t="s">
        <v>153</v>
      </c>
      <c r="G149" s="13">
        <v>15000</v>
      </c>
      <c r="H149" s="13">
        <v>0</v>
      </c>
      <c r="I149" s="13">
        <v>25</v>
      </c>
      <c r="J149" s="13">
        <v>430.5</v>
      </c>
      <c r="K149" s="13">
        <v>1065</v>
      </c>
      <c r="L149" s="13">
        <v>165</v>
      </c>
      <c r="M149" s="13">
        <v>456</v>
      </c>
      <c r="N149" s="13">
        <v>1063.5</v>
      </c>
      <c r="O149" s="16"/>
      <c r="P149" s="13">
        <f t="shared" si="13"/>
        <v>3180</v>
      </c>
      <c r="Q149" s="13">
        <v>0</v>
      </c>
      <c r="R149" s="49">
        <f t="shared" si="12"/>
        <v>911.5</v>
      </c>
      <c r="S149" s="13">
        <f t="shared" si="14"/>
        <v>2293.5</v>
      </c>
      <c r="T149" s="13">
        <f t="shared" si="15"/>
        <v>14088.5</v>
      </c>
      <c r="U149" s="21"/>
      <c r="V149" s="22"/>
    </row>
    <row r="150" spans="1:22" s="2" customFormat="1" ht="49.5" customHeight="1" x14ac:dyDescent="0.2">
      <c r="A150" s="37">
        <v>139</v>
      </c>
      <c r="B150" s="32" t="s">
        <v>194</v>
      </c>
      <c r="C150" s="32" t="s">
        <v>143</v>
      </c>
      <c r="D150" s="15" t="s">
        <v>144</v>
      </c>
      <c r="E150" s="12" t="s">
        <v>138</v>
      </c>
      <c r="F150" s="12" t="s">
        <v>61</v>
      </c>
      <c r="G150" s="13">
        <v>50000</v>
      </c>
      <c r="H150" s="13">
        <v>1854</v>
      </c>
      <c r="I150" s="13">
        <v>25</v>
      </c>
      <c r="J150" s="13">
        <v>1435</v>
      </c>
      <c r="K150" s="13">
        <v>3550</v>
      </c>
      <c r="L150" s="13">
        <v>550</v>
      </c>
      <c r="M150" s="13">
        <v>1520</v>
      </c>
      <c r="N150" s="13">
        <v>3545</v>
      </c>
      <c r="O150" s="16"/>
      <c r="P150" s="13">
        <f t="shared" si="13"/>
        <v>10600</v>
      </c>
      <c r="Q150" s="13">
        <v>0</v>
      </c>
      <c r="R150" s="49">
        <f t="shared" si="12"/>
        <v>4834</v>
      </c>
      <c r="S150" s="13">
        <f t="shared" si="14"/>
        <v>7645</v>
      </c>
      <c r="T150" s="13">
        <f t="shared" si="15"/>
        <v>45166</v>
      </c>
      <c r="U150" s="21"/>
      <c r="V150" s="22"/>
    </row>
    <row r="151" spans="1:22" s="2" customFormat="1" ht="49.5" customHeight="1" x14ac:dyDescent="0.2">
      <c r="A151" s="37">
        <v>140</v>
      </c>
      <c r="B151" s="32" t="s">
        <v>189</v>
      </c>
      <c r="C151" s="32" t="s">
        <v>142</v>
      </c>
      <c r="D151" s="15" t="s">
        <v>144</v>
      </c>
      <c r="E151" s="12" t="s">
        <v>31</v>
      </c>
      <c r="F151" s="12" t="s">
        <v>153</v>
      </c>
      <c r="G151" s="13">
        <v>34000</v>
      </c>
      <c r="H151" s="13">
        <v>0</v>
      </c>
      <c r="I151" s="13">
        <v>25</v>
      </c>
      <c r="J151" s="13">
        <v>975.8</v>
      </c>
      <c r="K151" s="13">
        <v>2414</v>
      </c>
      <c r="L151" s="13">
        <v>374</v>
      </c>
      <c r="M151" s="13">
        <v>1033.5999999999999</v>
      </c>
      <c r="N151" s="13">
        <v>2410.6</v>
      </c>
      <c r="O151" s="16">
        <v>1190.1199999999999</v>
      </c>
      <c r="P151" s="13">
        <f t="shared" si="13"/>
        <v>8398.119999999999</v>
      </c>
      <c r="Q151" s="13">
        <v>0</v>
      </c>
      <c r="R151" s="49">
        <f t="shared" ref="R151" si="16">SUM(H151,I151,J151,M151,O151,Q151)</f>
        <v>3224.5199999999995</v>
      </c>
      <c r="S151" s="13">
        <f t="shared" ref="S151" si="17">SUM(K151,L151,N151)</f>
        <v>5198.6000000000004</v>
      </c>
      <c r="T151" s="13">
        <f t="shared" ref="T151" si="18">+G151-R151</f>
        <v>30775.48</v>
      </c>
      <c r="U151" s="21"/>
      <c r="V151" s="22"/>
    </row>
    <row r="152" spans="1:22" s="9" customFormat="1" ht="49.5" customHeight="1" x14ac:dyDescent="0.2">
      <c r="A152" s="37">
        <v>141</v>
      </c>
      <c r="B152" s="32" t="s">
        <v>193</v>
      </c>
      <c r="C152" s="32" t="s">
        <v>142</v>
      </c>
      <c r="D152" s="12" t="s">
        <v>144</v>
      </c>
      <c r="E152" s="12" t="s">
        <v>43</v>
      </c>
      <c r="F152" s="12" t="s">
        <v>153</v>
      </c>
      <c r="G152" s="13">
        <v>33000</v>
      </c>
      <c r="H152" s="13">
        <v>0</v>
      </c>
      <c r="I152" s="13">
        <v>25</v>
      </c>
      <c r="J152" s="26">
        <v>947.1</v>
      </c>
      <c r="K152" s="13">
        <v>2343</v>
      </c>
      <c r="L152" s="13">
        <v>363</v>
      </c>
      <c r="M152" s="26">
        <v>1003.2</v>
      </c>
      <c r="N152" s="13">
        <v>2339.6999999999998</v>
      </c>
      <c r="O152" s="41"/>
      <c r="P152" s="13">
        <f t="shared" si="13"/>
        <v>6996</v>
      </c>
      <c r="Q152" s="13">
        <v>205.12</v>
      </c>
      <c r="R152" s="49">
        <f t="shared" si="12"/>
        <v>2180.42</v>
      </c>
      <c r="S152" s="13">
        <f t="shared" si="14"/>
        <v>5045.7</v>
      </c>
      <c r="T152" s="13">
        <f t="shared" si="15"/>
        <v>30819.58</v>
      </c>
      <c r="U152" s="21"/>
      <c r="V152" s="22"/>
    </row>
    <row r="153" spans="1:22" s="9" customFormat="1" ht="49.5" customHeight="1" x14ac:dyDescent="0.2">
      <c r="A153" s="37">
        <v>142</v>
      </c>
      <c r="B153" s="32" t="s">
        <v>195</v>
      </c>
      <c r="C153" s="32" t="s">
        <v>143</v>
      </c>
      <c r="D153" s="12" t="s">
        <v>144</v>
      </c>
      <c r="E153" s="12" t="s">
        <v>43</v>
      </c>
      <c r="F153" s="12" t="s">
        <v>129</v>
      </c>
      <c r="G153" s="13">
        <v>30000</v>
      </c>
      <c r="H153" s="13">
        <v>0</v>
      </c>
      <c r="I153" s="13">
        <v>25</v>
      </c>
      <c r="J153" s="26">
        <v>861</v>
      </c>
      <c r="K153" s="13">
        <v>2130</v>
      </c>
      <c r="L153" s="13">
        <v>330</v>
      </c>
      <c r="M153" s="26">
        <v>912</v>
      </c>
      <c r="N153" s="13">
        <v>2127</v>
      </c>
      <c r="O153" s="41"/>
      <c r="P153" s="13">
        <f t="shared" si="13"/>
        <v>6360</v>
      </c>
      <c r="Q153" s="13">
        <v>802.24</v>
      </c>
      <c r="R153" s="49">
        <f t="shared" si="12"/>
        <v>2600.2399999999998</v>
      </c>
      <c r="S153" s="13">
        <f t="shared" si="14"/>
        <v>4587</v>
      </c>
      <c r="T153" s="13">
        <f t="shared" si="15"/>
        <v>27399.760000000002</v>
      </c>
      <c r="U153" s="21"/>
      <c r="V153" s="22"/>
    </row>
    <row r="154" spans="1:22" s="9" customFormat="1" ht="49.5" customHeight="1" x14ac:dyDescent="0.2">
      <c r="A154" s="37">
        <v>143</v>
      </c>
      <c r="B154" s="32" t="s">
        <v>190</v>
      </c>
      <c r="C154" s="32" t="s">
        <v>143</v>
      </c>
      <c r="D154" s="12" t="s">
        <v>144</v>
      </c>
      <c r="E154" s="12" t="s">
        <v>43</v>
      </c>
      <c r="F154" s="12" t="s">
        <v>153</v>
      </c>
      <c r="G154" s="13">
        <v>22000</v>
      </c>
      <c r="H154" s="13">
        <v>0</v>
      </c>
      <c r="I154" s="13">
        <v>25</v>
      </c>
      <c r="J154" s="26">
        <v>631.4</v>
      </c>
      <c r="K154" s="13">
        <v>1562</v>
      </c>
      <c r="L154" s="13">
        <v>242</v>
      </c>
      <c r="M154" s="26">
        <v>668.8</v>
      </c>
      <c r="N154" s="13">
        <v>1559.8</v>
      </c>
      <c r="O154" s="41"/>
      <c r="P154" s="13">
        <f t="shared" si="13"/>
        <v>4664</v>
      </c>
      <c r="Q154" s="13">
        <v>0</v>
      </c>
      <c r="R154" s="49">
        <f t="shared" si="12"/>
        <v>1325.1999999999998</v>
      </c>
      <c r="S154" s="13">
        <f t="shared" si="14"/>
        <v>3363.8</v>
      </c>
      <c r="T154" s="13">
        <f t="shared" si="15"/>
        <v>20674.8</v>
      </c>
      <c r="U154" s="21"/>
      <c r="V154" s="22"/>
    </row>
    <row r="155" spans="1:22" s="9" customFormat="1" ht="49.5" customHeight="1" x14ac:dyDescent="0.2">
      <c r="A155" s="37">
        <v>144</v>
      </c>
      <c r="B155" s="32" t="s">
        <v>196</v>
      </c>
      <c r="C155" s="32" t="s">
        <v>142</v>
      </c>
      <c r="D155" s="12" t="s">
        <v>144</v>
      </c>
      <c r="E155" s="12" t="s">
        <v>392</v>
      </c>
      <c r="F155" s="12" t="s">
        <v>153</v>
      </c>
      <c r="G155" s="13">
        <v>18000</v>
      </c>
      <c r="H155" s="13">
        <v>0</v>
      </c>
      <c r="I155" s="13">
        <v>25</v>
      </c>
      <c r="J155" s="26">
        <v>516.6</v>
      </c>
      <c r="K155" s="13">
        <v>1278</v>
      </c>
      <c r="L155" s="13">
        <v>198</v>
      </c>
      <c r="M155" s="26">
        <v>547.20000000000005</v>
      </c>
      <c r="N155" s="13">
        <v>1276.2</v>
      </c>
      <c r="O155" s="41"/>
      <c r="P155" s="13">
        <f t="shared" si="13"/>
        <v>3816</v>
      </c>
      <c r="Q155" s="13">
        <v>165.2</v>
      </c>
      <c r="R155" s="49">
        <f t="shared" si="12"/>
        <v>1254.0000000000002</v>
      </c>
      <c r="S155" s="13">
        <f t="shared" si="14"/>
        <v>2752.2</v>
      </c>
      <c r="T155" s="13">
        <f t="shared" si="15"/>
        <v>16746</v>
      </c>
      <c r="U155" s="21"/>
      <c r="V155" s="22"/>
    </row>
    <row r="156" spans="1:22" s="2" customFormat="1" ht="49.5" customHeight="1" x14ac:dyDescent="0.2">
      <c r="A156" s="37">
        <v>145</v>
      </c>
      <c r="B156" s="32" t="s">
        <v>292</v>
      </c>
      <c r="C156" s="32" t="s">
        <v>142</v>
      </c>
      <c r="D156" s="12" t="s">
        <v>84</v>
      </c>
      <c r="E156" s="12" t="s">
        <v>112</v>
      </c>
      <c r="F156" s="12" t="s">
        <v>61</v>
      </c>
      <c r="G156" s="13">
        <v>175000</v>
      </c>
      <c r="H156" s="13">
        <v>29891.64</v>
      </c>
      <c r="I156" s="13">
        <v>25</v>
      </c>
      <c r="J156" s="26">
        <v>5022.5</v>
      </c>
      <c r="K156" s="13">
        <v>12425</v>
      </c>
      <c r="L156" s="13">
        <v>686.4</v>
      </c>
      <c r="M156" s="26">
        <v>4742.3999999999996</v>
      </c>
      <c r="N156" s="13">
        <v>11060.4</v>
      </c>
      <c r="O156" s="41"/>
      <c r="P156" s="13">
        <f t="shared" si="13"/>
        <v>33936.700000000004</v>
      </c>
      <c r="Q156" s="13">
        <v>2163.5</v>
      </c>
      <c r="R156" s="49">
        <f t="shared" si="12"/>
        <v>41845.040000000001</v>
      </c>
      <c r="S156" s="13">
        <f t="shared" si="14"/>
        <v>24171.8</v>
      </c>
      <c r="T156" s="13">
        <f t="shared" si="15"/>
        <v>133154.96</v>
      </c>
      <c r="U156" s="21"/>
      <c r="V156" s="22"/>
    </row>
    <row r="157" spans="1:22" s="9" customFormat="1" ht="49.5" customHeight="1" x14ac:dyDescent="0.2">
      <c r="A157" s="37">
        <v>146</v>
      </c>
      <c r="B157" s="32" t="s">
        <v>295</v>
      </c>
      <c r="C157" s="32" t="s">
        <v>142</v>
      </c>
      <c r="D157" s="12" t="s">
        <v>84</v>
      </c>
      <c r="E157" s="12" t="s">
        <v>110</v>
      </c>
      <c r="F157" s="12" t="s">
        <v>129</v>
      </c>
      <c r="G157" s="13">
        <v>175000</v>
      </c>
      <c r="H157" s="13">
        <v>29891.64</v>
      </c>
      <c r="I157" s="13">
        <v>25</v>
      </c>
      <c r="J157" s="13">
        <v>5022.5</v>
      </c>
      <c r="K157" s="13">
        <v>12425</v>
      </c>
      <c r="L157" s="13">
        <v>686.4</v>
      </c>
      <c r="M157" s="13">
        <v>4742.3999999999996</v>
      </c>
      <c r="N157" s="13">
        <v>11060.4</v>
      </c>
      <c r="O157" s="16"/>
      <c r="P157" s="13">
        <f t="shared" si="13"/>
        <v>33936.700000000004</v>
      </c>
      <c r="Q157" s="13">
        <v>0</v>
      </c>
      <c r="R157" s="49">
        <f t="shared" si="12"/>
        <v>39681.54</v>
      </c>
      <c r="S157" s="13">
        <f t="shared" si="14"/>
        <v>24171.8</v>
      </c>
      <c r="T157" s="13">
        <f t="shared" si="15"/>
        <v>135318.46</v>
      </c>
      <c r="U157" s="21"/>
      <c r="V157" s="22"/>
    </row>
    <row r="158" spans="1:22" s="2" customFormat="1" ht="49.5" customHeight="1" x14ac:dyDescent="0.2">
      <c r="A158" s="37">
        <v>147</v>
      </c>
      <c r="B158" s="32" t="s">
        <v>375</v>
      </c>
      <c r="C158" s="32" t="s">
        <v>142</v>
      </c>
      <c r="D158" s="12" t="s">
        <v>84</v>
      </c>
      <c r="E158" s="12" t="s">
        <v>49</v>
      </c>
      <c r="F158" s="12" t="s">
        <v>129</v>
      </c>
      <c r="G158" s="13">
        <v>175000</v>
      </c>
      <c r="H158" s="13">
        <v>29891.64</v>
      </c>
      <c r="I158" s="13">
        <v>25</v>
      </c>
      <c r="J158" s="26">
        <v>5022.5</v>
      </c>
      <c r="K158" s="13">
        <v>12425</v>
      </c>
      <c r="L158" s="13">
        <v>686.4</v>
      </c>
      <c r="M158" s="26">
        <v>4742.3999999999996</v>
      </c>
      <c r="N158" s="13">
        <v>11060.4</v>
      </c>
      <c r="O158" s="41"/>
      <c r="P158" s="13">
        <f t="shared" si="13"/>
        <v>33936.700000000004</v>
      </c>
      <c r="Q158" s="13">
        <v>0</v>
      </c>
      <c r="R158" s="49">
        <f t="shared" si="12"/>
        <v>39681.54</v>
      </c>
      <c r="S158" s="13">
        <f t="shared" si="14"/>
        <v>24171.8</v>
      </c>
      <c r="T158" s="13">
        <f t="shared" si="15"/>
        <v>135318.46</v>
      </c>
      <c r="U158" s="21"/>
      <c r="V158" s="22"/>
    </row>
    <row r="159" spans="1:22" s="9" customFormat="1" ht="49.5" customHeight="1" x14ac:dyDescent="0.2">
      <c r="A159" s="37">
        <v>148</v>
      </c>
      <c r="B159" s="32" t="s">
        <v>290</v>
      </c>
      <c r="C159" s="32" t="s">
        <v>143</v>
      </c>
      <c r="D159" s="12" t="s">
        <v>84</v>
      </c>
      <c r="E159" s="12" t="s">
        <v>111</v>
      </c>
      <c r="F159" s="12" t="s">
        <v>129</v>
      </c>
      <c r="G159" s="13">
        <v>130000</v>
      </c>
      <c r="H159" s="13">
        <v>18864.59</v>
      </c>
      <c r="I159" s="13">
        <v>25</v>
      </c>
      <c r="J159" s="13">
        <v>3731</v>
      </c>
      <c r="K159" s="13">
        <v>9230</v>
      </c>
      <c r="L159" s="13">
        <v>686.4</v>
      </c>
      <c r="M159" s="13">
        <v>3952</v>
      </c>
      <c r="N159" s="13">
        <v>9217</v>
      </c>
      <c r="O159" s="16">
        <v>1190.1199999999999</v>
      </c>
      <c r="P159" s="13">
        <f t="shared" si="13"/>
        <v>28006.52</v>
      </c>
      <c r="Q159" s="13">
        <v>2259.5</v>
      </c>
      <c r="R159" s="49">
        <f t="shared" si="12"/>
        <v>30022.21</v>
      </c>
      <c r="S159" s="13">
        <f t="shared" si="14"/>
        <v>19133.400000000001</v>
      </c>
      <c r="T159" s="13">
        <f t="shared" si="15"/>
        <v>99977.790000000008</v>
      </c>
      <c r="U159" s="21"/>
      <c r="V159" s="22"/>
    </row>
    <row r="160" spans="1:22" s="9" customFormat="1" ht="49.5" customHeight="1" x14ac:dyDescent="0.2">
      <c r="A160" s="37">
        <v>149</v>
      </c>
      <c r="B160" s="32" t="s">
        <v>297</v>
      </c>
      <c r="C160" s="32" t="s">
        <v>143</v>
      </c>
      <c r="D160" s="14" t="s">
        <v>84</v>
      </c>
      <c r="E160" s="12" t="s">
        <v>407</v>
      </c>
      <c r="F160" s="12" t="s">
        <v>129</v>
      </c>
      <c r="G160" s="13">
        <v>130000</v>
      </c>
      <c r="H160" s="13">
        <v>18864.59</v>
      </c>
      <c r="I160" s="13">
        <v>25</v>
      </c>
      <c r="J160" s="13">
        <v>3731</v>
      </c>
      <c r="K160" s="13">
        <v>9230</v>
      </c>
      <c r="L160" s="13">
        <v>686.4</v>
      </c>
      <c r="M160" s="13">
        <v>3952</v>
      </c>
      <c r="N160" s="13">
        <v>9217</v>
      </c>
      <c r="O160" s="16">
        <v>1190.1199999999999</v>
      </c>
      <c r="P160" s="13">
        <f t="shared" ref="P160:P225" si="19">SUM(J160:O160)</f>
        <v>28006.52</v>
      </c>
      <c r="Q160" s="13">
        <v>1170</v>
      </c>
      <c r="R160" s="49">
        <f t="shared" si="12"/>
        <v>28932.71</v>
      </c>
      <c r="S160" s="13">
        <f t="shared" ref="S160:S225" si="20">SUM(K160,L160,N160)</f>
        <v>19133.400000000001</v>
      </c>
      <c r="T160" s="13">
        <f t="shared" ref="T160:T225" si="21">+G160-R160</f>
        <v>101067.29000000001</v>
      </c>
      <c r="U160" s="21"/>
      <c r="V160" s="22"/>
    </row>
    <row r="161" spans="1:22" s="9" customFormat="1" ht="49.5" customHeight="1" x14ac:dyDescent="0.2">
      <c r="A161" s="37">
        <v>150</v>
      </c>
      <c r="B161" s="32" t="s">
        <v>291</v>
      </c>
      <c r="C161" s="32" t="s">
        <v>143</v>
      </c>
      <c r="D161" s="14" t="s">
        <v>84</v>
      </c>
      <c r="E161" s="12" t="s">
        <v>34</v>
      </c>
      <c r="F161" s="12" t="s">
        <v>129</v>
      </c>
      <c r="G161" s="13">
        <v>65000</v>
      </c>
      <c r="H161" s="13">
        <v>4427.58</v>
      </c>
      <c r="I161" s="13">
        <v>25</v>
      </c>
      <c r="J161" s="13">
        <v>1865.5</v>
      </c>
      <c r="K161" s="13">
        <v>4615</v>
      </c>
      <c r="L161" s="13">
        <v>686.4</v>
      </c>
      <c r="M161" s="13">
        <v>1976</v>
      </c>
      <c r="N161" s="13">
        <v>4608.5</v>
      </c>
      <c r="O161" s="16"/>
      <c r="P161" s="13">
        <f t="shared" si="19"/>
        <v>13751.4</v>
      </c>
      <c r="Q161" s="13">
        <v>0</v>
      </c>
      <c r="R161" s="49">
        <f t="shared" si="12"/>
        <v>8294.08</v>
      </c>
      <c r="S161" s="13">
        <f t="shared" si="20"/>
        <v>9909.9</v>
      </c>
      <c r="T161" s="13">
        <f t="shared" si="21"/>
        <v>56705.919999999998</v>
      </c>
      <c r="U161" s="21"/>
      <c r="V161" s="22"/>
    </row>
    <row r="162" spans="1:22" s="2" customFormat="1" ht="49.5" customHeight="1" x14ac:dyDescent="0.2">
      <c r="A162" s="37">
        <v>151</v>
      </c>
      <c r="B162" s="32" t="s">
        <v>293</v>
      </c>
      <c r="C162" s="32" t="s">
        <v>143</v>
      </c>
      <c r="D162" s="14" t="s">
        <v>84</v>
      </c>
      <c r="E162" s="12" t="s">
        <v>33</v>
      </c>
      <c r="F162" s="12" t="s">
        <v>129</v>
      </c>
      <c r="G162" s="13">
        <v>50000</v>
      </c>
      <c r="H162" s="13">
        <v>1854</v>
      </c>
      <c r="I162" s="13">
        <v>25</v>
      </c>
      <c r="J162" s="13">
        <v>1435</v>
      </c>
      <c r="K162" s="13">
        <v>3550</v>
      </c>
      <c r="L162" s="13">
        <v>550</v>
      </c>
      <c r="M162" s="13">
        <v>1520</v>
      </c>
      <c r="N162" s="13">
        <v>3545</v>
      </c>
      <c r="O162" s="16"/>
      <c r="P162" s="13">
        <f t="shared" si="19"/>
        <v>10600</v>
      </c>
      <c r="Q162" s="13">
        <v>2863.06</v>
      </c>
      <c r="R162" s="49">
        <f t="shared" si="12"/>
        <v>7697.0599999999995</v>
      </c>
      <c r="S162" s="13">
        <f t="shared" si="20"/>
        <v>7645</v>
      </c>
      <c r="T162" s="13">
        <f t="shared" si="21"/>
        <v>42302.94</v>
      </c>
      <c r="U162" s="21"/>
      <c r="V162" s="22"/>
    </row>
    <row r="163" spans="1:22" s="2" customFormat="1" ht="49.5" customHeight="1" x14ac:dyDescent="0.2">
      <c r="A163" s="37">
        <v>152</v>
      </c>
      <c r="B163" s="32" t="s">
        <v>294</v>
      </c>
      <c r="C163" s="32" t="s">
        <v>143</v>
      </c>
      <c r="D163" s="14" t="s">
        <v>84</v>
      </c>
      <c r="E163" s="12" t="s">
        <v>21</v>
      </c>
      <c r="F163" s="12" t="s">
        <v>129</v>
      </c>
      <c r="G163" s="13">
        <v>40000</v>
      </c>
      <c r="H163" s="13">
        <v>0</v>
      </c>
      <c r="I163" s="13">
        <v>25</v>
      </c>
      <c r="J163" s="13">
        <v>1148</v>
      </c>
      <c r="K163" s="13">
        <v>2840</v>
      </c>
      <c r="L163" s="13">
        <v>440</v>
      </c>
      <c r="M163" s="13">
        <v>1216</v>
      </c>
      <c r="N163" s="13">
        <v>2836</v>
      </c>
      <c r="O163" s="16"/>
      <c r="P163" s="13">
        <f t="shared" si="19"/>
        <v>8480</v>
      </c>
      <c r="Q163" s="13">
        <v>959.5</v>
      </c>
      <c r="R163" s="49">
        <f t="shared" si="12"/>
        <v>3348.5</v>
      </c>
      <c r="S163" s="13">
        <f t="shared" si="20"/>
        <v>6116</v>
      </c>
      <c r="T163" s="13">
        <f t="shared" si="21"/>
        <v>36651.5</v>
      </c>
      <c r="U163" s="21"/>
      <c r="V163" s="22"/>
    </row>
    <row r="164" spans="1:22" s="2" customFormat="1" ht="49.5" customHeight="1" x14ac:dyDescent="0.2">
      <c r="A164" s="37">
        <v>153</v>
      </c>
      <c r="B164" s="32" t="s">
        <v>296</v>
      </c>
      <c r="C164" s="32" t="s">
        <v>143</v>
      </c>
      <c r="D164" s="14" t="s">
        <v>84</v>
      </c>
      <c r="E164" s="12" t="s">
        <v>21</v>
      </c>
      <c r="F164" s="12" t="s">
        <v>129</v>
      </c>
      <c r="G164" s="13">
        <v>35000</v>
      </c>
      <c r="H164" s="13">
        <v>0</v>
      </c>
      <c r="I164" s="13">
        <v>25</v>
      </c>
      <c r="J164" s="13">
        <v>1004.5</v>
      </c>
      <c r="K164" s="13">
        <v>2485</v>
      </c>
      <c r="L164" s="13">
        <v>385</v>
      </c>
      <c r="M164" s="13">
        <v>1064</v>
      </c>
      <c r="N164" s="13">
        <v>2481.5</v>
      </c>
      <c r="O164" s="16"/>
      <c r="P164" s="13">
        <f t="shared" si="19"/>
        <v>7420</v>
      </c>
      <c r="Q164" s="13">
        <v>100</v>
      </c>
      <c r="R164" s="49">
        <f t="shared" si="12"/>
        <v>2193.5</v>
      </c>
      <c r="S164" s="13">
        <f t="shared" si="20"/>
        <v>5351.5</v>
      </c>
      <c r="T164" s="13">
        <f t="shared" si="21"/>
        <v>32806.5</v>
      </c>
      <c r="U164" s="21"/>
      <c r="V164" s="22"/>
    </row>
    <row r="165" spans="1:22" s="9" customFormat="1" ht="49.5" customHeight="1" x14ac:dyDescent="0.2">
      <c r="A165" s="37">
        <v>154</v>
      </c>
      <c r="B165" s="32" t="s">
        <v>399</v>
      </c>
      <c r="C165" s="32" t="s">
        <v>143</v>
      </c>
      <c r="D165" s="14" t="s">
        <v>84</v>
      </c>
      <c r="E165" s="12" t="s">
        <v>21</v>
      </c>
      <c r="F165" s="12" t="s">
        <v>153</v>
      </c>
      <c r="G165" s="13">
        <v>32000</v>
      </c>
      <c r="H165" s="13">
        <v>0</v>
      </c>
      <c r="I165" s="13">
        <v>25</v>
      </c>
      <c r="J165" s="13">
        <v>918.4</v>
      </c>
      <c r="K165" s="13">
        <v>2272</v>
      </c>
      <c r="L165" s="13">
        <v>352</v>
      </c>
      <c r="M165" s="13">
        <v>972.8</v>
      </c>
      <c r="N165" s="13">
        <v>2268.8000000000002</v>
      </c>
      <c r="O165" s="16"/>
      <c r="P165" s="13">
        <f t="shared" si="19"/>
        <v>6784</v>
      </c>
      <c r="Q165" s="13">
        <v>0</v>
      </c>
      <c r="R165" s="49">
        <f t="shared" si="12"/>
        <v>1916.1999999999998</v>
      </c>
      <c r="S165" s="13">
        <f t="shared" si="20"/>
        <v>4892.8</v>
      </c>
      <c r="T165" s="13">
        <f t="shared" si="21"/>
        <v>30083.8</v>
      </c>
      <c r="U165" s="21"/>
      <c r="V165" s="22"/>
    </row>
    <row r="166" spans="1:22" s="9" customFormat="1" ht="49.5" customHeight="1" x14ac:dyDescent="0.2">
      <c r="A166" s="37">
        <v>155</v>
      </c>
      <c r="B166" s="32" t="s">
        <v>298</v>
      </c>
      <c r="C166" s="32" t="s">
        <v>142</v>
      </c>
      <c r="D166" s="14" t="s">
        <v>113</v>
      </c>
      <c r="E166" s="12" t="s">
        <v>114</v>
      </c>
      <c r="F166" s="12" t="s">
        <v>129</v>
      </c>
      <c r="G166" s="13">
        <v>90000</v>
      </c>
      <c r="H166" s="13">
        <v>9753.1200000000008</v>
      </c>
      <c r="I166" s="13">
        <v>25</v>
      </c>
      <c r="J166" s="13">
        <v>2583</v>
      </c>
      <c r="K166" s="13">
        <v>6390</v>
      </c>
      <c r="L166" s="13">
        <v>686.4</v>
      </c>
      <c r="M166" s="13">
        <v>2736</v>
      </c>
      <c r="N166" s="13">
        <v>6381</v>
      </c>
      <c r="O166" s="16"/>
      <c r="P166" s="13">
        <f t="shared" si="19"/>
        <v>18776.400000000001</v>
      </c>
      <c r="Q166" s="13">
        <v>1100</v>
      </c>
      <c r="R166" s="49">
        <f t="shared" si="12"/>
        <v>16197.12</v>
      </c>
      <c r="S166" s="13">
        <f t="shared" si="20"/>
        <v>13457.4</v>
      </c>
      <c r="T166" s="13">
        <f t="shared" si="21"/>
        <v>73802.880000000005</v>
      </c>
      <c r="U166" s="21"/>
      <c r="V166" s="22"/>
    </row>
    <row r="167" spans="1:22" s="9" customFormat="1" ht="49.5" customHeight="1" x14ac:dyDescent="0.2">
      <c r="A167" s="37">
        <v>156</v>
      </c>
      <c r="B167" s="32" t="s">
        <v>299</v>
      </c>
      <c r="C167" s="32" t="s">
        <v>142</v>
      </c>
      <c r="D167" s="14" t="s">
        <v>113</v>
      </c>
      <c r="E167" s="12" t="s">
        <v>146</v>
      </c>
      <c r="F167" s="12" t="s">
        <v>153</v>
      </c>
      <c r="G167" s="13">
        <v>34000</v>
      </c>
      <c r="H167" s="13">
        <v>0</v>
      </c>
      <c r="I167" s="13">
        <v>25</v>
      </c>
      <c r="J167" s="13">
        <v>975.8</v>
      </c>
      <c r="K167" s="13">
        <v>2414</v>
      </c>
      <c r="L167" s="13">
        <v>374</v>
      </c>
      <c r="M167" s="13">
        <v>1033.5999999999999</v>
      </c>
      <c r="N167" s="13">
        <v>2410.6</v>
      </c>
      <c r="O167" s="16"/>
      <c r="P167" s="13">
        <f t="shared" si="19"/>
        <v>7208</v>
      </c>
      <c r="Q167" s="13">
        <v>0</v>
      </c>
      <c r="R167" s="49">
        <f t="shared" si="12"/>
        <v>2034.3999999999999</v>
      </c>
      <c r="S167" s="13">
        <f t="shared" si="20"/>
        <v>5198.6000000000004</v>
      </c>
      <c r="T167" s="13">
        <f t="shared" si="21"/>
        <v>31965.599999999999</v>
      </c>
      <c r="U167" s="21"/>
      <c r="V167" s="22"/>
    </row>
    <row r="168" spans="1:22" s="9" customFormat="1" ht="49.5" customHeight="1" x14ac:dyDescent="0.2">
      <c r="A168" s="37">
        <v>157</v>
      </c>
      <c r="B168" s="32" t="s">
        <v>322</v>
      </c>
      <c r="C168" s="32" t="s">
        <v>143</v>
      </c>
      <c r="D168" s="14" t="s">
        <v>87</v>
      </c>
      <c r="E168" s="12" t="s">
        <v>118</v>
      </c>
      <c r="F168" s="12" t="s">
        <v>61</v>
      </c>
      <c r="G168" s="13">
        <v>60000</v>
      </c>
      <c r="H168" s="13">
        <v>3486.68</v>
      </c>
      <c r="I168" s="13">
        <v>25</v>
      </c>
      <c r="J168" s="13">
        <v>1722</v>
      </c>
      <c r="K168" s="13">
        <v>4260</v>
      </c>
      <c r="L168" s="13">
        <v>660</v>
      </c>
      <c r="M168" s="13">
        <v>1824</v>
      </c>
      <c r="N168" s="13">
        <v>4254</v>
      </c>
      <c r="O168" s="16"/>
      <c r="P168" s="13">
        <f t="shared" si="19"/>
        <v>12720</v>
      </c>
      <c r="Q168" s="13">
        <v>0</v>
      </c>
      <c r="R168" s="49">
        <f t="shared" si="12"/>
        <v>7057.68</v>
      </c>
      <c r="S168" s="13">
        <f t="shared" si="20"/>
        <v>9174</v>
      </c>
      <c r="T168" s="13">
        <f t="shared" si="21"/>
        <v>52942.32</v>
      </c>
      <c r="U168" s="21"/>
      <c r="V168" s="22"/>
    </row>
    <row r="169" spans="1:22" s="9" customFormat="1" ht="49.5" customHeight="1" x14ac:dyDescent="0.2">
      <c r="A169" s="37">
        <v>158</v>
      </c>
      <c r="B169" s="32" t="s">
        <v>324</v>
      </c>
      <c r="C169" s="32" t="s">
        <v>143</v>
      </c>
      <c r="D169" s="14" t="s">
        <v>87</v>
      </c>
      <c r="E169" s="12" t="s">
        <v>118</v>
      </c>
      <c r="F169" s="12" t="s">
        <v>129</v>
      </c>
      <c r="G169" s="13">
        <v>60000</v>
      </c>
      <c r="H169" s="13">
        <v>3486.68</v>
      </c>
      <c r="I169" s="13">
        <v>25</v>
      </c>
      <c r="J169" s="13">
        <v>1722</v>
      </c>
      <c r="K169" s="13">
        <v>4260</v>
      </c>
      <c r="L169" s="13">
        <v>660</v>
      </c>
      <c r="M169" s="13">
        <v>1824</v>
      </c>
      <c r="N169" s="13">
        <v>4254</v>
      </c>
      <c r="O169" s="16"/>
      <c r="P169" s="13">
        <f t="shared" si="19"/>
        <v>12720</v>
      </c>
      <c r="Q169" s="13">
        <v>0</v>
      </c>
      <c r="R169" s="49">
        <f t="shared" si="12"/>
        <v>7057.68</v>
      </c>
      <c r="S169" s="13">
        <f t="shared" si="20"/>
        <v>9174</v>
      </c>
      <c r="T169" s="13">
        <f t="shared" si="21"/>
        <v>52942.32</v>
      </c>
      <c r="U169" s="21"/>
      <c r="V169" s="22"/>
    </row>
    <row r="170" spans="1:22" s="9" customFormat="1" ht="49.5" customHeight="1" x14ac:dyDescent="0.2">
      <c r="A170" s="37">
        <v>159</v>
      </c>
      <c r="B170" s="32" t="s">
        <v>306</v>
      </c>
      <c r="C170" s="32" t="s">
        <v>143</v>
      </c>
      <c r="D170" s="15" t="s">
        <v>86</v>
      </c>
      <c r="E170" s="12" t="s">
        <v>35</v>
      </c>
      <c r="F170" s="12" t="s">
        <v>129</v>
      </c>
      <c r="G170" s="13">
        <v>70000</v>
      </c>
      <c r="H170" s="13">
        <v>5130.45</v>
      </c>
      <c r="I170" s="13">
        <v>25</v>
      </c>
      <c r="J170" s="13">
        <v>2009</v>
      </c>
      <c r="K170" s="13">
        <v>4970</v>
      </c>
      <c r="L170" s="13">
        <v>686.4</v>
      </c>
      <c r="M170" s="13">
        <v>2128</v>
      </c>
      <c r="N170" s="13">
        <v>4963</v>
      </c>
      <c r="O170" s="16">
        <v>1190.1199999999999</v>
      </c>
      <c r="P170" s="13">
        <f t="shared" si="19"/>
        <v>15946.52</v>
      </c>
      <c r="Q170" s="13">
        <v>1000</v>
      </c>
      <c r="R170" s="49">
        <f t="shared" ref="R170:R225" si="22">SUM(H170,I170,J170,M170,O170,Q170)</f>
        <v>11482.57</v>
      </c>
      <c r="S170" s="13">
        <f t="shared" si="20"/>
        <v>10619.4</v>
      </c>
      <c r="T170" s="13">
        <f t="shared" si="21"/>
        <v>58517.43</v>
      </c>
      <c r="U170" s="21"/>
      <c r="V170" s="22"/>
    </row>
    <row r="171" spans="1:22" s="9" customFormat="1" ht="49.5" customHeight="1" x14ac:dyDescent="0.2">
      <c r="A171" s="37">
        <v>160</v>
      </c>
      <c r="B171" s="32" t="s">
        <v>303</v>
      </c>
      <c r="C171" s="32" t="s">
        <v>142</v>
      </c>
      <c r="D171" s="14" t="s">
        <v>86</v>
      </c>
      <c r="E171" s="12" t="s">
        <v>76</v>
      </c>
      <c r="F171" s="12" t="s">
        <v>129</v>
      </c>
      <c r="G171" s="13">
        <v>75000</v>
      </c>
      <c r="H171" s="13">
        <v>6071.35</v>
      </c>
      <c r="I171" s="13">
        <v>25</v>
      </c>
      <c r="J171" s="13">
        <v>2152.5</v>
      </c>
      <c r="K171" s="13">
        <v>5325</v>
      </c>
      <c r="L171" s="13">
        <v>686.4</v>
      </c>
      <c r="M171" s="13">
        <v>2280</v>
      </c>
      <c r="N171" s="13">
        <v>5317.5</v>
      </c>
      <c r="O171" s="16">
        <v>1190.1199999999999</v>
      </c>
      <c r="P171" s="13">
        <f t="shared" si="19"/>
        <v>16951.52</v>
      </c>
      <c r="Q171" s="13">
        <v>8280.77</v>
      </c>
      <c r="R171" s="49">
        <f t="shared" si="22"/>
        <v>19999.740000000002</v>
      </c>
      <c r="S171" s="13">
        <f t="shared" si="20"/>
        <v>11328.9</v>
      </c>
      <c r="T171" s="13">
        <f t="shared" si="21"/>
        <v>55000.259999999995</v>
      </c>
      <c r="U171" s="21"/>
      <c r="V171" s="22"/>
    </row>
    <row r="172" spans="1:22" s="2" customFormat="1" ht="49.5" customHeight="1" x14ac:dyDescent="0.2">
      <c r="A172" s="37">
        <v>161</v>
      </c>
      <c r="B172" s="32" t="s">
        <v>301</v>
      </c>
      <c r="C172" s="32" t="s">
        <v>143</v>
      </c>
      <c r="D172" s="14" t="s">
        <v>86</v>
      </c>
      <c r="E172" s="12" t="s">
        <v>36</v>
      </c>
      <c r="F172" s="12" t="s">
        <v>129</v>
      </c>
      <c r="G172" s="13">
        <v>70000</v>
      </c>
      <c r="H172" s="13">
        <v>5368.48</v>
      </c>
      <c r="I172" s="13">
        <v>25</v>
      </c>
      <c r="J172" s="13">
        <v>2009</v>
      </c>
      <c r="K172" s="13">
        <v>4970</v>
      </c>
      <c r="L172" s="13">
        <v>686.4</v>
      </c>
      <c r="M172" s="13">
        <v>2128</v>
      </c>
      <c r="N172" s="13">
        <v>4963</v>
      </c>
      <c r="O172" s="16"/>
      <c r="P172" s="13">
        <f t="shared" si="19"/>
        <v>14756.4</v>
      </c>
      <c r="Q172" s="13">
        <v>700</v>
      </c>
      <c r="R172" s="49">
        <f t="shared" si="22"/>
        <v>10230.48</v>
      </c>
      <c r="S172" s="13">
        <f t="shared" si="20"/>
        <v>10619.4</v>
      </c>
      <c r="T172" s="13">
        <f t="shared" si="21"/>
        <v>59769.520000000004</v>
      </c>
      <c r="U172" s="21"/>
      <c r="V172" s="22"/>
    </row>
    <row r="173" spans="1:22" s="9" customFormat="1" ht="49.5" customHeight="1" x14ac:dyDescent="0.2">
      <c r="A173" s="37">
        <v>162</v>
      </c>
      <c r="B173" s="34" t="s">
        <v>300</v>
      </c>
      <c r="C173" s="34" t="s">
        <v>143</v>
      </c>
      <c r="D173" s="15" t="s">
        <v>86</v>
      </c>
      <c r="E173" s="15" t="s">
        <v>35</v>
      </c>
      <c r="F173" s="12" t="s">
        <v>129</v>
      </c>
      <c r="G173" s="13">
        <v>65000</v>
      </c>
      <c r="H173" s="13">
        <v>4427.58</v>
      </c>
      <c r="I173" s="13">
        <v>25</v>
      </c>
      <c r="J173" s="13">
        <v>1865.5</v>
      </c>
      <c r="K173" s="13">
        <v>4615</v>
      </c>
      <c r="L173" s="13">
        <v>686.4</v>
      </c>
      <c r="M173" s="13">
        <v>1976</v>
      </c>
      <c r="N173" s="13">
        <v>4608.5</v>
      </c>
      <c r="O173" s="16"/>
      <c r="P173" s="13">
        <f t="shared" si="19"/>
        <v>13751.4</v>
      </c>
      <c r="Q173" s="13">
        <v>6528.13</v>
      </c>
      <c r="R173" s="49">
        <f t="shared" si="22"/>
        <v>14822.21</v>
      </c>
      <c r="S173" s="13">
        <f t="shared" si="20"/>
        <v>9909.9</v>
      </c>
      <c r="T173" s="13">
        <f t="shared" si="21"/>
        <v>50177.79</v>
      </c>
      <c r="U173" s="21"/>
      <c r="V173" s="22"/>
    </row>
    <row r="174" spans="1:22" s="2" customFormat="1" ht="49.5" customHeight="1" x14ac:dyDescent="0.2">
      <c r="A174" s="37">
        <v>163</v>
      </c>
      <c r="B174" s="32" t="s">
        <v>302</v>
      </c>
      <c r="C174" s="32" t="s">
        <v>143</v>
      </c>
      <c r="D174" s="15" t="s">
        <v>86</v>
      </c>
      <c r="E174" s="12" t="s">
        <v>36</v>
      </c>
      <c r="F174" s="12" t="s">
        <v>129</v>
      </c>
      <c r="G174" s="13">
        <v>65000</v>
      </c>
      <c r="H174" s="13">
        <v>4427.58</v>
      </c>
      <c r="I174" s="13">
        <v>25</v>
      </c>
      <c r="J174" s="13">
        <v>1865.5</v>
      </c>
      <c r="K174" s="13">
        <v>4615</v>
      </c>
      <c r="L174" s="13">
        <v>686.4</v>
      </c>
      <c r="M174" s="13">
        <v>1976</v>
      </c>
      <c r="N174" s="13">
        <v>4608.5</v>
      </c>
      <c r="O174" s="16"/>
      <c r="P174" s="13">
        <f t="shared" si="19"/>
        <v>13751.4</v>
      </c>
      <c r="Q174" s="13">
        <v>100</v>
      </c>
      <c r="R174" s="49">
        <f t="shared" si="22"/>
        <v>8394.08</v>
      </c>
      <c r="S174" s="13">
        <f t="shared" si="20"/>
        <v>9909.9</v>
      </c>
      <c r="T174" s="13">
        <f t="shared" si="21"/>
        <v>56605.919999999998</v>
      </c>
      <c r="U174" s="21"/>
      <c r="V174" s="22"/>
    </row>
    <row r="175" spans="1:22" s="9" customFormat="1" ht="49.5" customHeight="1" x14ac:dyDescent="0.2">
      <c r="A175" s="37">
        <v>164</v>
      </c>
      <c r="B175" s="34" t="s">
        <v>304</v>
      </c>
      <c r="C175" s="34" t="s">
        <v>143</v>
      </c>
      <c r="D175" s="15" t="s">
        <v>86</v>
      </c>
      <c r="E175" s="15" t="s">
        <v>35</v>
      </c>
      <c r="F175" s="15" t="s">
        <v>129</v>
      </c>
      <c r="G175" s="13">
        <v>65000</v>
      </c>
      <c r="H175" s="13">
        <v>4427.58</v>
      </c>
      <c r="I175" s="13">
        <v>25</v>
      </c>
      <c r="J175" s="13">
        <v>1865.5</v>
      </c>
      <c r="K175" s="13">
        <v>4615</v>
      </c>
      <c r="L175" s="13">
        <v>686.4</v>
      </c>
      <c r="M175" s="13">
        <v>1976</v>
      </c>
      <c r="N175" s="13">
        <v>4608.5</v>
      </c>
      <c r="O175" s="16"/>
      <c r="P175" s="13">
        <f t="shared" si="19"/>
        <v>13751.4</v>
      </c>
      <c r="Q175" s="13">
        <v>0</v>
      </c>
      <c r="R175" s="49">
        <f t="shared" si="22"/>
        <v>8294.08</v>
      </c>
      <c r="S175" s="13">
        <f t="shared" si="20"/>
        <v>9909.9</v>
      </c>
      <c r="T175" s="13">
        <f t="shared" si="21"/>
        <v>56705.919999999998</v>
      </c>
      <c r="U175" s="21"/>
      <c r="V175" s="22"/>
    </row>
    <row r="176" spans="1:22" s="9" customFormat="1" ht="49.5" customHeight="1" x14ac:dyDescent="0.2">
      <c r="A176" s="37">
        <v>165</v>
      </c>
      <c r="B176" s="32" t="s">
        <v>305</v>
      </c>
      <c r="C176" s="32" t="s">
        <v>143</v>
      </c>
      <c r="D176" s="15" t="s">
        <v>86</v>
      </c>
      <c r="E176" s="12" t="s">
        <v>36</v>
      </c>
      <c r="F176" s="12" t="s">
        <v>129</v>
      </c>
      <c r="G176" s="13">
        <v>65000</v>
      </c>
      <c r="H176" s="13">
        <v>4427.58</v>
      </c>
      <c r="I176" s="13">
        <v>25</v>
      </c>
      <c r="J176" s="13">
        <v>1865.5</v>
      </c>
      <c r="K176" s="13">
        <v>4615</v>
      </c>
      <c r="L176" s="13">
        <v>686.4</v>
      </c>
      <c r="M176" s="13">
        <v>1976</v>
      </c>
      <c r="N176" s="13">
        <v>4608.5</v>
      </c>
      <c r="O176" s="16"/>
      <c r="P176" s="13">
        <f t="shared" si="19"/>
        <v>13751.4</v>
      </c>
      <c r="Q176" s="13">
        <v>100</v>
      </c>
      <c r="R176" s="49">
        <f t="shared" si="22"/>
        <v>8394.08</v>
      </c>
      <c r="S176" s="13">
        <f t="shared" si="20"/>
        <v>9909.9</v>
      </c>
      <c r="T176" s="13">
        <f t="shared" si="21"/>
        <v>56605.919999999998</v>
      </c>
      <c r="U176" s="21"/>
      <c r="V176" s="22"/>
    </row>
    <row r="177" spans="1:22" s="9" customFormat="1" ht="49.5" customHeight="1" x14ac:dyDescent="0.2">
      <c r="A177" s="37">
        <v>166</v>
      </c>
      <c r="B177" s="32" t="s">
        <v>308</v>
      </c>
      <c r="C177" s="32" t="s">
        <v>142</v>
      </c>
      <c r="D177" s="15" t="s">
        <v>86</v>
      </c>
      <c r="E177" s="12" t="s">
        <v>35</v>
      </c>
      <c r="F177" s="12" t="s">
        <v>129</v>
      </c>
      <c r="G177" s="13">
        <v>65000</v>
      </c>
      <c r="H177" s="13">
        <v>4427.58</v>
      </c>
      <c r="I177" s="13">
        <v>25</v>
      </c>
      <c r="J177" s="13">
        <v>1865.5</v>
      </c>
      <c r="K177" s="13">
        <v>4615</v>
      </c>
      <c r="L177" s="13">
        <v>686.4</v>
      </c>
      <c r="M177" s="13">
        <v>1976</v>
      </c>
      <c r="N177" s="13">
        <v>4608.5</v>
      </c>
      <c r="O177" s="16"/>
      <c r="P177" s="13">
        <f t="shared" si="19"/>
        <v>13751.4</v>
      </c>
      <c r="Q177" s="13">
        <v>0</v>
      </c>
      <c r="R177" s="49">
        <f t="shared" si="22"/>
        <v>8294.08</v>
      </c>
      <c r="S177" s="13">
        <f t="shared" si="20"/>
        <v>9909.9</v>
      </c>
      <c r="T177" s="13">
        <f t="shared" si="21"/>
        <v>56705.919999999998</v>
      </c>
      <c r="U177" s="21"/>
      <c r="V177" s="22"/>
    </row>
    <row r="178" spans="1:22" s="2" customFormat="1" ht="49.5" customHeight="1" x14ac:dyDescent="0.2">
      <c r="A178" s="37">
        <v>167</v>
      </c>
      <c r="B178" s="32" t="s">
        <v>307</v>
      </c>
      <c r="C178" s="32" t="s">
        <v>142</v>
      </c>
      <c r="D178" s="15" t="s">
        <v>86</v>
      </c>
      <c r="E178" s="12" t="s">
        <v>36</v>
      </c>
      <c r="F178" s="12" t="s">
        <v>129</v>
      </c>
      <c r="G178" s="13">
        <v>60000</v>
      </c>
      <c r="H178" s="13">
        <v>3486.68</v>
      </c>
      <c r="I178" s="13">
        <v>25</v>
      </c>
      <c r="J178" s="13">
        <v>1722</v>
      </c>
      <c r="K178" s="13">
        <v>4260</v>
      </c>
      <c r="L178" s="13">
        <v>660</v>
      </c>
      <c r="M178" s="13">
        <v>1824</v>
      </c>
      <c r="N178" s="13">
        <v>4254</v>
      </c>
      <c r="O178" s="16"/>
      <c r="P178" s="13">
        <f t="shared" si="19"/>
        <v>12720</v>
      </c>
      <c r="Q178" s="13">
        <v>100</v>
      </c>
      <c r="R178" s="49">
        <f t="shared" si="22"/>
        <v>7157.68</v>
      </c>
      <c r="S178" s="13">
        <f t="shared" si="20"/>
        <v>9174</v>
      </c>
      <c r="T178" s="13">
        <f t="shared" si="21"/>
        <v>52842.32</v>
      </c>
      <c r="U178" s="21"/>
      <c r="V178" s="22"/>
    </row>
    <row r="179" spans="1:22" s="9" customFormat="1" ht="49.5" customHeight="1" x14ac:dyDescent="0.2">
      <c r="A179" s="37">
        <v>168</v>
      </c>
      <c r="B179" s="32" t="s">
        <v>309</v>
      </c>
      <c r="C179" s="32" t="s">
        <v>143</v>
      </c>
      <c r="D179" s="15" t="s">
        <v>86</v>
      </c>
      <c r="E179" s="12" t="s">
        <v>36</v>
      </c>
      <c r="F179" s="12" t="s">
        <v>129</v>
      </c>
      <c r="G179" s="13">
        <v>60000</v>
      </c>
      <c r="H179" s="13">
        <v>3486.68</v>
      </c>
      <c r="I179" s="13">
        <v>25</v>
      </c>
      <c r="J179" s="13">
        <v>1722</v>
      </c>
      <c r="K179" s="13">
        <v>4260</v>
      </c>
      <c r="L179" s="13">
        <v>660</v>
      </c>
      <c r="M179" s="13">
        <v>1824</v>
      </c>
      <c r="N179" s="13">
        <v>4254</v>
      </c>
      <c r="O179" s="16"/>
      <c r="P179" s="13">
        <f t="shared" si="19"/>
        <v>12720</v>
      </c>
      <c r="Q179" s="13">
        <v>0</v>
      </c>
      <c r="R179" s="49">
        <f t="shared" si="22"/>
        <v>7057.68</v>
      </c>
      <c r="S179" s="13">
        <f t="shared" si="20"/>
        <v>9174</v>
      </c>
      <c r="T179" s="13">
        <f t="shared" si="21"/>
        <v>52942.32</v>
      </c>
      <c r="U179" s="21"/>
      <c r="V179" s="22"/>
    </row>
    <row r="180" spans="1:22" s="9" customFormat="1" ht="49.5" customHeight="1" x14ac:dyDescent="0.2">
      <c r="A180" s="37">
        <v>169</v>
      </c>
      <c r="B180" s="34" t="s">
        <v>310</v>
      </c>
      <c r="C180" s="34" t="s">
        <v>143</v>
      </c>
      <c r="D180" s="15" t="s">
        <v>86</v>
      </c>
      <c r="E180" s="15" t="s">
        <v>36</v>
      </c>
      <c r="F180" s="12" t="s">
        <v>129</v>
      </c>
      <c r="G180" s="13">
        <v>60000</v>
      </c>
      <c r="H180" s="13">
        <v>3486.68</v>
      </c>
      <c r="I180" s="13">
        <v>25</v>
      </c>
      <c r="J180" s="13">
        <v>1722</v>
      </c>
      <c r="K180" s="13">
        <v>4260</v>
      </c>
      <c r="L180" s="13">
        <v>660</v>
      </c>
      <c r="M180" s="13">
        <v>1824</v>
      </c>
      <c r="N180" s="13">
        <v>4254</v>
      </c>
      <c r="O180" s="16"/>
      <c r="P180" s="13">
        <f t="shared" si="19"/>
        <v>12720</v>
      </c>
      <c r="Q180" s="13">
        <v>3000</v>
      </c>
      <c r="R180" s="49">
        <f t="shared" si="22"/>
        <v>10057.68</v>
      </c>
      <c r="S180" s="13">
        <f t="shared" si="20"/>
        <v>9174</v>
      </c>
      <c r="T180" s="13">
        <f t="shared" si="21"/>
        <v>49942.32</v>
      </c>
      <c r="U180" s="21"/>
      <c r="V180" s="22"/>
    </row>
    <row r="181" spans="1:22" s="9" customFormat="1" ht="49.5" customHeight="1" x14ac:dyDescent="0.2">
      <c r="A181" s="37">
        <v>170</v>
      </c>
      <c r="B181" s="32" t="s">
        <v>313</v>
      </c>
      <c r="C181" s="32" t="s">
        <v>143</v>
      </c>
      <c r="D181" s="15" t="s">
        <v>85</v>
      </c>
      <c r="E181" s="12" t="s">
        <v>125</v>
      </c>
      <c r="F181" s="12" t="s">
        <v>129</v>
      </c>
      <c r="G181" s="13">
        <v>90000</v>
      </c>
      <c r="H181" s="13">
        <v>9158.06</v>
      </c>
      <c r="I181" s="13">
        <v>25</v>
      </c>
      <c r="J181" s="13">
        <v>2583</v>
      </c>
      <c r="K181" s="13">
        <v>6390</v>
      </c>
      <c r="L181" s="13">
        <v>686.4</v>
      </c>
      <c r="M181" s="13">
        <v>2736</v>
      </c>
      <c r="N181" s="13">
        <v>6381</v>
      </c>
      <c r="O181" s="16">
        <v>2380.2399999999998</v>
      </c>
      <c r="P181" s="13">
        <f t="shared" si="19"/>
        <v>21156.639999999999</v>
      </c>
      <c r="Q181" s="13">
        <v>5321.33</v>
      </c>
      <c r="R181" s="49">
        <f t="shared" si="22"/>
        <v>22203.629999999997</v>
      </c>
      <c r="S181" s="13">
        <f t="shared" si="20"/>
        <v>13457.4</v>
      </c>
      <c r="T181" s="13">
        <f t="shared" si="21"/>
        <v>67796.37</v>
      </c>
      <c r="U181" s="21"/>
      <c r="V181" s="22"/>
    </row>
    <row r="182" spans="1:22" s="9" customFormat="1" ht="49.5" customHeight="1" x14ac:dyDescent="0.2">
      <c r="A182" s="37">
        <v>171</v>
      </c>
      <c r="B182" s="34" t="s">
        <v>312</v>
      </c>
      <c r="C182" s="34" t="s">
        <v>142</v>
      </c>
      <c r="D182" s="15" t="s">
        <v>85</v>
      </c>
      <c r="E182" s="15" t="s">
        <v>116</v>
      </c>
      <c r="F182" s="12" t="s">
        <v>129</v>
      </c>
      <c r="G182" s="13">
        <v>70000</v>
      </c>
      <c r="H182" s="13">
        <v>5368.48</v>
      </c>
      <c r="I182" s="13">
        <v>25</v>
      </c>
      <c r="J182" s="13">
        <v>2009</v>
      </c>
      <c r="K182" s="13">
        <v>4970</v>
      </c>
      <c r="L182" s="13">
        <v>686.4</v>
      </c>
      <c r="M182" s="13">
        <v>2128</v>
      </c>
      <c r="N182" s="13">
        <v>4963</v>
      </c>
      <c r="O182" s="16"/>
      <c r="P182" s="13">
        <f t="shared" si="19"/>
        <v>14756.4</v>
      </c>
      <c r="Q182" s="13">
        <v>9419.26</v>
      </c>
      <c r="R182" s="49">
        <f t="shared" si="22"/>
        <v>18949.739999999998</v>
      </c>
      <c r="S182" s="13">
        <f t="shared" si="20"/>
        <v>10619.4</v>
      </c>
      <c r="T182" s="13">
        <f t="shared" si="21"/>
        <v>51050.26</v>
      </c>
      <c r="U182" s="21"/>
      <c r="V182" s="22"/>
    </row>
    <row r="183" spans="1:22" s="9" customFormat="1" ht="49.5" customHeight="1" x14ac:dyDescent="0.2">
      <c r="A183" s="37">
        <v>172</v>
      </c>
      <c r="B183" s="34" t="s">
        <v>311</v>
      </c>
      <c r="C183" s="34" t="s">
        <v>142</v>
      </c>
      <c r="D183" s="15" t="s">
        <v>85</v>
      </c>
      <c r="E183" s="15" t="s">
        <v>116</v>
      </c>
      <c r="F183" s="12" t="s">
        <v>129</v>
      </c>
      <c r="G183" s="13">
        <v>60000</v>
      </c>
      <c r="H183" s="13">
        <v>3486.68</v>
      </c>
      <c r="I183" s="13">
        <v>25</v>
      </c>
      <c r="J183" s="13">
        <v>1722</v>
      </c>
      <c r="K183" s="13">
        <v>4260</v>
      </c>
      <c r="L183" s="13">
        <v>660</v>
      </c>
      <c r="M183" s="13">
        <v>1824</v>
      </c>
      <c r="N183" s="13">
        <v>4254</v>
      </c>
      <c r="O183" s="16"/>
      <c r="P183" s="13">
        <f t="shared" si="19"/>
        <v>12720</v>
      </c>
      <c r="Q183" s="13">
        <v>100</v>
      </c>
      <c r="R183" s="49">
        <f t="shared" si="22"/>
        <v>7157.68</v>
      </c>
      <c r="S183" s="13">
        <f t="shared" si="20"/>
        <v>9174</v>
      </c>
      <c r="T183" s="13">
        <f t="shared" si="21"/>
        <v>52842.32</v>
      </c>
      <c r="U183" s="21"/>
      <c r="V183" s="22"/>
    </row>
    <row r="184" spans="1:22" s="9" customFormat="1" ht="49.5" customHeight="1" x14ac:dyDescent="0.2">
      <c r="A184" s="37">
        <v>173</v>
      </c>
      <c r="B184" s="34" t="s">
        <v>314</v>
      </c>
      <c r="C184" s="34" t="s">
        <v>143</v>
      </c>
      <c r="D184" s="15" t="s">
        <v>85</v>
      </c>
      <c r="E184" s="15" t="s">
        <v>116</v>
      </c>
      <c r="F184" s="12" t="s">
        <v>61</v>
      </c>
      <c r="G184" s="13">
        <v>60000</v>
      </c>
      <c r="H184" s="13">
        <v>3248.65</v>
      </c>
      <c r="I184" s="13">
        <v>25</v>
      </c>
      <c r="J184" s="13">
        <v>1722</v>
      </c>
      <c r="K184" s="13">
        <v>4260</v>
      </c>
      <c r="L184" s="13">
        <v>660</v>
      </c>
      <c r="M184" s="13">
        <v>1824</v>
      </c>
      <c r="N184" s="13">
        <v>4254</v>
      </c>
      <c r="O184" s="16">
        <v>1190.1199999999999</v>
      </c>
      <c r="P184" s="13">
        <f t="shared" si="19"/>
        <v>13910.119999999999</v>
      </c>
      <c r="Q184" s="13">
        <v>100</v>
      </c>
      <c r="R184" s="49">
        <f t="shared" si="22"/>
        <v>8109.7699999999995</v>
      </c>
      <c r="S184" s="13">
        <f t="shared" si="20"/>
        <v>9174</v>
      </c>
      <c r="T184" s="13">
        <f t="shared" si="21"/>
        <v>51890.23</v>
      </c>
      <c r="U184" s="21"/>
      <c r="V184" s="22"/>
    </row>
    <row r="185" spans="1:22" s="2" customFormat="1" ht="49.5" customHeight="1" x14ac:dyDescent="0.2">
      <c r="A185" s="37">
        <v>174</v>
      </c>
      <c r="B185" s="32" t="s">
        <v>315</v>
      </c>
      <c r="C185" s="32" t="s">
        <v>143</v>
      </c>
      <c r="D185" s="15" t="s">
        <v>85</v>
      </c>
      <c r="E185" s="15" t="s">
        <v>116</v>
      </c>
      <c r="F185" s="12" t="s">
        <v>61</v>
      </c>
      <c r="G185" s="13">
        <v>60000</v>
      </c>
      <c r="H185" s="13">
        <v>3486.68</v>
      </c>
      <c r="I185" s="13">
        <v>25</v>
      </c>
      <c r="J185" s="26">
        <v>1722</v>
      </c>
      <c r="K185" s="13">
        <v>4260</v>
      </c>
      <c r="L185" s="13">
        <v>660</v>
      </c>
      <c r="M185" s="26">
        <v>1824</v>
      </c>
      <c r="N185" s="13">
        <v>4254</v>
      </c>
      <c r="O185" s="41"/>
      <c r="P185" s="13">
        <f t="shared" si="19"/>
        <v>12720</v>
      </c>
      <c r="Q185" s="13">
        <v>100</v>
      </c>
      <c r="R185" s="49">
        <f t="shared" si="22"/>
        <v>7157.68</v>
      </c>
      <c r="S185" s="13">
        <f t="shared" si="20"/>
        <v>9174</v>
      </c>
      <c r="T185" s="13">
        <f t="shared" si="21"/>
        <v>52842.32</v>
      </c>
      <c r="U185" s="21"/>
      <c r="V185" s="22"/>
    </row>
    <row r="186" spans="1:22" s="9" customFormat="1" ht="49.5" customHeight="1" x14ac:dyDescent="0.2">
      <c r="A186" s="37">
        <v>175</v>
      </c>
      <c r="B186" s="34" t="s">
        <v>316</v>
      </c>
      <c r="C186" s="34" t="s">
        <v>142</v>
      </c>
      <c r="D186" s="15" t="s">
        <v>85</v>
      </c>
      <c r="E186" s="15" t="s">
        <v>116</v>
      </c>
      <c r="F186" s="12" t="s">
        <v>129</v>
      </c>
      <c r="G186" s="13">
        <v>60000</v>
      </c>
      <c r="H186" s="13">
        <v>3486.68</v>
      </c>
      <c r="I186" s="13">
        <v>25</v>
      </c>
      <c r="J186" s="13">
        <v>1722</v>
      </c>
      <c r="K186" s="13">
        <v>4260</v>
      </c>
      <c r="L186" s="13">
        <v>660</v>
      </c>
      <c r="M186" s="13">
        <v>1824</v>
      </c>
      <c r="N186" s="13">
        <v>4254</v>
      </c>
      <c r="O186" s="16"/>
      <c r="P186" s="13">
        <f t="shared" si="19"/>
        <v>12720</v>
      </c>
      <c r="Q186" s="13">
        <v>100</v>
      </c>
      <c r="R186" s="49">
        <f t="shared" si="22"/>
        <v>7157.68</v>
      </c>
      <c r="S186" s="13">
        <f t="shared" si="20"/>
        <v>9174</v>
      </c>
      <c r="T186" s="13">
        <f t="shared" si="21"/>
        <v>52842.32</v>
      </c>
      <c r="U186" s="21"/>
      <c r="V186" s="22"/>
    </row>
    <row r="187" spans="1:22" s="2" customFormat="1" ht="49.5" customHeight="1" x14ac:dyDescent="0.2">
      <c r="A187" s="37">
        <v>176</v>
      </c>
      <c r="B187" s="32" t="s">
        <v>318</v>
      </c>
      <c r="C187" s="32" t="s">
        <v>142</v>
      </c>
      <c r="D187" s="15" t="s">
        <v>85</v>
      </c>
      <c r="E187" s="15" t="s">
        <v>116</v>
      </c>
      <c r="F187" s="12" t="s">
        <v>129</v>
      </c>
      <c r="G187" s="13">
        <v>60000</v>
      </c>
      <c r="H187" s="13">
        <v>3486.68</v>
      </c>
      <c r="I187" s="13">
        <v>25</v>
      </c>
      <c r="J187" s="13">
        <v>1722</v>
      </c>
      <c r="K187" s="13">
        <v>4260</v>
      </c>
      <c r="L187" s="13">
        <v>660</v>
      </c>
      <c r="M187" s="13">
        <v>1824</v>
      </c>
      <c r="N187" s="13">
        <v>4254</v>
      </c>
      <c r="O187" s="16"/>
      <c r="P187" s="13">
        <f t="shared" si="19"/>
        <v>12720</v>
      </c>
      <c r="Q187" s="13">
        <v>0</v>
      </c>
      <c r="R187" s="49">
        <f t="shared" si="22"/>
        <v>7057.68</v>
      </c>
      <c r="S187" s="13">
        <f t="shared" si="20"/>
        <v>9174</v>
      </c>
      <c r="T187" s="13">
        <f t="shared" si="21"/>
        <v>52942.32</v>
      </c>
      <c r="U187" s="21"/>
      <c r="V187" s="22"/>
    </row>
    <row r="188" spans="1:22" s="9" customFormat="1" ht="49.5" customHeight="1" x14ac:dyDescent="0.2">
      <c r="A188" s="37">
        <v>177</v>
      </c>
      <c r="B188" s="34" t="s">
        <v>319</v>
      </c>
      <c r="C188" s="34" t="s">
        <v>143</v>
      </c>
      <c r="D188" s="15" t="s">
        <v>85</v>
      </c>
      <c r="E188" s="15" t="s">
        <v>116</v>
      </c>
      <c r="F188" s="12" t="s">
        <v>129</v>
      </c>
      <c r="G188" s="13">
        <v>60000</v>
      </c>
      <c r="H188" s="13">
        <v>3486.68</v>
      </c>
      <c r="I188" s="13">
        <v>25</v>
      </c>
      <c r="J188" s="13">
        <v>1722</v>
      </c>
      <c r="K188" s="13">
        <v>4260</v>
      </c>
      <c r="L188" s="13">
        <v>660</v>
      </c>
      <c r="M188" s="13">
        <v>1824</v>
      </c>
      <c r="N188" s="13">
        <v>4254</v>
      </c>
      <c r="O188" s="16"/>
      <c r="P188" s="13">
        <f t="shared" si="19"/>
        <v>12720</v>
      </c>
      <c r="Q188" s="13">
        <v>0</v>
      </c>
      <c r="R188" s="49">
        <f t="shared" si="22"/>
        <v>7057.68</v>
      </c>
      <c r="S188" s="13">
        <f t="shared" si="20"/>
        <v>9174</v>
      </c>
      <c r="T188" s="13">
        <f t="shared" si="21"/>
        <v>52942.32</v>
      </c>
      <c r="U188" s="21"/>
      <c r="V188" s="22"/>
    </row>
    <row r="189" spans="1:22" s="2" customFormat="1" ht="49.5" customHeight="1" x14ac:dyDescent="0.2">
      <c r="A189" s="37">
        <v>178</v>
      </c>
      <c r="B189" s="32" t="s">
        <v>320</v>
      </c>
      <c r="C189" s="32" t="s">
        <v>143</v>
      </c>
      <c r="D189" s="15" t="s">
        <v>85</v>
      </c>
      <c r="E189" s="12" t="s">
        <v>116</v>
      </c>
      <c r="F189" s="12" t="s">
        <v>129</v>
      </c>
      <c r="G189" s="13">
        <v>60000</v>
      </c>
      <c r="H189" s="13">
        <v>3486.68</v>
      </c>
      <c r="I189" s="13">
        <v>25</v>
      </c>
      <c r="J189" s="13">
        <v>1722</v>
      </c>
      <c r="K189" s="13">
        <v>4260</v>
      </c>
      <c r="L189" s="13">
        <v>660</v>
      </c>
      <c r="M189" s="13">
        <v>1824</v>
      </c>
      <c r="N189" s="13">
        <v>4254</v>
      </c>
      <c r="O189" s="16"/>
      <c r="P189" s="13">
        <f>SUM(J189:O189)</f>
        <v>12720</v>
      </c>
      <c r="Q189" s="13">
        <v>0</v>
      </c>
      <c r="R189" s="49">
        <f t="shared" si="22"/>
        <v>7057.68</v>
      </c>
      <c r="S189" s="13">
        <f>SUM(K189,L189,N189)</f>
        <v>9174</v>
      </c>
      <c r="T189" s="13">
        <f>+G189-R189</f>
        <v>52942.32</v>
      </c>
      <c r="U189" s="21"/>
      <c r="V189" s="22"/>
    </row>
    <row r="190" spans="1:22" s="2" customFormat="1" ht="49.5" customHeight="1" x14ac:dyDescent="0.2">
      <c r="A190" s="37">
        <v>179</v>
      </c>
      <c r="B190" s="32" t="s">
        <v>321</v>
      </c>
      <c r="C190" s="32" t="s">
        <v>143</v>
      </c>
      <c r="D190" s="15" t="s">
        <v>85</v>
      </c>
      <c r="E190" s="12" t="s">
        <v>116</v>
      </c>
      <c r="F190" s="12" t="s">
        <v>129</v>
      </c>
      <c r="G190" s="13">
        <v>60000</v>
      </c>
      <c r="H190" s="13">
        <v>3486.68</v>
      </c>
      <c r="I190" s="13">
        <v>25</v>
      </c>
      <c r="J190" s="13">
        <v>1722</v>
      </c>
      <c r="K190" s="13">
        <v>4260</v>
      </c>
      <c r="L190" s="13">
        <v>660</v>
      </c>
      <c r="M190" s="13">
        <v>1824</v>
      </c>
      <c r="N190" s="13">
        <v>4254</v>
      </c>
      <c r="O190" s="16"/>
      <c r="P190" s="13">
        <f t="shared" si="19"/>
        <v>12720</v>
      </c>
      <c r="Q190" s="13">
        <v>600</v>
      </c>
      <c r="R190" s="49">
        <f t="shared" si="22"/>
        <v>7657.68</v>
      </c>
      <c r="S190" s="13">
        <f t="shared" si="20"/>
        <v>9174</v>
      </c>
      <c r="T190" s="13">
        <f t="shared" si="21"/>
        <v>52342.32</v>
      </c>
      <c r="U190" s="21"/>
      <c r="V190" s="22"/>
    </row>
    <row r="191" spans="1:22" s="2" customFormat="1" ht="49.5" customHeight="1" x14ac:dyDescent="0.2">
      <c r="A191" s="37">
        <v>180</v>
      </c>
      <c r="B191" s="34" t="s">
        <v>317</v>
      </c>
      <c r="C191" s="34" t="s">
        <v>143</v>
      </c>
      <c r="D191" s="15" t="s">
        <v>85</v>
      </c>
      <c r="E191" s="15" t="s">
        <v>27</v>
      </c>
      <c r="F191" s="12" t="s">
        <v>61</v>
      </c>
      <c r="G191" s="13">
        <v>35000</v>
      </c>
      <c r="H191" s="13">
        <v>0</v>
      </c>
      <c r="I191" s="13">
        <v>25</v>
      </c>
      <c r="J191" s="13">
        <v>1004.5</v>
      </c>
      <c r="K191" s="13">
        <v>2485</v>
      </c>
      <c r="L191" s="13">
        <v>385</v>
      </c>
      <c r="M191" s="13">
        <v>1064</v>
      </c>
      <c r="N191" s="13">
        <v>2481.5</v>
      </c>
      <c r="O191" s="16"/>
      <c r="P191" s="13">
        <f t="shared" si="19"/>
        <v>7420</v>
      </c>
      <c r="Q191" s="13">
        <v>0</v>
      </c>
      <c r="R191" s="49">
        <f t="shared" si="22"/>
        <v>2093.5</v>
      </c>
      <c r="S191" s="13">
        <f t="shared" si="20"/>
        <v>5351.5</v>
      </c>
      <c r="T191" s="13">
        <f t="shared" si="21"/>
        <v>32906.5</v>
      </c>
      <c r="U191" s="21"/>
      <c r="V191" s="22"/>
    </row>
    <row r="192" spans="1:22" s="2" customFormat="1" ht="49.5" customHeight="1" x14ac:dyDescent="0.2">
      <c r="A192" s="37">
        <v>181</v>
      </c>
      <c r="B192" s="32" t="s">
        <v>325</v>
      </c>
      <c r="C192" s="32" t="s">
        <v>143</v>
      </c>
      <c r="D192" s="15" t="s">
        <v>91</v>
      </c>
      <c r="E192" s="12" t="s">
        <v>126</v>
      </c>
      <c r="F192" s="12" t="s">
        <v>129</v>
      </c>
      <c r="G192" s="13">
        <v>125000</v>
      </c>
      <c r="H192" s="13">
        <v>17985.990000000002</v>
      </c>
      <c r="I192" s="13">
        <v>25</v>
      </c>
      <c r="J192" s="13">
        <v>3587.5</v>
      </c>
      <c r="K192" s="13">
        <v>8875</v>
      </c>
      <c r="L192" s="13">
        <v>686.4</v>
      </c>
      <c r="M192" s="13">
        <v>3800</v>
      </c>
      <c r="N192" s="13">
        <v>8862.5</v>
      </c>
      <c r="O192" s="16"/>
      <c r="P192" s="13">
        <f t="shared" si="19"/>
        <v>25811.4</v>
      </c>
      <c r="Q192" s="13">
        <v>1250</v>
      </c>
      <c r="R192" s="49">
        <f t="shared" si="22"/>
        <v>26648.49</v>
      </c>
      <c r="S192" s="13">
        <f t="shared" si="20"/>
        <v>18423.900000000001</v>
      </c>
      <c r="T192" s="13">
        <f t="shared" si="21"/>
        <v>98351.51</v>
      </c>
      <c r="U192" s="21"/>
      <c r="V192" s="22"/>
    </row>
    <row r="193" spans="1:22" s="2" customFormat="1" ht="49.5" customHeight="1" x14ac:dyDescent="0.2">
      <c r="A193" s="37">
        <v>182</v>
      </c>
      <c r="B193" s="34" t="s">
        <v>326</v>
      </c>
      <c r="C193" s="34" t="s">
        <v>143</v>
      </c>
      <c r="D193" s="15" t="s">
        <v>91</v>
      </c>
      <c r="E193" s="15" t="s">
        <v>51</v>
      </c>
      <c r="F193" s="12" t="s">
        <v>153</v>
      </c>
      <c r="G193" s="13">
        <v>35000</v>
      </c>
      <c r="H193" s="13">
        <v>0</v>
      </c>
      <c r="I193" s="13">
        <v>25</v>
      </c>
      <c r="J193" s="13">
        <v>1004.5</v>
      </c>
      <c r="K193" s="13">
        <v>2485</v>
      </c>
      <c r="L193" s="13">
        <v>385</v>
      </c>
      <c r="M193" s="13">
        <v>1064</v>
      </c>
      <c r="N193" s="13">
        <v>2481.5</v>
      </c>
      <c r="O193" s="16"/>
      <c r="P193" s="13">
        <f t="shared" si="19"/>
        <v>7420</v>
      </c>
      <c r="Q193" s="13">
        <v>3431.47</v>
      </c>
      <c r="R193" s="49">
        <f t="shared" si="22"/>
        <v>5524.9699999999993</v>
      </c>
      <c r="S193" s="13">
        <f t="shared" si="20"/>
        <v>5351.5</v>
      </c>
      <c r="T193" s="13">
        <f t="shared" si="21"/>
        <v>29475.03</v>
      </c>
      <c r="U193" s="21"/>
      <c r="V193" s="22"/>
    </row>
    <row r="194" spans="1:22" s="2" customFormat="1" ht="49.5" customHeight="1" x14ac:dyDescent="0.2">
      <c r="A194" s="37">
        <v>183</v>
      </c>
      <c r="B194" s="32" t="s">
        <v>327</v>
      </c>
      <c r="C194" s="32" t="s">
        <v>142</v>
      </c>
      <c r="D194" s="15" t="s">
        <v>91</v>
      </c>
      <c r="E194" s="12" t="s">
        <v>146</v>
      </c>
      <c r="F194" s="12" t="s">
        <v>153</v>
      </c>
      <c r="G194" s="13">
        <v>34000</v>
      </c>
      <c r="H194" s="13">
        <v>0</v>
      </c>
      <c r="I194" s="13">
        <v>25</v>
      </c>
      <c r="J194" s="13">
        <v>975.8</v>
      </c>
      <c r="K194" s="13">
        <v>2414</v>
      </c>
      <c r="L194" s="13">
        <v>374</v>
      </c>
      <c r="M194" s="13">
        <v>1033.5999999999999</v>
      </c>
      <c r="N194" s="13">
        <v>2410.6</v>
      </c>
      <c r="O194" s="16"/>
      <c r="P194" s="13">
        <f t="shared" si="19"/>
        <v>7208</v>
      </c>
      <c r="Q194" s="13">
        <v>368.4</v>
      </c>
      <c r="R194" s="49">
        <f t="shared" si="22"/>
        <v>2402.7999999999997</v>
      </c>
      <c r="S194" s="13">
        <f t="shared" si="20"/>
        <v>5198.6000000000004</v>
      </c>
      <c r="T194" s="13">
        <f t="shared" si="21"/>
        <v>31597.200000000001</v>
      </c>
      <c r="U194" s="21"/>
      <c r="V194" s="22"/>
    </row>
    <row r="195" spans="1:22" s="2" customFormat="1" ht="49.5" customHeight="1" x14ac:dyDescent="0.2">
      <c r="A195" s="37">
        <v>184</v>
      </c>
      <c r="B195" s="32" t="s">
        <v>332</v>
      </c>
      <c r="C195" s="32" t="s">
        <v>143</v>
      </c>
      <c r="D195" s="15" t="s">
        <v>92</v>
      </c>
      <c r="E195" s="12" t="s">
        <v>121</v>
      </c>
      <c r="F195" s="12" t="s">
        <v>61</v>
      </c>
      <c r="G195" s="13">
        <v>75000</v>
      </c>
      <c r="H195" s="13">
        <v>6309.38</v>
      </c>
      <c r="I195" s="13">
        <v>25</v>
      </c>
      <c r="J195" s="13">
        <v>2152.5</v>
      </c>
      <c r="K195" s="13">
        <v>5325</v>
      </c>
      <c r="L195" s="13">
        <v>686.4</v>
      </c>
      <c r="M195" s="13">
        <v>2280</v>
      </c>
      <c r="N195" s="13">
        <v>5317.5</v>
      </c>
      <c r="O195" s="16"/>
      <c r="P195" s="13">
        <f t="shared" si="19"/>
        <v>15761.4</v>
      </c>
      <c r="Q195" s="13">
        <v>100</v>
      </c>
      <c r="R195" s="49">
        <f t="shared" si="22"/>
        <v>10866.880000000001</v>
      </c>
      <c r="S195" s="13">
        <f t="shared" si="20"/>
        <v>11328.9</v>
      </c>
      <c r="T195" s="13">
        <f t="shared" si="21"/>
        <v>64133.119999999995</v>
      </c>
      <c r="U195" s="21"/>
      <c r="V195" s="22"/>
    </row>
    <row r="196" spans="1:22" s="2" customFormat="1" ht="49.5" customHeight="1" x14ac:dyDescent="0.2">
      <c r="A196" s="37">
        <v>185</v>
      </c>
      <c r="B196" s="32" t="s">
        <v>333</v>
      </c>
      <c r="C196" s="32" t="s">
        <v>143</v>
      </c>
      <c r="D196" s="15" t="s">
        <v>92</v>
      </c>
      <c r="E196" s="12" t="s">
        <v>120</v>
      </c>
      <c r="F196" s="12" t="s">
        <v>61</v>
      </c>
      <c r="G196" s="13">
        <v>70000</v>
      </c>
      <c r="H196" s="13">
        <v>5368.48</v>
      </c>
      <c r="I196" s="13">
        <v>25</v>
      </c>
      <c r="J196" s="13">
        <v>2009</v>
      </c>
      <c r="K196" s="13">
        <v>4970</v>
      </c>
      <c r="L196" s="13">
        <v>686.4</v>
      </c>
      <c r="M196" s="13">
        <v>2128</v>
      </c>
      <c r="N196" s="13">
        <v>4963</v>
      </c>
      <c r="O196" s="16"/>
      <c r="P196" s="13">
        <f t="shared" si="19"/>
        <v>14756.4</v>
      </c>
      <c r="Q196" s="13">
        <v>0</v>
      </c>
      <c r="R196" s="49">
        <f t="shared" si="22"/>
        <v>9530.48</v>
      </c>
      <c r="S196" s="13">
        <f t="shared" si="20"/>
        <v>10619.4</v>
      </c>
      <c r="T196" s="13">
        <f t="shared" si="21"/>
        <v>60469.520000000004</v>
      </c>
      <c r="U196" s="21"/>
      <c r="V196" s="22"/>
    </row>
    <row r="197" spans="1:22" s="2" customFormat="1" ht="49.5" customHeight="1" x14ac:dyDescent="0.2">
      <c r="A197" s="37">
        <v>186</v>
      </c>
      <c r="B197" s="32" t="s">
        <v>328</v>
      </c>
      <c r="C197" s="32" t="s">
        <v>143</v>
      </c>
      <c r="D197" s="15" t="s">
        <v>92</v>
      </c>
      <c r="E197" s="12" t="s">
        <v>34</v>
      </c>
      <c r="F197" s="12" t="s">
        <v>129</v>
      </c>
      <c r="G197" s="13">
        <v>65000</v>
      </c>
      <c r="H197" s="13">
        <v>4189.55</v>
      </c>
      <c r="I197" s="13">
        <v>25</v>
      </c>
      <c r="J197" s="13">
        <v>1865.5</v>
      </c>
      <c r="K197" s="13">
        <v>4615</v>
      </c>
      <c r="L197" s="13">
        <v>686.4</v>
      </c>
      <c r="M197" s="13">
        <v>1976</v>
      </c>
      <c r="N197" s="13">
        <v>4608.5</v>
      </c>
      <c r="O197" s="16">
        <v>1190.1199999999999</v>
      </c>
      <c r="P197" s="13">
        <f t="shared" ref="P197" si="23">SUM(J197:O197)</f>
        <v>14941.52</v>
      </c>
      <c r="Q197" s="13">
        <v>0</v>
      </c>
      <c r="R197" s="49">
        <f t="shared" ref="R197" si="24">SUM(H197,I197,J197,M197,O197,Q197)</f>
        <v>9246.17</v>
      </c>
      <c r="S197" s="13">
        <f t="shared" ref="S197" si="25">SUM(K197,L197,N197)</f>
        <v>9909.9</v>
      </c>
      <c r="T197" s="13">
        <f t="shared" ref="T197" si="26">+G197-R197</f>
        <v>55753.83</v>
      </c>
      <c r="U197" s="21"/>
      <c r="V197" s="22"/>
    </row>
    <row r="198" spans="1:22" s="2" customFormat="1" ht="49.5" customHeight="1" x14ac:dyDescent="0.2">
      <c r="A198" s="37">
        <v>187</v>
      </c>
      <c r="B198" s="32" t="s">
        <v>329</v>
      </c>
      <c r="C198" s="32" t="s">
        <v>143</v>
      </c>
      <c r="D198" s="15" t="s">
        <v>92</v>
      </c>
      <c r="E198" s="12" t="s">
        <v>120</v>
      </c>
      <c r="F198" s="12" t="s">
        <v>129</v>
      </c>
      <c r="G198" s="13">
        <v>65000</v>
      </c>
      <c r="H198" s="13">
        <v>4427.58</v>
      </c>
      <c r="I198" s="13">
        <v>25</v>
      </c>
      <c r="J198" s="13">
        <v>1865.5</v>
      </c>
      <c r="K198" s="13">
        <v>4615</v>
      </c>
      <c r="L198" s="13">
        <v>686.4</v>
      </c>
      <c r="M198" s="13">
        <v>1976</v>
      </c>
      <c r="N198" s="13">
        <v>4608.5</v>
      </c>
      <c r="O198" s="16"/>
      <c r="P198" s="13">
        <f t="shared" si="19"/>
        <v>13751.4</v>
      </c>
      <c r="Q198" s="13">
        <v>0</v>
      </c>
      <c r="R198" s="49">
        <f t="shared" si="22"/>
        <v>8294.08</v>
      </c>
      <c r="S198" s="13">
        <f t="shared" si="20"/>
        <v>9909.9</v>
      </c>
      <c r="T198" s="13">
        <f t="shared" si="21"/>
        <v>56705.919999999998</v>
      </c>
      <c r="U198" s="21"/>
      <c r="V198" s="22"/>
    </row>
    <row r="199" spans="1:22" s="2" customFormat="1" ht="49.5" customHeight="1" x14ac:dyDescent="0.2">
      <c r="A199" s="37">
        <v>188</v>
      </c>
      <c r="B199" s="32" t="s">
        <v>330</v>
      </c>
      <c r="C199" s="32" t="s">
        <v>142</v>
      </c>
      <c r="D199" s="15" t="s">
        <v>92</v>
      </c>
      <c r="E199" s="12" t="s">
        <v>120</v>
      </c>
      <c r="F199" s="12" t="s">
        <v>129</v>
      </c>
      <c r="G199" s="13">
        <v>65000</v>
      </c>
      <c r="H199" s="13">
        <v>4427.58</v>
      </c>
      <c r="I199" s="13">
        <v>25</v>
      </c>
      <c r="J199" s="13">
        <v>1865.5</v>
      </c>
      <c r="K199" s="13">
        <v>4615</v>
      </c>
      <c r="L199" s="13">
        <v>686.4</v>
      </c>
      <c r="M199" s="13">
        <v>1976</v>
      </c>
      <c r="N199" s="13">
        <v>4608.5</v>
      </c>
      <c r="O199" s="16"/>
      <c r="P199" s="13">
        <f t="shared" ref="P199" si="27">SUM(J199:O199)</f>
        <v>13751.4</v>
      </c>
      <c r="Q199" s="13">
        <v>12620.77</v>
      </c>
      <c r="R199" s="49">
        <f t="shared" si="22"/>
        <v>20914.849999999999</v>
      </c>
      <c r="S199" s="13">
        <f t="shared" ref="S199" si="28">SUM(K199,L199,N199)</f>
        <v>9909.9</v>
      </c>
      <c r="T199" s="13">
        <f t="shared" ref="T199" si="29">+G199-R199</f>
        <v>44085.15</v>
      </c>
      <c r="U199" s="21"/>
      <c r="V199" s="22"/>
    </row>
    <row r="200" spans="1:22" s="2" customFormat="1" ht="49.5" customHeight="1" x14ac:dyDescent="0.2">
      <c r="A200" s="37">
        <v>189</v>
      </c>
      <c r="B200" s="32" t="s">
        <v>331</v>
      </c>
      <c r="C200" s="32" t="s">
        <v>143</v>
      </c>
      <c r="D200" s="15" t="s">
        <v>92</v>
      </c>
      <c r="E200" s="12" t="s">
        <v>34</v>
      </c>
      <c r="F200" s="12" t="s">
        <v>129</v>
      </c>
      <c r="G200" s="13">
        <v>65000</v>
      </c>
      <c r="H200" s="13">
        <v>4189.55</v>
      </c>
      <c r="I200" s="13">
        <v>25</v>
      </c>
      <c r="J200" s="13">
        <v>1865.5</v>
      </c>
      <c r="K200" s="13">
        <v>4615</v>
      </c>
      <c r="L200" s="13">
        <v>686.4</v>
      </c>
      <c r="M200" s="13">
        <v>1976</v>
      </c>
      <c r="N200" s="13">
        <v>4608.5</v>
      </c>
      <c r="O200" s="16">
        <v>1190.1199999999999</v>
      </c>
      <c r="P200" s="13">
        <f t="shared" si="19"/>
        <v>14941.52</v>
      </c>
      <c r="Q200" s="13">
        <v>7421.6500000000005</v>
      </c>
      <c r="R200" s="49">
        <f t="shared" si="22"/>
        <v>16667.82</v>
      </c>
      <c r="S200" s="13">
        <f t="shared" si="20"/>
        <v>9909.9</v>
      </c>
      <c r="T200" s="13">
        <f t="shared" si="21"/>
        <v>48332.18</v>
      </c>
      <c r="U200" s="21"/>
      <c r="V200" s="22"/>
    </row>
    <row r="201" spans="1:22" s="2" customFormat="1" ht="49.5" customHeight="1" x14ac:dyDescent="0.2">
      <c r="A201" s="37">
        <v>190</v>
      </c>
      <c r="B201" s="32" t="s">
        <v>334</v>
      </c>
      <c r="C201" s="32" t="s">
        <v>143</v>
      </c>
      <c r="D201" s="15" t="s">
        <v>92</v>
      </c>
      <c r="E201" s="12" t="s">
        <v>120</v>
      </c>
      <c r="F201" s="12" t="s">
        <v>61</v>
      </c>
      <c r="G201" s="13">
        <v>65000</v>
      </c>
      <c r="H201" s="13">
        <v>4427.58</v>
      </c>
      <c r="I201" s="13">
        <v>25</v>
      </c>
      <c r="J201" s="13">
        <v>1865.5</v>
      </c>
      <c r="K201" s="13">
        <v>4615</v>
      </c>
      <c r="L201" s="13">
        <v>686.4</v>
      </c>
      <c r="M201" s="13">
        <v>1976</v>
      </c>
      <c r="N201" s="13">
        <v>4608.5</v>
      </c>
      <c r="O201" s="16"/>
      <c r="P201" s="13">
        <f t="shared" si="19"/>
        <v>13751.4</v>
      </c>
      <c r="Q201" s="13">
        <v>6133.2</v>
      </c>
      <c r="R201" s="49">
        <f t="shared" si="22"/>
        <v>14427.279999999999</v>
      </c>
      <c r="S201" s="13">
        <f t="shared" si="20"/>
        <v>9909.9</v>
      </c>
      <c r="T201" s="13">
        <f t="shared" si="21"/>
        <v>50572.72</v>
      </c>
      <c r="U201" s="21"/>
      <c r="V201" s="22"/>
    </row>
    <row r="202" spans="1:22" s="2" customFormat="1" ht="49.5" customHeight="1" x14ac:dyDescent="0.2">
      <c r="A202" s="37">
        <v>191</v>
      </c>
      <c r="B202" s="32" t="s">
        <v>335</v>
      </c>
      <c r="C202" s="32" t="s">
        <v>143</v>
      </c>
      <c r="D202" s="15" t="s">
        <v>92</v>
      </c>
      <c r="E202" s="12" t="s">
        <v>34</v>
      </c>
      <c r="F202" s="12" t="s">
        <v>129</v>
      </c>
      <c r="G202" s="13">
        <v>60000</v>
      </c>
      <c r="H202" s="13">
        <v>3486.68</v>
      </c>
      <c r="I202" s="13">
        <v>25</v>
      </c>
      <c r="J202" s="13">
        <v>1722</v>
      </c>
      <c r="K202" s="13">
        <v>4260</v>
      </c>
      <c r="L202" s="13">
        <v>660</v>
      </c>
      <c r="M202" s="13">
        <v>1824</v>
      </c>
      <c r="N202" s="13">
        <v>4254</v>
      </c>
      <c r="O202" s="16"/>
      <c r="P202" s="13">
        <f t="shared" si="19"/>
        <v>12720</v>
      </c>
      <c r="Q202" s="13">
        <v>2000</v>
      </c>
      <c r="R202" s="49">
        <f t="shared" si="22"/>
        <v>9057.68</v>
      </c>
      <c r="S202" s="13">
        <f t="shared" si="20"/>
        <v>9174</v>
      </c>
      <c r="T202" s="13">
        <f t="shared" si="21"/>
        <v>50942.32</v>
      </c>
      <c r="U202" s="21"/>
      <c r="V202" s="22"/>
    </row>
    <row r="203" spans="1:22" s="2" customFormat="1" ht="49.5" customHeight="1" x14ac:dyDescent="0.2">
      <c r="A203" s="37">
        <v>192</v>
      </c>
      <c r="B203" s="34" t="s">
        <v>336</v>
      </c>
      <c r="C203" s="34" t="s">
        <v>143</v>
      </c>
      <c r="D203" s="15" t="s">
        <v>92</v>
      </c>
      <c r="E203" s="15" t="s">
        <v>34</v>
      </c>
      <c r="F203" s="15" t="s">
        <v>129</v>
      </c>
      <c r="G203" s="13">
        <v>60000</v>
      </c>
      <c r="H203" s="13">
        <v>3248.65</v>
      </c>
      <c r="I203" s="13">
        <v>25</v>
      </c>
      <c r="J203" s="13">
        <v>1722</v>
      </c>
      <c r="K203" s="13">
        <v>4260</v>
      </c>
      <c r="L203" s="13">
        <v>660</v>
      </c>
      <c r="M203" s="13">
        <v>1824</v>
      </c>
      <c r="N203" s="13">
        <v>4254</v>
      </c>
      <c r="O203" s="16">
        <v>1190.1199999999999</v>
      </c>
      <c r="P203" s="13">
        <f t="shared" si="19"/>
        <v>13910.119999999999</v>
      </c>
      <c r="Q203" s="13">
        <v>0</v>
      </c>
      <c r="R203" s="49">
        <f t="shared" si="22"/>
        <v>8009.7699999999995</v>
      </c>
      <c r="S203" s="13">
        <f t="shared" si="20"/>
        <v>9174</v>
      </c>
      <c r="T203" s="13">
        <f t="shared" si="21"/>
        <v>51990.23</v>
      </c>
      <c r="U203" s="21"/>
      <c r="V203" s="22"/>
    </row>
    <row r="204" spans="1:22" s="2" customFormat="1" ht="49.5" customHeight="1" x14ac:dyDescent="0.2">
      <c r="A204" s="37">
        <v>193</v>
      </c>
      <c r="B204" s="32" t="s">
        <v>337</v>
      </c>
      <c r="C204" s="32" t="s">
        <v>142</v>
      </c>
      <c r="D204" s="15" t="s">
        <v>92</v>
      </c>
      <c r="E204" s="12" t="s">
        <v>120</v>
      </c>
      <c r="F204" s="12" t="s">
        <v>129</v>
      </c>
      <c r="G204" s="13">
        <v>60000</v>
      </c>
      <c r="H204" s="13">
        <v>3486.68</v>
      </c>
      <c r="I204" s="13">
        <v>25</v>
      </c>
      <c r="J204" s="13">
        <v>1722</v>
      </c>
      <c r="K204" s="13">
        <v>4260</v>
      </c>
      <c r="L204" s="13">
        <v>660</v>
      </c>
      <c r="M204" s="13">
        <v>1824</v>
      </c>
      <c r="N204" s="13">
        <v>4254</v>
      </c>
      <c r="O204" s="16"/>
      <c r="P204" s="13">
        <f t="shared" si="19"/>
        <v>12720</v>
      </c>
      <c r="Q204" s="13">
        <v>356.5</v>
      </c>
      <c r="R204" s="49">
        <f t="shared" si="22"/>
        <v>7414.18</v>
      </c>
      <c r="S204" s="13">
        <f t="shared" si="20"/>
        <v>9174</v>
      </c>
      <c r="T204" s="13">
        <f t="shared" si="21"/>
        <v>52585.82</v>
      </c>
      <c r="U204" s="21"/>
      <c r="V204" s="22"/>
    </row>
    <row r="205" spans="1:22" s="2" customFormat="1" ht="49.5" customHeight="1" x14ac:dyDescent="0.2">
      <c r="A205" s="37">
        <v>194</v>
      </c>
      <c r="B205" s="32" t="s">
        <v>339</v>
      </c>
      <c r="C205" s="32" t="s">
        <v>143</v>
      </c>
      <c r="D205" s="15" t="s">
        <v>93</v>
      </c>
      <c r="E205" s="12" t="s">
        <v>130</v>
      </c>
      <c r="F205" s="12" t="s">
        <v>129</v>
      </c>
      <c r="G205" s="13">
        <v>90000</v>
      </c>
      <c r="H205" s="13">
        <v>9455.59</v>
      </c>
      <c r="I205" s="13">
        <v>25</v>
      </c>
      <c r="J205" s="13">
        <v>2583</v>
      </c>
      <c r="K205" s="13">
        <v>6390</v>
      </c>
      <c r="L205" s="13">
        <v>686.4</v>
      </c>
      <c r="M205" s="13">
        <v>2736</v>
      </c>
      <c r="N205" s="13">
        <v>6381</v>
      </c>
      <c r="O205" s="16">
        <v>1190.1199999999999</v>
      </c>
      <c r="P205" s="13">
        <f t="shared" si="19"/>
        <v>19966.52</v>
      </c>
      <c r="Q205" s="13">
        <v>5816.1900000000005</v>
      </c>
      <c r="R205" s="49">
        <f t="shared" si="22"/>
        <v>21805.9</v>
      </c>
      <c r="S205" s="13">
        <f t="shared" si="20"/>
        <v>13457.4</v>
      </c>
      <c r="T205" s="13">
        <f t="shared" si="21"/>
        <v>68194.100000000006</v>
      </c>
      <c r="U205" s="21"/>
      <c r="V205" s="22"/>
    </row>
    <row r="206" spans="1:22" s="2" customFormat="1" ht="49.5" customHeight="1" x14ac:dyDescent="0.2">
      <c r="A206" s="37">
        <v>195</v>
      </c>
      <c r="B206" s="32" t="s">
        <v>338</v>
      </c>
      <c r="C206" s="32" t="s">
        <v>142</v>
      </c>
      <c r="D206" s="15" t="s">
        <v>93</v>
      </c>
      <c r="E206" s="12" t="s">
        <v>120</v>
      </c>
      <c r="F206" s="12" t="s">
        <v>129</v>
      </c>
      <c r="G206" s="13">
        <v>65000</v>
      </c>
      <c r="H206" s="13">
        <v>4427.58</v>
      </c>
      <c r="I206" s="13">
        <v>25</v>
      </c>
      <c r="J206" s="13">
        <v>1865.5</v>
      </c>
      <c r="K206" s="13">
        <v>4615</v>
      </c>
      <c r="L206" s="13">
        <v>686.4</v>
      </c>
      <c r="M206" s="13">
        <v>1976</v>
      </c>
      <c r="N206" s="13">
        <v>4608.5</v>
      </c>
      <c r="O206" s="16"/>
      <c r="P206" s="13">
        <f t="shared" si="19"/>
        <v>13751.4</v>
      </c>
      <c r="Q206" s="13">
        <v>100</v>
      </c>
      <c r="R206" s="49">
        <f t="shared" si="22"/>
        <v>8394.08</v>
      </c>
      <c r="S206" s="13">
        <f t="shared" si="20"/>
        <v>9909.9</v>
      </c>
      <c r="T206" s="13">
        <f t="shared" si="21"/>
        <v>56605.919999999998</v>
      </c>
      <c r="U206" s="21"/>
      <c r="V206" s="22"/>
    </row>
    <row r="207" spans="1:22" s="2" customFormat="1" ht="49.5" customHeight="1" x14ac:dyDescent="0.2">
      <c r="A207" s="37">
        <v>196</v>
      </c>
      <c r="B207" s="32" t="s">
        <v>340</v>
      </c>
      <c r="C207" s="32" t="s">
        <v>143</v>
      </c>
      <c r="D207" s="15" t="s">
        <v>93</v>
      </c>
      <c r="E207" s="12" t="s">
        <v>101</v>
      </c>
      <c r="F207" s="12" t="s">
        <v>129</v>
      </c>
      <c r="G207" s="13">
        <v>60000</v>
      </c>
      <c r="H207" s="13">
        <v>3248.65</v>
      </c>
      <c r="I207" s="13">
        <v>25</v>
      </c>
      <c r="J207" s="13">
        <v>1722</v>
      </c>
      <c r="K207" s="13">
        <v>4260</v>
      </c>
      <c r="L207" s="13">
        <v>660</v>
      </c>
      <c r="M207" s="13">
        <v>1824</v>
      </c>
      <c r="N207" s="13">
        <v>4254</v>
      </c>
      <c r="O207" s="16">
        <v>1190.1199999999999</v>
      </c>
      <c r="P207" s="13">
        <f t="shared" si="19"/>
        <v>13910.119999999999</v>
      </c>
      <c r="Q207" s="13">
        <v>0</v>
      </c>
      <c r="R207" s="49">
        <f t="shared" si="22"/>
        <v>8009.7699999999995</v>
      </c>
      <c r="S207" s="13">
        <f t="shared" si="20"/>
        <v>9174</v>
      </c>
      <c r="T207" s="13">
        <f t="shared" si="21"/>
        <v>51990.23</v>
      </c>
      <c r="U207" s="21"/>
      <c r="V207" s="22"/>
    </row>
    <row r="208" spans="1:22" s="2" customFormat="1" ht="49.5" customHeight="1" x14ac:dyDescent="0.2">
      <c r="A208" s="37">
        <v>197</v>
      </c>
      <c r="B208" s="32" t="s">
        <v>341</v>
      </c>
      <c r="C208" s="32" t="s">
        <v>143</v>
      </c>
      <c r="D208" s="15" t="s">
        <v>93</v>
      </c>
      <c r="E208" s="12" t="s">
        <v>34</v>
      </c>
      <c r="F208" s="12" t="s">
        <v>129</v>
      </c>
      <c r="G208" s="13">
        <v>60000</v>
      </c>
      <c r="H208" s="13">
        <v>3486.68</v>
      </c>
      <c r="I208" s="13">
        <v>25</v>
      </c>
      <c r="J208" s="13">
        <v>1722</v>
      </c>
      <c r="K208" s="13">
        <v>4260</v>
      </c>
      <c r="L208" s="13">
        <v>660</v>
      </c>
      <c r="M208" s="13">
        <v>1824</v>
      </c>
      <c r="N208" s="13">
        <v>4254</v>
      </c>
      <c r="O208" s="16"/>
      <c r="P208" s="13">
        <f t="shared" si="19"/>
        <v>12720</v>
      </c>
      <c r="Q208" s="13">
        <v>5400.43</v>
      </c>
      <c r="R208" s="49">
        <f t="shared" si="22"/>
        <v>12458.11</v>
      </c>
      <c r="S208" s="13">
        <f t="shared" si="20"/>
        <v>9174</v>
      </c>
      <c r="T208" s="13">
        <f t="shared" si="21"/>
        <v>47541.89</v>
      </c>
      <c r="U208" s="21"/>
      <c r="V208" s="22"/>
    </row>
    <row r="209" spans="1:22" s="2" customFormat="1" ht="49.5" customHeight="1" x14ac:dyDescent="0.2">
      <c r="A209" s="37">
        <v>198</v>
      </c>
      <c r="B209" s="32" t="s">
        <v>342</v>
      </c>
      <c r="C209" s="32" t="s">
        <v>143</v>
      </c>
      <c r="D209" s="15" t="s">
        <v>93</v>
      </c>
      <c r="E209" s="12" t="s">
        <v>120</v>
      </c>
      <c r="F209" s="12" t="s">
        <v>129</v>
      </c>
      <c r="G209" s="13">
        <v>60000</v>
      </c>
      <c r="H209" s="13">
        <v>3486.68</v>
      </c>
      <c r="I209" s="13">
        <v>25</v>
      </c>
      <c r="J209" s="13">
        <v>1722</v>
      </c>
      <c r="K209" s="13">
        <v>4260</v>
      </c>
      <c r="L209" s="13">
        <v>660</v>
      </c>
      <c r="M209" s="13">
        <v>1824</v>
      </c>
      <c r="N209" s="13">
        <v>4254</v>
      </c>
      <c r="O209" s="16"/>
      <c r="P209" s="13">
        <f t="shared" si="19"/>
        <v>12720</v>
      </c>
      <c r="Q209" s="13">
        <v>9441.49</v>
      </c>
      <c r="R209" s="49">
        <f t="shared" si="22"/>
        <v>16499.169999999998</v>
      </c>
      <c r="S209" s="13">
        <f t="shared" si="20"/>
        <v>9174</v>
      </c>
      <c r="T209" s="13">
        <f t="shared" si="21"/>
        <v>43500.83</v>
      </c>
      <c r="U209" s="21"/>
      <c r="V209" s="22"/>
    </row>
    <row r="210" spans="1:22" s="2" customFormat="1" ht="49.5" customHeight="1" x14ac:dyDescent="0.2">
      <c r="A210" s="37">
        <v>199</v>
      </c>
      <c r="B210" s="32" t="s">
        <v>343</v>
      </c>
      <c r="C210" s="32" t="s">
        <v>143</v>
      </c>
      <c r="D210" s="15" t="s">
        <v>93</v>
      </c>
      <c r="E210" s="12" t="s">
        <v>120</v>
      </c>
      <c r="F210" s="12" t="s">
        <v>129</v>
      </c>
      <c r="G210" s="13">
        <v>60000</v>
      </c>
      <c r="H210" s="13">
        <v>3486.68</v>
      </c>
      <c r="I210" s="13">
        <v>25</v>
      </c>
      <c r="J210" s="13">
        <v>1722</v>
      </c>
      <c r="K210" s="13">
        <v>4260</v>
      </c>
      <c r="L210" s="13">
        <v>660</v>
      </c>
      <c r="M210" s="13">
        <v>1824</v>
      </c>
      <c r="N210" s="13">
        <v>4254</v>
      </c>
      <c r="O210" s="16"/>
      <c r="P210" s="13">
        <f t="shared" si="19"/>
        <v>12720</v>
      </c>
      <c r="Q210" s="13">
        <v>14957.61</v>
      </c>
      <c r="R210" s="49">
        <f t="shared" si="22"/>
        <v>22015.29</v>
      </c>
      <c r="S210" s="13">
        <f t="shared" si="20"/>
        <v>9174</v>
      </c>
      <c r="T210" s="13">
        <f t="shared" si="21"/>
        <v>37984.71</v>
      </c>
      <c r="U210" s="21"/>
      <c r="V210" s="22"/>
    </row>
    <row r="211" spans="1:22" s="2" customFormat="1" ht="49.5" customHeight="1" x14ac:dyDescent="0.2">
      <c r="A211" s="37">
        <v>200</v>
      </c>
      <c r="B211" s="32" t="s">
        <v>344</v>
      </c>
      <c r="C211" s="32" t="s">
        <v>143</v>
      </c>
      <c r="D211" s="15" t="s">
        <v>97</v>
      </c>
      <c r="E211" s="12" t="s">
        <v>124</v>
      </c>
      <c r="F211" s="12" t="s">
        <v>129</v>
      </c>
      <c r="G211" s="13">
        <v>125000</v>
      </c>
      <c r="H211" s="13">
        <v>17985.990000000002</v>
      </c>
      <c r="I211" s="13">
        <v>25</v>
      </c>
      <c r="J211" s="13">
        <v>3587.5</v>
      </c>
      <c r="K211" s="13">
        <v>8875</v>
      </c>
      <c r="L211" s="13">
        <v>686.4</v>
      </c>
      <c r="M211" s="13">
        <v>3800</v>
      </c>
      <c r="N211" s="13">
        <v>8862.5</v>
      </c>
      <c r="O211" s="16"/>
      <c r="P211" s="13">
        <f t="shared" si="19"/>
        <v>25811.4</v>
      </c>
      <c r="Q211" s="13">
        <v>3208.5</v>
      </c>
      <c r="R211" s="49">
        <f t="shared" si="22"/>
        <v>28606.99</v>
      </c>
      <c r="S211" s="13">
        <f t="shared" si="20"/>
        <v>18423.900000000001</v>
      </c>
      <c r="T211" s="13">
        <f t="shared" si="21"/>
        <v>96393.01</v>
      </c>
      <c r="U211" s="21"/>
      <c r="V211" s="22"/>
    </row>
    <row r="212" spans="1:22" s="2" customFormat="1" ht="49.5" customHeight="1" x14ac:dyDescent="0.2">
      <c r="A212" s="37">
        <v>201</v>
      </c>
      <c r="B212" s="32" t="s">
        <v>253</v>
      </c>
      <c r="C212" s="32" t="s">
        <v>143</v>
      </c>
      <c r="D212" s="15" t="s">
        <v>97</v>
      </c>
      <c r="E212" s="12" t="s">
        <v>51</v>
      </c>
      <c r="F212" s="12" t="s">
        <v>129</v>
      </c>
      <c r="G212" s="13">
        <v>60000</v>
      </c>
      <c r="H212" s="13">
        <v>3486.68</v>
      </c>
      <c r="I212" s="13">
        <v>25</v>
      </c>
      <c r="J212" s="13">
        <v>1722</v>
      </c>
      <c r="K212" s="13">
        <v>4260</v>
      </c>
      <c r="L212" s="13">
        <v>660</v>
      </c>
      <c r="M212" s="13">
        <v>1824</v>
      </c>
      <c r="N212" s="13">
        <v>4254</v>
      </c>
      <c r="O212" s="16"/>
      <c r="P212" s="13">
        <f t="shared" si="19"/>
        <v>12720</v>
      </c>
      <c r="Q212" s="13">
        <v>5100</v>
      </c>
      <c r="R212" s="49">
        <f t="shared" si="22"/>
        <v>12157.68</v>
      </c>
      <c r="S212" s="13">
        <f t="shared" si="20"/>
        <v>9174</v>
      </c>
      <c r="T212" s="13">
        <f t="shared" si="21"/>
        <v>47842.32</v>
      </c>
      <c r="U212" s="21"/>
      <c r="V212" s="22"/>
    </row>
    <row r="213" spans="1:22" s="2" customFormat="1" ht="49.5" customHeight="1" x14ac:dyDescent="0.2">
      <c r="A213" s="37">
        <v>202</v>
      </c>
      <c r="B213" s="32" t="s">
        <v>347</v>
      </c>
      <c r="C213" s="32" t="s">
        <v>142</v>
      </c>
      <c r="D213" s="15" t="s">
        <v>147</v>
      </c>
      <c r="E213" s="12" t="s">
        <v>39</v>
      </c>
      <c r="F213" s="12" t="s">
        <v>129</v>
      </c>
      <c r="G213" s="13">
        <v>90000</v>
      </c>
      <c r="H213" s="13">
        <v>9753.1200000000008</v>
      </c>
      <c r="I213" s="13">
        <v>25</v>
      </c>
      <c r="J213" s="13">
        <v>2583</v>
      </c>
      <c r="K213" s="13">
        <v>6390</v>
      </c>
      <c r="L213" s="13">
        <v>686.4</v>
      </c>
      <c r="M213" s="13">
        <v>2736</v>
      </c>
      <c r="N213" s="13">
        <v>6381</v>
      </c>
      <c r="O213" s="16"/>
      <c r="P213" s="13">
        <f t="shared" si="19"/>
        <v>18776.400000000001</v>
      </c>
      <c r="Q213" s="13">
        <v>0</v>
      </c>
      <c r="R213" s="49">
        <f t="shared" si="22"/>
        <v>15097.12</v>
      </c>
      <c r="S213" s="13">
        <f t="shared" si="20"/>
        <v>13457.4</v>
      </c>
      <c r="T213" s="13">
        <f t="shared" si="21"/>
        <v>74902.880000000005</v>
      </c>
      <c r="U213" s="21"/>
      <c r="V213" s="22"/>
    </row>
    <row r="214" spans="1:22" s="2" customFormat="1" ht="49.5" customHeight="1" x14ac:dyDescent="0.2">
      <c r="A214" s="37">
        <v>203</v>
      </c>
      <c r="B214" s="32" t="s">
        <v>345</v>
      </c>
      <c r="C214" s="32" t="s">
        <v>143</v>
      </c>
      <c r="D214" s="15" t="s">
        <v>150</v>
      </c>
      <c r="E214" s="12" t="s">
        <v>148</v>
      </c>
      <c r="F214" s="12" t="s">
        <v>129</v>
      </c>
      <c r="G214" s="13">
        <v>65000</v>
      </c>
      <c r="H214" s="13">
        <v>3951.53</v>
      </c>
      <c r="I214" s="13">
        <v>25</v>
      </c>
      <c r="J214" s="13">
        <v>1865.5</v>
      </c>
      <c r="K214" s="13">
        <v>4615</v>
      </c>
      <c r="L214" s="13">
        <v>686.4</v>
      </c>
      <c r="M214" s="13">
        <v>1976</v>
      </c>
      <c r="N214" s="13">
        <v>4608.5</v>
      </c>
      <c r="O214" s="16">
        <v>2380.2399999999998</v>
      </c>
      <c r="P214" s="13">
        <f t="shared" si="19"/>
        <v>16131.64</v>
      </c>
      <c r="Q214" s="13">
        <v>5337.6900000000005</v>
      </c>
      <c r="R214" s="49">
        <f t="shared" si="22"/>
        <v>15535.960000000001</v>
      </c>
      <c r="S214" s="13">
        <f t="shared" si="20"/>
        <v>9909.9</v>
      </c>
      <c r="T214" s="13">
        <f t="shared" si="21"/>
        <v>49464.04</v>
      </c>
      <c r="U214" s="21"/>
      <c r="V214" s="22"/>
    </row>
    <row r="215" spans="1:22" s="9" customFormat="1" ht="49.5" customHeight="1" x14ac:dyDescent="0.2">
      <c r="A215" s="37">
        <v>204</v>
      </c>
      <c r="B215" s="34" t="s">
        <v>346</v>
      </c>
      <c r="C215" s="34" t="s">
        <v>143</v>
      </c>
      <c r="D215" s="15" t="s">
        <v>150</v>
      </c>
      <c r="E215" s="15" t="s">
        <v>148</v>
      </c>
      <c r="F215" s="15" t="s">
        <v>61</v>
      </c>
      <c r="G215" s="13">
        <v>65000</v>
      </c>
      <c r="H215" s="13">
        <v>4189.55</v>
      </c>
      <c r="I215" s="13">
        <v>25</v>
      </c>
      <c r="J215" s="26">
        <v>1865.5</v>
      </c>
      <c r="K215" s="13">
        <v>4615</v>
      </c>
      <c r="L215" s="13">
        <v>686.4</v>
      </c>
      <c r="M215" s="26">
        <v>1976</v>
      </c>
      <c r="N215" s="13">
        <v>4608.5</v>
      </c>
      <c r="O215" s="41">
        <v>1190.1199999999999</v>
      </c>
      <c r="P215" s="13">
        <f t="shared" si="19"/>
        <v>14941.52</v>
      </c>
      <c r="Q215" s="13">
        <v>100</v>
      </c>
      <c r="R215" s="49">
        <f t="shared" si="22"/>
        <v>9346.17</v>
      </c>
      <c r="S215" s="13">
        <f t="shared" si="20"/>
        <v>9909.9</v>
      </c>
      <c r="T215" s="13">
        <f t="shared" si="21"/>
        <v>55653.83</v>
      </c>
      <c r="U215" s="21"/>
      <c r="V215" s="22"/>
    </row>
    <row r="216" spans="1:22" s="9" customFormat="1" ht="49.5" customHeight="1" x14ac:dyDescent="0.2">
      <c r="A216" s="37">
        <v>205</v>
      </c>
      <c r="B216" s="32" t="s">
        <v>408</v>
      </c>
      <c r="C216" s="32" t="s">
        <v>142</v>
      </c>
      <c r="D216" s="15" t="s">
        <v>150</v>
      </c>
      <c r="E216" s="15" t="s">
        <v>148</v>
      </c>
      <c r="F216" s="12" t="s">
        <v>61</v>
      </c>
      <c r="G216" s="13">
        <v>49833.33</v>
      </c>
      <c r="H216" s="13">
        <v>1294.92</v>
      </c>
      <c r="I216" s="13">
        <v>25</v>
      </c>
      <c r="J216" s="13">
        <v>1430.22</v>
      </c>
      <c r="K216" s="13">
        <v>3538.17</v>
      </c>
      <c r="L216" s="13">
        <v>548.16999999999996</v>
      </c>
      <c r="M216" s="13">
        <v>1514.93</v>
      </c>
      <c r="N216" s="13">
        <v>3533.18</v>
      </c>
      <c r="O216" s="16">
        <v>3570.36</v>
      </c>
      <c r="P216" s="13">
        <f t="shared" si="19"/>
        <v>14135.03</v>
      </c>
      <c r="Q216" s="13">
        <v>0</v>
      </c>
      <c r="R216" s="49">
        <f t="shared" si="22"/>
        <v>7835.43</v>
      </c>
      <c r="S216" s="13">
        <f t="shared" si="20"/>
        <v>7619.52</v>
      </c>
      <c r="T216" s="13">
        <f t="shared" si="21"/>
        <v>41997.9</v>
      </c>
      <c r="U216" s="21"/>
      <c r="V216" s="22"/>
    </row>
    <row r="217" spans="1:22" s="9" customFormat="1" ht="49.5" customHeight="1" x14ac:dyDescent="0.2">
      <c r="A217" s="37">
        <v>206</v>
      </c>
      <c r="B217" s="32" t="s">
        <v>356</v>
      </c>
      <c r="C217" s="32" t="s">
        <v>142</v>
      </c>
      <c r="D217" s="15" t="s">
        <v>149</v>
      </c>
      <c r="E217" s="15" t="s">
        <v>117</v>
      </c>
      <c r="F217" s="12" t="s">
        <v>129</v>
      </c>
      <c r="G217" s="13">
        <v>90000</v>
      </c>
      <c r="H217" s="13">
        <v>9455.59</v>
      </c>
      <c r="I217" s="13">
        <v>25</v>
      </c>
      <c r="J217" s="13">
        <v>2583</v>
      </c>
      <c r="K217" s="13">
        <v>6390</v>
      </c>
      <c r="L217" s="13">
        <v>686.4</v>
      </c>
      <c r="M217" s="13">
        <v>2736</v>
      </c>
      <c r="N217" s="13">
        <v>6381</v>
      </c>
      <c r="O217" s="16">
        <v>1190.1199999999999</v>
      </c>
      <c r="P217" s="13">
        <f t="shared" ref="P217" si="30">SUM(J217:O217)</f>
        <v>19966.52</v>
      </c>
      <c r="Q217" s="13">
        <v>0</v>
      </c>
      <c r="R217" s="49">
        <f t="shared" si="22"/>
        <v>15989.71</v>
      </c>
      <c r="S217" s="13">
        <f t="shared" ref="S217" si="31">SUM(K217,L217,N217)</f>
        <v>13457.4</v>
      </c>
      <c r="T217" s="13">
        <f t="shared" ref="T217" si="32">+G217-R217</f>
        <v>74010.290000000008</v>
      </c>
      <c r="U217" s="21"/>
      <c r="V217" s="22"/>
    </row>
    <row r="218" spans="1:22" s="9" customFormat="1" ht="49.5" customHeight="1" x14ac:dyDescent="0.2">
      <c r="A218" s="37">
        <v>207</v>
      </c>
      <c r="B218" s="32" t="s">
        <v>357</v>
      </c>
      <c r="C218" s="32" t="s">
        <v>142</v>
      </c>
      <c r="D218" s="15" t="s">
        <v>149</v>
      </c>
      <c r="E218" s="15" t="s">
        <v>148</v>
      </c>
      <c r="F218" s="12" t="s">
        <v>61</v>
      </c>
      <c r="G218" s="13">
        <v>70000</v>
      </c>
      <c r="H218" s="13">
        <v>5368.48</v>
      </c>
      <c r="I218" s="13">
        <v>25</v>
      </c>
      <c r="J218" s="13">
        <v>2009</v>
      </c>
      <c r="K218" s="13">
        <v>4970</v>
      </c>
      <c r="L218" s="13">
        <v>686.4</v>
      </c>
      <c r="M218" s="13">
        <v>2128</v>
      </c>
      <c r="N218" s="13">
        <v>4963</v>
      </c>
      <c r="O218" s="16"/>
      <c r="P218" s="13">
        <f t="shared" ref="P218" si="33">SUM(J218:O218)</f>
        <v>14756.4</v>
      </c>
      <c r="Q218" s="13">
        <v>100</v>
      </c>
      <c r="R218" s="49">
        <f t="shared" ref="R218" si="34">SUM(H218,I218,J218,M218,O218,Q218)</f>
        <v>9630.48</v>
      </c>
      <c r="S218" s="13">
        <f t="shared" ref="S218" si="35">SUM(K218,L218,N218)</f>
        <v>10619.4</v>
      </c>
      <c r="T218" s="13">
        <f t="shared" ref="T218" si="36">+G218-R218</f>
        <v>60369.520000000004</v>
      </c>
      <c r="U218" s="21"/>
      <c r="V218" s="22"/>
    </row>
    <row r="219" spans="1:22" s="2" customFormat="1" ht="49.5" customHeight="1" x14ac:dyDescent="0.2">
      <c r="A219" s="37">
        <v>208</v>
      </c>
      <c r="B219" s="32" t="s">
        <v>358</v>
      </c>
      <c r="C219" s="32" t="s">
        <v>143</v>
      </c>
      <c r="D219" s="15" t="s">
        <v>149</v>
      </c>
      <c r="E219" s="12" t="s">
        <v>148</v>
      </c>
      <c r="F219" s="12" t="s">
        <v>61</v>
      </c>
      <c r="G219" s="13">
        <v>60000</v>
      </c>
      <c r="H219" s="13">
        <v>3486.68</v>
      </c>
      <c r="I219" s="13">
        <v>25</v>
      </c>
      <c r="J219" s="13">
        <v>1722</v>
      </c>
      <c r="K219" s="13">
        <v>4260</v>
      </c>
      <c r="L219" s="13">
        <v>660</v>
      </c>
      <c r="M219" s="13">
        <v>1824</v>
      </c>
      <c r="N219" s="13">
        <v>4254</v>
      </c>
      <c r="O219" s="16"/>
      <c r="P219" s="13">
        <f t="shared" si="19"/>
        <v>12720</v>
      </c>
      <c r="Q219" s="13">
        <v>100</v>
      </c>
      <c r="R219" s="49">
        <f t="shared" si="22"/>
        <v>7157.68</v>
      </c>
      <c r="S219" s="13">
        <f t="shared" si="20"/>
        <v>9174</v>
      </c>
      <c r="T219" s="13">
        <f t="shared" si="21"/>
        <v>52842.32</v>
      </c>
      <c r="U219" s="21"/>
      <c r="V219" s="22"/>
    </row>
    <row r="220" spans="1:22" s="2" customFormat="1" ht="49.5" customHeight="1" x14ac:dyDescent="0.2">
      <c r="A220" s="37">
        <v>209</v>
      </c>
      <c r="B220" s="32" t="s">
        <v>359</v>
      </c>
      <c r="C220" s="32" t="s">
        <v>143</v>
      </c>
      <c r="D220" s="15" t="s">
        <v>149</v>
      </c>
      <c r="E220" s="12" t="s">
        <v>148</v>
      </c>
      <c r="F220" s="12" t="s">
        <v>129</v>
      </c>
      <c r="G220" s="13">
        <v>60000</v>
      </c>
      <c r="H220" s="13">
        <v>3486.68</v>
      </c>
      <c r="I220" s="13">
        <v>25</v>
      </c>
      <c r="J220" s="13">
        <v>1722</v>
      </c>
      <c r="K220" s="13">
        <v>4260</v>
      </c>
      <c r="L220" s="13">
        <v>660</v>
      </c>
      <c r="M220" s="13">
        <v>1824</v>
      </c>
      <c r="N220" s="13">
        <v>4254</v>
      </c>
      <c r="O220" s="16"/>
      <c r="P220" s="13">
        <f t="shared" si="19"/>
        <v>12720</v>
      </c>
      <c r="Q220" s="13">
        <v>0</v>
      </c>
      <c r="R220" s="49">
        <f t="shared" si="22"/>
        <v>7057.68</v>
      </c>
      <c r="S220" s="13">
        <f t="shared" si="20"/>
        <v>9174</v>
      </c>
      <c r="T220" s="13">
        <f t="shared" si="21"/>
        <v>52942.32</v>
      </c>
      <c r="U220" s="21"/>
      <c r="V220" s="22"/>
    </row>
    <row r="221" spans="1:22" s="2" customFormat="1" ht="49.5" customHeight="1" x14ac:dyDescent="0.2">
      <c r="A221" s="37">
        <v>210</v>
      </c>
      <c r="B221" s="32" t="s">
        <v>409</v>
      </c>
      <c r="C221" s="32" t="s">
        <v>143</v>
      </c>
      <c r="D221" s="15" t="s">
        <v>149</v>
      </c>
      <c r="E221" s="12" t="s">
        <v>146</v>
      </c>
      <c r="F221" s="12" t="s">
        <v>153</v>
      </c>
      <c r="G221" s="13">
        <v>20000</v>
      </c>
      <c r="H221" s="13">
        <v>0</v>
      </c>
      <c r="I221" s="13">
        <v>25</v>
      </c>
      <c r="J221" s="13">
        <v>574</v>
      </c>
      <c r="K221" s="13">
        <v>1420</v>
      </c>
      <c r="L221" s="13">
        <v>220</v>
      </c>
      <c r="M221" s="13">
        <v>608</v>
      </c>
      <c r="N221" s="13">
        <v>1418</v>
      </c>
      <c r="O221" s="16"/>
      <c r="P221" s="13">
        <f t="shared" si="19"/>
        <v>4240</v>
      </c>
      <c r="Q221" s="13">
        <v>0</v>
      </c>
      <c r="R221" s="49">
        <f t="shared" si="22"/>
        <v>1207</v>
      </c>
      <c r="S221" s="13">
        <f t="shared" si="20"/>
        <v>3058</v>
      </c>
      <c r="T221" s="13">
        <f t="shared" si="21"/>
        <v>18793</v>
      </c>
      <c r="U221" s="21"/>
      <c r="V221" s="22"/>
    </row>
    <row r="222" spans="1:22" s="2" customFormat="1" ht="49.5" customHeight="1" x14ac:dyDescent="0.2">
      <c r="A222" s="37">
        <v>211</v>
      </c>
      <c r="B222" s="32" t="s">
        <v>348</v>
      </c>
      <c r="C222" s="32" t="s">
        <v>143</v>
      </c>
      <c r="D222" s="15" t="s">
        <v>147</v>
      </c>
      <c r="E222" s="12" t="s">
        <v>118</v>
      </c>
      <c r="F222" s="12" t="s">
        <v>129</v>
      </c>
      <c r="G222" s="13">
        <v>65000</v>
      </c>
      <c r="H222" s="13">
        <v>4427.58</v>
      </c>
      <c r="I222" s="13">
        <v>25</v>
      </c>
      <c r="J222" s="13">
        <v>1865.5</v>
      </c>
      <c r="K222" s="13">
        <v>4615</v>
      </c>
      <c r="L222" s="13">
        <v>686.4</v>
      </c>
      <c r="M222" s="13">
        <v>1976</v>
      </c>
      <c r="N222" s="13">
        <v>4608.5</v>
      </c>
      <c r="O222" s="16"/>
      <c r="P222" s="13">
        <f t="shared" si="19"/>
        <v>13751.4</v>
      </c>
      <c r="Q222" s="13">
        <v>0</v>
      </c>
      <c r="R222" s="49">
        <f t="shared" si="22"/>
        <v>8294.08</v>
      </c>
      <c r="S222" s="13">
        <f t="shared" si="20"/>
        <v>9909.9</v>
      </c>
      <c r="T222" s="13">
        <f t="shared" si="21"/>
        <v>56705.919999999998</v>
      </c>
      <c r="U222" s="21"/>
      <c r="V222" s="22"/>
    </row>
    <row r="223" spans="1:22" s="2" customFormat="1" ht="49.5" customHeight="1" x14ac:dyDescent="0.2">
      <c r="A223" s="37">
        <v>212</v>
      </c>
      <c r="B223" s="32" t="s">
        <v>351</v>
      </c>
      <c r="C223" s="32" t="s">
        <v>142</v>
      </c>
      <c r="D223" s="15" t="s">
        <v>147</v>
      </c>
      <c r="E223" s="12" t="s">
        <v>151</v>
      </c>
      <c r="F223" s="12" t="s">
        <v>61</v>
      </c>
      <c r="G223" s="13">
        <v>75000</v>
      </c>
      <c r="H223" s="13">
        <v>6309.38</v>
      </c>
      <c r="I223" s="13">
        <v>25</v>
      </c>
      <c r="J223" s="13">
        <v>2152.5</v>
      </c>
      <c r="K223" s="13">
        <v>5325</v>
      </c>
      <c r="L223" s="13">
        <v>686.4</v>
      </c>
      <c r="M223" s="13">
        <v>2280</v>
      </c>
      <c r="N223" s="13">
        <v>5317.5</v>
      </c>
      <c r="O223" s="16"/>
      <c r="P223" s="13">
        <f t="shared" si="19"/>
        <v>15761.4</v>
      </c>
      <c r="Q223" s="13">
        <v>100</v>
      </c>
      <c r="R223" s="49">
        <f t="shared" si="22"/>
        <v>10866.880000000001</v>
      </c>
      <c r="S223" s="13">
        <f t="shared" si="20"/>
        <v>11328.9</v>
      </c>
      <c r="T223" s="13">
        <f t="shared" si="21"/>
        <v>64133.119999999995</v>
      </c>
      <c r="U223" s="21"/>
      <c r="V223" s="22"/>
    </row>
    <row r="224" spans="1:22" s="2" customFormat="1" ht="49.5" customHeight="1" x14ac:dyDescent="0.2">
      <c r="A224" s="37">
        <v>213</v>
      </c>
      <c r="B224" s="32" t="s">
        <v>349</v>
      </c>
      <c r="C224" s="32" t="s">
        <v>142</v>
      </c>
      <c r="D224" s="15" t="s">
        <v>147</v>
      </c>
      <c r="E224" s="12" t="s">
        <v>148</v>
      </c>
      <c r="F224" s="12" t="s">
        <v>129</v>
      </c>
      <c r="G224" s="13">
        <v>65000</v>
      </c>
      <c r="H224" s="13">
        <v>4427.58</v>
      </c>
      <c r="I224" s="13">
        <v>25</v>
      </c>
      <c r="J224" s="13">
        <v>1865.5</v>
      </c>
      <c r="K224" s="13">
        <v>4615</v>
      </c>
      <c r="L224" s="13">
        <v>686.4</v>
      </c>
      <c r="M224" s="13">
        <v>1976</v>
      </c>
      <c r="N224" s="13">
        <v>4608.5</v>
      </c>
      <c r="O224" s="16"/>
      <c r="P224" s="13">
        <f t="shared" si="19"/>
        <v>13751.4</v>
      </c>
      <c r="Q224" s="13">
        <v>0</v>
      </c>
      <c r="R224" s="49">
        <f t="shared" si="22"/>
        <v>8294.08</v>
      </c>
      <c r="S224" s="13">
        <f t="shared" si="20"/>
        <v>9909.9</v>
      </c>
      <c r="T224" s="13">
        <f t="shared" si="21"/>
        <v>56705.919999999998</v>
      </c>
      <c r="U224" s="21"/>
      <c r="V224" s="22"/>
    </row>
    <row r="225" spans="1:22" s="2" customFormat="1" ht="49.5" customHeight="1" x14ac:dyDescent="0.2">
      <c r="A225" s="37">
        <v>214</v>
      </c>
      <c r="B225" s="32" t="s">
        <v>350</v>
      </c>
      <c r="C225" s="32" t="s">
        <v>143</v>
      </c>
      <c r="D225" s="15" t="s">
        <v>147</v>
      </c>
      <c r="E225" s="12" t="s">
        <v>148</v>
      </c>
      <c r="F225" s="12" t="s">
        <v>61</v>
      </c>
      <c r="G225" s="13">
        <v>60000</v>
      </c>
      <c r="H225" s="13">
        <v>3010.63</v>
      </c>
      <c r="I225" s="13">
        <v>25</v>
      </c>
      <c r="J225" s="13">
        <v>1722</v>
      </c>
      <c r="K225" s="13">
        <v>4260</v>
      </c>
      <c r="L225" s="13">
        <v>660</v>
      </c>
      <c r="M225" s="13">
        <v>1824</v>
      </c>
      <c r="N225" s="13">
        <v>4254</v>
      </c>
      <c r="O225" s="16">
        <v>2380.2399999999998</v>
      </c>
      <c r="P225" s="13">
        <f t="shared" si="19"/>
        <v>15100.24</v>
      </c>
      <c r="Q225" s="13">
        <v>3000</v>
      </c>
      <c r="R225" s="49">
        <f t="shared" si="22"/>
        <v>11961.869999999999</v>
      </c>
      <c r="S225" s="13">
        <f t="shared" si="20"/>
        <v>9174</v>
      </c>
      <c r="T225" s="13">
        <f t="shared" si="21"/>
        <v>48038.130000000005</v>
      </c>
      <c r="U225" s="21"/>
      <c r="V225" s="22"/>
    </row>
    <row r="226" spans="1:22" s="2" customFormat="1" ht="49.5" customHeight="1" x14ac:dyDescent="0.2">
      <c r="A226" s="37">
        <v>215</v>
      </c>
      <c r="B226" s="32" t="s">
        <v>355</v>
      </c>
      <c r="C226" s="32" t="s">
        <v>142</v>
      </c>
      <c r="D226" s="15" t="s">
        <v>147</v>
      </c>
      <c r="E226" s="12" t="s">
        <v>148</v>
      </c>
      <c r="F226" s="12" t="s">
        <v>129</v>
      </c>
      <c r="G226" s="13">
        <v>60000</v>
      </c>
      <c r="H226" s="13">
        <v>3010.63</v>
      </c>
      <c r="I226" s="13">
        <v>25</v>
      </c>
      <c r="J226" s="13">
        <v>1722</v>
      </c>
      <c r="K226" s="13">
        <v>4260</v>
      </c>
      <c r="L226" s="13">
        <v>660</v>
      </c>
      <c r="M226" s="13">
        <v>1824</v>
      </c>
      <c r="N226" s="13">
        <v>4254</v>
      </c>
      <c r="O226" s="16">
        <v>2380.2399999999998</v>
      </c>
      <c r="P226" s="13">
        <f t="shared" ref="P226:P261" si="37">SUM(J226:O226)</f>
        <v>15100.24</v>
      </c>
      <c r="Q226" s="13">
        <v>100</v>
      </c>
      <c r="R226" s="49">
        <f t="shared" ref="R226:R261" si="38">SUM(H226,I226,J226,M226,O226,Q226)</f>
        <v>9061.869999999999</v>
      </c>
      <c r="S226" s="13">
        <f t="shared" ref="S226:S261" si="39">SUM(K226,L226,N226)</f>
        <v>9174</v>
      </c>
      <c r="T226" s="13">
        <f t="shared" ref="T226:T261" si="40">+G226-R226</f>
        <v>50938.130000000005</v>
      </c>
      <c r="U226" s="21"/>
      <c r="V226" s="22"/>
    </row>
    <row r="227" spans="1:22" s="2" customFormat="1" ht="49.5" customHeight="1" x14ac:dyDescent="0.2">
      <c r="A227" s="37">
        <v>216</v>
      </c>
      <c r="B227" s="32" t="s">
        <v>352</v>
      </c>
      <c r="C227" s="32" t="s">
        <v>142</v>
      </c>
      <c r="D227" s="15" t="s">
        <v>147</v>
      </c>
      <c r="E227" s="12" t="s">
        <v>148</v>
      </c>
      <c r="F227" s="12" t="s">
        <v>61</v>
      </c>
      <c r="G227" s="13">
        <v>50000</v>
      </c>
      <c r="H227" s="13">
        <v>1854</v>
      </c>
      <c r="I227" s="13">
        <v>25</v>
      </c>
      <c r="J227" s="13">
        <v>1435</v>
      </c>
      <c r="K227" s="13">
        <v>3550</v>
      </c>
      <c r="L227" s="13">
        <v>550</v>
      </c>
      <c r="M227" s="13">
        <v>1520</v>
      </c>
      <c r="N227" s="13">
        <v>3545</v>
      </c>
      <c r="O227" s="16"/>
      <c r="P227" s="13">
        <f t="shared" si="37"/>
        <v>10600</v>
      </c>
      <c r="Q227" s="13">
        <v>100</v>
      </c>
      <c r="R227" s="49">
        <f t="shared" si="38"/>
        <v>4934</v>
      </c>
      <c r="S227" s="13">
        <f t="shared" si="39"/>
        <v>7645</v>
      </c>
      <c r="T227" s="13">
        <f t="shared" si="40"/>
        <v>45066</v>
      </c>
      <c r="U227" s="21"/>
      <c r="V227" s="22"/>
    </row>
    <row r="228" spans="1:22" s="2" customFormat="1" ht="49.5" customHeight="1" x14ac:dyDescent="0.2">
      <c r="A228" s="37">
        <v>217</v>
      </c>
      <c r="B228" s="32" t="s">
        <v>353</v>
      </c>
      <c r="C228" s="32" t="s">
        <v>143</v>
      </c>
      <c r="D228" s="15" t="s">
        <v>147</v>
      </c>
      <c r="E228" s="12" t="s">
        <v>148</v>
      </c>
      <c r="F228" s="12" t="s">
        <v>61</v>
      </c>
      <c r="G228" s="13">
        <v>50000</v>
      </c>
      <c r="H228" s="13">
        <v>1854</v>
      </c>
      <c r="I228" s="13">
        <v>25</v>
      </c>
      <c r="J228" s="13">
        <v>1435</v>
      </c>
      <c r="K228" s="13">
        <v>3550</v>
      </c>
      <c r="L228" s="13">
        <v>550</v>
      </c>
      <c r="M228" s="13">
        <v>1520</v>
      </c>
      <c r="N228" s="13">
        <v>3545</v>
      </c>
      <c r="O228" s="16"/>
      <c r="P228" s="13">
        <f t="shared" si="37"/>
        <v>10600</v>
      </c>
      <c r="Q228" s="13">
        <v>100</v>
      </c>
      <c r="R228" s="49">
        <f t="shared" si="38"/>
        <v>4934</v>
      </c>
      <c r="S228" s="13">
        <f t="shared" si="39"/>
        <v>7645</v>
      </c>
      <c r="T228" s="13">
        <f t="shared" si="40"/>
        <v>45066</v>
      </c>
      <c r="U228" s="21"/>
      <c r="V228" s="22"/>
    </row>
    <row r="229" spans="1:22" s="2" customFormat="1" ht="49.5" customHeight="1" x14ac:dyDescent="0.2">
      <c r="A229" s="37">
        <v>218</v>
      </c>
      <c r="B229" s="32" t="s">
        <v>354</v>
      </c>
      <c r="C229" s="32" t="s">
        <v>142</v>
      </c>
      <c r="D229" s="15" t="s">
        <v>147</v>
      </c>
      <c r="E229" s="12" t="s">
        <v>148</v>
      </c>
      <c r="F229" s="12" t="s">
        <v>61</v>
      </c>
      <c r="G229" s="13">
        <v>50000</v>
      </c>
      <c r="H229" s="13">
        <v>1854</v>
      </c>
      <c r="I229" s="13">
        <v>25</v>
      </c>
      <c r="J229" s="13">
        <v>1435</v>
      </c>
      <c r="K229" s="13">
        <v>3550</v>
      </c>
      <c r="L229" s="13">
        <v>550</v>
      </c>
      <c r="M229" s="13">
        <v>1520</v>
      </c>
      <c r="N229" s="13">
        <v>3545</v>
      </c>
      <c r="O229" s="16"/>
      <c r="P229" s="13">
        <f t="shared" si="37"/>
        <v>10600</v>
      </c>
      <c r="Q229" s="13">
        <v>5000</v>
      </c>
      <c r="R229" s="49">
        <f t="shared" si="38"/>
        <v>9834</v>
      </c>
      <c r="S229" s="13">
        <f t="shared" si="39"/>
        <v>7645</v>
      </c>
      <c r="T229" s="13">
        <f t="shared" si="40"/>
        <v>40166</v>
      </c>
      <c r="U229" s="21"/>
      <c r="V229" s="22"/>
    </row>
    <row r="230" spans="1:22" s="2" customFormat="1" ht="49.5" customHeight="1" x14ac:dyDescent="0.2">
      <c r="A230" s="37">
        <v>219</v>
      </c>
      <c r="B230" s="32" t="s">
        <v>373</v>
      </c>
      <c r="C230" s="32" t="s">
        <v>142</v>
      </c>
      <c r="D230" s="15" t="s">
        <v>88</v>
      </c>
      <c r="E230" s="12" t="s">
        <v>407</v>
      </c>
      <c r="F230" s="12" t="s">
        <v>129</v>
      </c>
      <c r="G230" s="13">
        <v>130000</v>
      </c>
      <c r="H230" s="13">
        <v>19162.12</v>
      </c>
      <c r="I230" s="13">
        <v>25</v>
      </c>
      <c r="J230" s="13">
        <v>3731</v>
      </c>
      <c r="K230" s="13">
        <v>9230</v>
      </c>
      <c r="L230" s="13">
        <v>686.4</v>
      </c>
      <c r="M230" s="13">
        <v>3952</v>
      </c>
      <c r="N230" s="13">
        <v>9217</v>
      </c>
      <c r="O230" s="16"/>
      <c r="P230" s="13">
        <f t="shared" si="37"/>
        <v>26816.400000000001</v>
      </c>
      <c r="Q230" s="13">
        <v>38038.769999999997</v>
      </c>
      <c r="R230" s="49">
        <f t="shared" si="38"/>
        <v>64908.89</v>
      </c>
      <c r="S230" s="13">
        <f t="shared" si="39"/>
        <v>19133.400000000001</v>
      </c>
      <c r="T230" s="13">
        <f t="shared" si="40"/>
        <v>65091.11</v>
      </c>
      <c r="U230" s="21"/>
      <c r="V230" s="22"/>
    </row>
    <row r="231" spans="1:22" s="2" customFormat="1" ht="49.5" customHeight="1" x14ac:dyDescent="0.2">
      <c r="A231" s="37">
        <v>220</v>
      </c>
      <c r="B231" s="32" t="s">
        <v>366</v>
      </c>
      <c r="C231" s="32" t="s">
        <v>143</v>
      </c>
      <c r="D231" s="15" t="s">
        <v>88</v>
      </c>
      <c r="E231" s="12" t="s">
        <v>49</v>
      </c>
      <c r="F231" s="12" t="s">
        <v>60</v>
      </c>
      <c r="G231" s="13">
        <v>125000</v>
      </c>
      <c r="H231" s="13">
        <v>17985.990000000002</v>
      </c>
      <c r="I231" s="13">
        <v>25</v>
      </c>
      <c r="J231" s="13">
        <v>3587.5</v>
      </c>
      <c r="K231" s="13">
        <v>8875</v>
      </c>
      <c r="L231" s="13">
        <v>686.4</v>
      </c>
      <c r="M231" s="13">
        <v>3800</v>
      </c>
      <c r="N231" s="13">
        <v>8862.5</v>
      </c>
      <c r="O231" s="16"/>
      <c r="P231" s="13">
        <f t="shared" si="37"/>
        <v>25811.4</v>
      </c>
      <c r="Q231" s="13">
        <v>0</v>
      </c>
      <c r="R231" s="49">
        <f t="shared" si="38"/>
        <v>25398.49</v>
      </c>
      <c r="S231" s="13">
        <f t="shared" si="39"/>
        <v>18423.900000000001</v>
      </c>
      <c r="T231" s="13">
        <f t="shared" si="40"/>
        <v>99601.51</v>
      </c>
      <c r="U231" s="21"/>
      <c r="V231" s="22"/>
    </row>
    <row r="232" spans="1:22" s="2" customFormat="1" ht="49.5" customHeight="1" x14ac:dyDescent="0.2">
      <c r="A232" s="37">
        <v>221</v>
      </c>
      <c r="B232" s="32" t="s">
        <v>410</v>
      </c>
      <c r="C232" s="32" t="s">
        <v>142</v>
      </c>
      <c r="D232" s="15" t="s">
        <v>88</v>
      </c>
      <c r="E232" s="12" t="s">
        <v>74</v>
      </c>
      <c r="F232" s="12" t="s">
        <v>129</v>
      </c>
      <c r="G232" s="13">
        <v>70000</v>
      </c>
      <c r="H232" s="13">
        <v>5368.48</v>
      </c>
      <c r="I232" s="13">
        <v>25</v>
      </c>
      <c r="J232" s="13">
        <v>2009</v>
      </c>
      <c r="K232" s="13">
        <v>4970</v>
      </c>
      <c r="L232" s="13">
        <v>686.4</v>
      </c>
      <c r="M232" s="13">
        <v>2128</v>
      </c>
      <c r="N232" s="13">
        <v>4963</v>
      </c>
      <c r="O232" s="16"/>
      <c r="P232" s="13">
        <f t="shared" si="37"/>
        <v>14756.4</v>
      </c>
      <c r="Q232" s="13">
        <v>4100</v>
      </c>
      <c r="R232" s="49">
        <f t="shared" si="38"/>
        <v>13630.48</v>
      </c>
      <c r="S232" s="13">
        <f t="shared" si="39"/>
        <v>10619.4</v>
      </c>
      <c r="T232" s="13">
        <f t="shared" si="40"/>
        <v>56369.520000000004</v>
      </c>
      <c r="U232" s="21"/>
      <c r="V232" s="22"/>
    </row>
    <row r="233" spans="1:22" s="2" customFormat="1" ht="49.5" customHeight="1" x14ac:dyDescent="0.2">
      <c r="A233" s="37">
        <v>222</v>
      </c>
      <c r="B233" s="32" t="s">
        <v>376</v>
      </c>
      <c r="C233" s="32" t="s">
        <v>142</v>
      </c>
      <c r="D233" s="15" t="s">
        <v>88</v>
      </c>
      <c r="E233" s="12" t="s">
        <v>146</v>
      </c>
      <c r="F233" s="12" t="s">
        <v>153</v>
      </c>
      <c r="G233" s="13">
        <v>34000</v>
      </c>
      <c r="H233" s="13">
        <v>0</v>
      </c>
      <c r="I233" s="13">
        <v>25</v>
      </c>
      <c r="J233" s="13">
        <v>975.8</v>
      </c>
      <c r="K233" s="13">
        <v>2414</v>
      </c>
      <c r="L233" s="13">
        <v>374</v>
      </c>
      <c r="M233" s="13">
        <v>1033.5999999999999</v>
      </c>
      <c r="N233" s="13">
        <v>2410.6</v>
      </c>
      <c r="O233" s="16"/>
      <c r="P233" s="13">
        <f t="shared" si="37"/>
        <v>7208</v>
      </c>
      <c r="Q233" s="13">
        <v>394.24</v>
      </c>
      <c r="R233" s="49">
        <f t="shared" si="38"/>
        <v>2428.64</v>
      </c>
      <c r="S233" s="13">
        <f t="shared" si="39"/>
        <v>5198.6000000000004</v>
      </c>
      <c r="T233" s="13">
        <f t="shared" si="40"/>
        <v>31571.360000000001</v>
      </c>
      <c r="U233" s="21"/>
      <c r="V233" s="22"/>
    </row>
    <row r="234" spans="1:22" s="2" customFormat="1" ht="49.5" customHeight="1" x14ac:dyDescent="0.2">
      <c r="A234" s="37">
        <v>223</v>
      </c>
      <c r="B234" s="32" t="s">
        <v>370</v>
      </c>
      <c r="C234" s="32" t="s">
        <v>143</v>
      </c>
      <c r="D234" s="15" t="s">
        <v>88</v>
      </c>
      <c r="E234" s="12" t="s">
        <v>146</v>
      </c>
      <c r="F234" s="12" t="s">
        <v>153</v>
      </c>
      <c r="G234" s="13">
        <v>34000</v>
      </c>
      <c r="H234" s="13">
        <v>0</v>
      </c>
      <c r="I234" s="13">
        <v>25</v>
      </c>
      <c r="J234" s="13">
        <v>975.8</v>
      </c>
      <c r="K234" s="13">
        <v>2414</v>
      </c>
      <c r="L234" s="13">
        <v>374</v>
      </c>
      <c r="M234" s="13">
        <v>1033.5999999999999</v>
      </c>
      <c r="N234" s="13">
        <v>2410.6</v>
      </c>
      <c r="O234" s="16"/>
      <c r="P234" s="13">
        <f t="shared" si="37"/>
        <v>7208</v>
      </c>
      <c r="Q234" s="13">
        <v>439.68</v>
      </c>
      <c r="R234" s="49">
        <f t="shared" si="38"/>
        <v>2474.08</v>
      </c>
      <c r="S234" s="13">
        <f t="shared" si="39"/>
        <v>5198.6000000000004</v>
      </c>
      <c r="T234" s="13">
        <f t="shared" si="40"/>
        <v>31525.919999999998</v>
      </c>
      <c r="U234" s="21"/>
      <c r="V234" s="22"/>
    </row>
    <row r="235" spans="1:22" s="2" customFormat="1" ht="49.5" customHeight="1" x14ac:dyDescent="0.2">
      <c r="A235" s="37">
        <v>224</v>
      </c>
      <c r="B235" s="32" t="s">
        <v>364</v>
      </c>
      <c r="C235" s="32" t="s">
        <v>143</v>
      </c>
      <c r="D235" s="15" t="s">
        <v>88</v>
      </c>
      <c r="E235" s="12" t="s">
        <v>31</v>
      </c>
      <c r="F235" s="12" t="s">
        <v>153</v>
      </c>
      <c r="G235" s="13">
        <v>26250</v>
      </c>
      <c r="H235" s="13">
        <v>0</v>
      </c>
      <c r="I235" s="13">
        <v>25</v>
      </c>
      <c r="J235" s="13">
        <v>753.38</v>
      </c>
      <c r="K235" s="13">
        <v>1863.75</v>
      </c>
      <c r="L235" s="13">
        <v>288.75</v>
      </c>
      <c r="M235" s="13">
        <v>798</v>
      </c>
      <c r="N235" s="13">
        <v>1861.13</v>
      </c>
      <c r="O235" s="16"/>
      <c r="P235" s="13">
        <f t="shared" si="37"/>
        <v>5565.01</v>
      </c>
      <c r="Q235" s="13">
        <v>496.48</v>
      </c>
      <c r="R235" s="49">
        <f t="shared" si="38"/>
        <v>2072.86</v>
      </c>
      <c r="S235" s="13">
        <f t="shared" si="39"/>
        <v>4013.63</v>
      </c>
      <c r="T235" s="13">
        <f t="shared" si="40"/>
        <v>24177.14</v>
      </c>
      <c r="U235" s="21"/>
      <c r="V235" s="22"/>
    </row>
    <row r="236" spans="1:22" s="2" customFormat="1" ht="49.5" customHeight="1" x14ac:dyDescent="0.2">
      <c r="A236" s="37">
        <v>225</v>
      </c>
      <c r="B236" s="32" t="s">
        <v>382</v>
      </c>
      <c r="C236" s="32" t="s">
        <v>143</v>
      </c>
      <c r="D236" s="15" t="s">
        <v>89</v>
      </c>
      <c r="E236" s="12" t="s">
        <v>127</v>
      </c>
      <c r="F236" s="12" t="s">
        <v>129</v>
      </c>
      <c r="G236" s="13">
        <v>125000</v>
      </c>
      <c r="H236" s="13">
        <v>17688.46</v>
      </c>
      <c r="I236" s="13">
        <v>25</v>
      </c>
      <c r="J236" s="13">
        <v>3587.5</v>
      </c>
      <c r="K236" s="13">
        <v>8875</v>
      </c>
      <c r="L236" s="13">
        <v>686.4</v>
      </c>
      <c r="M236" s="13">
        <v>3800</v>
      </c>
      <c r="N236" s="13">
        <v>8862.5</v>
      </c>
      <c r="O236" s="16">
        <v>1190.1199999999999</v>
      </c>
      <c r="P236" s="13">
        <f t="shared" si="37"/>
        <v>27001.52</v>
      </c>
      <c r="Q236" s="13">
        <v>0</v>
      </c>
      <c r="R236" s="49">
        <f t="shared" si="38"/>
        <v>26291.079999999998</v>
      </c>
      <c r="S236" s="13">
        <f t="shared" si="39"/>
        <v>18423.900000000001</v>
      </c>
      <c r="T236" s="13">
        <f t="shared" si="40"/>
        <v>98708.92</v>
      </c>
      <c r="U236" s="21"/>
      <c r="V236" s="22"/>
    </row>
    <row r="237" spans="1:22" s="2" customFormat="1" ht="49.5" customHeight="1" x14ac:dyDescent="0.2">
      <c r="A237" s="37">
        <v>226</v>
      </c>
      <c r="B237" s="32" t="s">
        <v>377</v>
      </c>
      <c r="C237" s="32" t="s">
        <v>143</v>
      </c>
      <c r="D237" s="15" t="s">
        <v>89</v>
      </c>
      <c r="E237" s="12" t="s">
        <v>107</v>
      </c>
      <c r="F237" s="12" t="s">
        <v>129</v>
      </c>
      <c r="G237" s="13">
        <v>75000</v>
      </c>
      <c r="H237" s="13">
        <v>6071.35</v>
      </c>
      <c r="I237" s="13">
        <v>25</v>
      </c>
      <c r="J237" s="13">
        <v>2152.5</v>
      </c>
      <c r="K237" s="13">
        <v>5325</v>
      </c>
      <c r="L237" s="13">
        <v>686.4</v>
      </c>
      <c r="M237" s="13">
        <v>2280</v>
      </c>
      <c r="N237" s="13">
        <v>5317.5</v>
      </c>
      <c r="O237" s="16">
        <v>1190.1199999999999</v>
      </c>
      <c r="P237" s="13">
        <f t="shared" si="37"/>
        <v>16951.52</v>
      </c>
      <c r="Q237" s="13">
        <v>8964.869999999999</v>
      </c>
      <c r="R237" s="49">
        <f t="shared" si="38"/>
        <v>20683.84</v>
      </c>
      <c r="S237" s="13">
        <f t="shared" si="39"/>
        <v>11328.9</v>
      </c>
      <c r="T237" s="13">
        <f t="shared" si="40"/>
        <v>54316.160000000003</v>
      </c>
      <c r="U237" s="21"/>
      <c r="V237" s="22"/>
    </row>
    <row r="238" spans="1:22" s="2" customFormat="1" ht="49.5" customHeight="1" x14ac:dyDescent="0.2">
      <c r="A238" s="37">
        <v>227</v>
      </c>
      <c r="B238" s="32" t="s">
        <v>379</v>
      </c>
      <c r="C238" s="32" t="s">
        <v>143</v>
      </c>
      <c r="D238" s="15" t="s">
        <v>89</v>
      </c>
      <c r="E238" s="12" t="s">
        <v>37</v>
      </c>
      <c r="F238" s="12" t="s">
        <v>61</v>
      </c>
      <c r="G238" s="13">
        <v>70000</v>
      </c>
      <c r="H238" s="13">
        <v>5368.48</v>
      </c>
      <c r="I238" s="13">
        <v>25</v>
      </c>
      <c r="J238" s="13">
        <v>2009</v>
      </c>
      <c r="K238" s="13">
        <v>4970</v>
      </c>
      <c r="L238" s="13">
        <v>686.4</v>
      </c>
      <c r="M238" s="13">
        <v>2128</v>
      </c>
      <c r="N238" s="13">
        <v>4963</v>
      </c>
      <c r="O238" s="16"/>
      <c r="P238" s="13">
        <f t="shared" si="37"/>
        <v>14756.4</v>
      </c>
      <c r="Q238" s="13">
        <v>100</v>
      </c>
      <c r="R238" s="49">
        <f t="shared" si="38"/>
        <v>9630.48</v>
      </c>
      <c r="S238" s="13">
        <f t="shared" si="39"/>
        <v>10619.4</v>
      </c>
      <c r="T238" s="13">
        <f t="shared" si="40"/>
        <v>60369.520000000004</v>
      </c>
      <c r="U238" s="21"/>
      <c r="V238" s="22"/>
    </row>
    <row r="239" spans="1:22" s="2" customFormat="1" ht="49.5" customHeight="1" x14ac:dyDescent="0.2">
      <c r="A239" s="37">
        <v>228</v>
      </c>
      <c r="B239" s="32" t="s">
        <v>378</v>
      </c>
      <c r="C239" s="32" t="s">
        <v>143</v>
      </c>
      <c r="D239" s="15" t="s">
        <v>89</v>
      </c>
      <c r="E239" s="12" t="s">
        <v>37</v>
      </c>
      <c r="F239" s="12" t="s">
        <v>61</v>
      </c>
      <c r="G239" s="13">
        <v>65000</v>
      </c>
      <c r="H239" s="13">
        <v>4427.58</v>
      </c>
      <c r="I239" s="13">
        <v>25</v>
      </c>
      <c r="J239" s="13">
        <v>1865.5</v>
      </c>
      <c r="K239" s="13">
        <v>4615</v>
      </c>
      <c r="L239" s="13">
        <v>686.4</v>
      </c>
      <c r="M239" s="13">
        <v>1976</v>
      </c>
      <c r="N239" s="13">
        <v>4608.5</v>
      </c>
      <c r="O239" s="16"/>
      <c r="P239" s="13">
        <f t="shared" si="37"/>
        <v>13751.4</v>
      </c>
      <c r="Q239" s="13">
        <v>100</v>
      </c>
      <c r="R239" s="49">
        <f t="shared" si="38"/>
        <v>8394.08</v>
      </c>
      <c r="S239" s="13">
        <f t="shared" si="39"/>
        <v>9909.9</v>
      </c>
      <c r="T239" s="13">
        <f t="shared" si="40"/>
        <v>56605.919999999998</v>
      </c>
      <c r="U239" s="21"/>
      <c r="V239" s="22"/>
    </row>
    <row r="240" spans="1:22" s="2" customFormat="1" ht="49.5" customHeight="1" x14ac:dyDescent="0.2">
      <c r="A240" s="37">
        <v>229</v>
      </c>
      <c r="B240" s="32" t="s">
        <v>380</v>
      </c>
      <c r="C240" s="32" t="s">
        <v>143</v>
      </c>
      <c r="D240" s="15" t="s">
        <v>89</v>
      </c>
      <c r="E240" s="12" t="s">
        <v>37</v>
      </c>
      <c r="F240" s="12" t="s">
        <v>61</v>
      </c>
      <c r="G240" s="13">
        <v>65000</v>
      </c>
      <c r="H240" s="13">
        <v>3713.5</v>
      </c>
      <c r="I240" s="13">
        <v>25</v>
      </c>
      <c r="J240" s="13">
        <v>1865.5</v>
      </c>
      <c r="K240" s="13">
        <v>4615</v>
      </c>
      <c r="L240" s="13">
        <v>686.4</v>
      </c>
      <c r="M240" s="13">
        <v>1976</v>
      </c>
      <c r="N240" s="13">
        <v>4608.5</v>
      </c>
      <c r="O240" s="16">
        <v>3570.36</v>
      </c>
      <c r="P240" s="13">
        <f t="shared" si="37"/>
        <v>17321.759999999998</v>
      </c>
      <c r="Q240" s="13">
        <v>1751.4999999999995</v>
      </c>
      <c r="R240" s="49">
        <f t="shared" si="38"/>
        <v>12901.86</v>
      </c>
      <c r="S240" s="13">
        <f t="shared" si="39"/>
        <v>9909.9</v>
      </c>
      <c r="T240" s="13">
        <f t="shared" si="40"/>
        <v>52098.14</v>
      </c>
      <c r="U240" s="21"/>
      <c r="V240" s="22"/>
    </row>
    <row r="241" spans="1:22" s="2" customFormat="1" ht="49.5" customHeight="1" x14ac:dyDescent="0.2">
      <c r="A241" s="37">
        <v>230</v>
      </c>
      <c r="B241" s="32" t="s">
        <v>381</v>
      </c>
      <c r="C241" s="32" t="s">
        <v>142</v>
      </c>
      <c r="D241" s="15" t="s">
        <v>89</v>
      </c>
      <c r="E241" s="12" t="s">
        <v>31</v>
      </c>
      <c r="F241" s="12" t="s">
        <v>153</v>
      </c>
      <c r="G241" s="13">
        <v>34000</v>
      </c>
      <c r="H241" s="13">
        <v>0</v>
      </c>
      <c r="I241" s="13">
        <v>25</v>
      </c>
      <c r="J241" s="13">
        <v>975.8</v>
      </c>
      <c r="K241" s="13">
        <v>2414</v>
      </c>
      <c r="L241" s="13">
        <v>374</v>
      </c>
      <c r="M241" s="13">
        <v>1033.5999999999999</v>
      </c>
      <c r="N241" s="13">
        <v>2410.6</v>
      </c>
      <c r="O241" s="16"/>
      <c r="P241" s="13">
        <f t="shared" si="37"/>
        <v>7208</v>
      </c>
      <c r="Q241" s="13">
        <v>707.56</v>
      </c>
      <c r="R241" s="49">
        <f t="shared" si="38"/>
        <v>2741.96</v>
      </c>
      <c r="S241" s="13">
        <f t="shared" si="39"/>
        <v>5198.6000000000004</v>
      </c>
      <c r="T241" s="13">
        <f t="shared" si="40"/>
        <v>31258.04</v>
      </c>
      <c r="U241" s="21"/>
      <c r="V241" s="22"/>
    </row>
    <row r="242" spans="1:22" s="2" customFormat="1" ht="49.5" customHeight="1" x14ac:dyDescent="0.2">
      <c r="A242" s="37">
        <v>231</v>
      </c>
      <c r="B242" s="32" t="s">
        <v>385</v>
      </c>
      <c r="C242" s="32" t="s">
        <v>143</v>
      </c>
      <c r="D242" s="15" t="s">
        <v>90</v>
      </c>
      <c r="E242" s="12" t="s">
        <v>119</v>
      </c>
      <c r="F242" s="12" t="s">
        <v>129</v>
      </c>
      <c r="G242" s="13">
        <v>125000</v>
      </c>
      <c r="H242" s="13">
        <v>17688.46</v>
      </c>
      <c r="I242" s="13">
        <v>25</v>
      </c>
      <c r="J242" s="13">
        <v>3587.5</v>
      </c>
      <c r="K242" s="13">
        <v>8875</v>
      </c>
      <c r="L242" s="13">
        <v>686.4</v>
      </c>
      <c r="M242" s="13">
        <v>3800</v>
      </c>
      <c r="N242" s="13">
        <v>8862.5</v>
      </c>
      <c r="O242" s="16">
        <v>1190.1199999999999</v>
      </c>
      <c r="P242" s="13">
        <f t="shared" si="37"/>
        <v>27001.52</v>
      </c>
      <c r="Q242" s="13">
        <v>8708.880000000001</v>
      </c>
      <c r="R242" s="49">
        <f t="shared" si="38"/>
        <v>34999.96</v>
      </c>
      <c r="S242" s="13">
        <f t="shared" si="39"/>
        <v>18423.900000000001</v>
      </c>
      <c r="T242" s="13">
        <f t="shared" si="40"/>
        <v>90000.040000000008</v>
      </c>
      <c r="U242" s="21"/>
      <c r="V242" s="22"/>
    </row>
    <row r="243" spans="1:22" s="2" customFormat="1" ht="49.5" customHeight="1" x14ac:dyDescent="0.2">
      <c r="A243" s="37">
        <v>232</v>
      </c>
      <c r="B243" s="32" t="s">
        <v>383</v>
      </c>
      <c r="C243" s="32" t="s">
        <v>143</v>
      </c>
      <c r="D243" s="15" t="s">
        <v>90</v>
      </c>
      <c r="E243" s="12" t="s">
        <v>128</v>
      </c>
      <c r="F243" s="12" t="s">
        <v>129</v>
      </c>
      <c r="G243" s="13">
        <v>65000</v>
      </c>
      <c r="H243" s="13">
        <v>4427.58</v>
      </c>
      <c r="I243" s="13">
        <v>25</v>
      </c>
      <c r="J243" s="13">
        <v>1865.5</v>
      </c>
      <c r="K243" s="13">
        <v>4615</v>
      </c>
      <c r="L243" s="13">
        <v>686.4</v>
      </c>
      <c r="M243" s="13">
        <v>1976</v>
      </c>
      <c r="N243" s="13">
        <v>4608.5</v>
      </c>
      <c r="O243" s="16"/>
      <c r="P243" s="13">
        <f t="shared" si="37"/>
        <v>13751.4</v>
      </c>
      <c r="Q243" s="13">
        <v>0</v>
      </c>
      <c r="R243" s="49">
        <f t="shared" si="38"/>
        <v>8294.08</v>
      </c>
      <c r="S243" s="13">
        <f t="shared" si="39"/>
        <v>9909.9</v>
      </c>
      <c r="T243" s="13">
        <f t="shared" si="40"/>
        <v>56705.919999999998</v>
      </c>
      <c r="U243" s="21"/>
      <c r="V243" s="22"/>
    </row>
    <row r="244" spans="1:22" s="2" customFormat="1" ht="49.5" customHeight="1" x14ac:dyDescent="0.2">
      <c r="A244" s="37">
        <v>233</v>
      </c>
      <c r="B244" s="32" t="s">
        <v>384</v>
      </c>
      <c r="C244" s="32" t="s">
        <v>142</v>
      </c>
      <c r="D244" s="15" t="s">
        <v>90</v>
      </c>
      <c r="E244" s="12" t="s">
        <v>128</v>
      </c>
      <c r="F244" s="12" t="s">
        <v>129</v>
      </c>
      <c r="G244" s="13">
        <v>65000</v>
      </c>
      <c r="H244" s="13">
        <v>4427.58</v>
      </c>
      <c r="I244" s="13">
        <v>25</v>
      </c>
      <c r="J244" s="13">
        <v>1865.5</v>
      </c>
      <c r="K244" s="13">
        <v>4615</v>
      </c>
      <c r="L244" s="13">
        <v>686.4</v>
      </c>
      <c r="M244" s="13">
        <v>1976</v>
      </c>
      <c r="N244" s="13">
        <v>4608.5</v>
      </c>
      <c r="O244" s="16"/>
      <c r="P244" s="13">
        <f t="shared" si="37"/>
        <v>13751.4</v>
      </c>
      <c r="Q244" s="13">
        <v>9232.16</v>
      </c>
      <c r="R244" s="49">
        <f t="shared" si="38"/>
        <v>17526.239999999998</v>
      </c>
      <c r="S244" s="13">
        <f t="shared" si="39"/>
        <v>9909.9</v>
      </c>
      <c r="T244" s="13">
        <f t="shared" si="40"/>
        <v>47473.760000000002</v>
      </c>
      <c r="U244" s="21"/>
      <c r="V244" s="22"/>
    </row>
    <row r="245" spans="1:22" s="2" customFormat="1" ht="49.5" customHeight="1" x14ac:dyDescent="0.2">
      <c r="A245" s="37">
        <v>234</v>
      </c>
      <c r="B245" s="32" t="s">
        <v>386</v>
      </c>
      <c r="C245" s="32" t="s">
        <v>143</v>
      </c>
      <c r="D245" s="15" t="s">
        <v>90</v>
      </c>
      <c r="E245" s="12" t="s">
        <v>128</v>
      </c>
      <c r="F245" s="12" t="s">
        <v>129</v>
      </c>
      <c r="G245" s="13">
        <v>65000</v>
      </c>
      <c r="H245" s="13">
        <v>4427.58</v>
      </c>
      <c r="I245" s="13">
        <v>25</v>
      </c>
      <c r="J245" s="13">
        <v>1865.5</v>
      </c>
      <c r="K245" s="13">
        <v>4615</v>
      </c>
      <c r="L245" s="13">
        <v>686.4</v>
      </c>
      <c r="M245" s="13">
        <v>1976</v>
      </c>
      <c r="N245" s="13">
        <v>4608.5</v>
      </c>
      <c r="O245" s="16"/>
      <c r="P245" s="13">
        <f t="shared" si="37"/>
        <v>13751.4</v>
      </c>
      <c r="Q245" s="13">
        <v>5644.44</v>
      </c>
      <c r="R245" s="49">
        <f t="shared" si="38"/>
        <v>13938.52</v>
      </c>
      <c r="S245" s="13">
        <f t="shared" si="39"/>
        <v>9909.9</v>
      </c>
      <c r="T245" s="13">
        <f t="shared" si="40"/>
        <v>51061.479999999996</v>
      </c>
      <c r="U245" s="21"/>
      <c r="V245" s="22"/>
    </row>
    <row r="246" spans="1:22" s="2" customFormat="1" ht="49.5" customHeight="1" x14ac:dyDescent="0.2">
      <c r="A246" s="37">
        <v>235</v>
      </c>
      <c r="B246" s="32" t="s">
        <v>387</v>
      </c>
      <c r="C246" s="32" t="s">
        <v>143</v>
      </c>
      <c r="D246" s="15" t="s">
        <v>90</v>
      </c>
      <c r="E246" s="12" t="s">
        <v>128</v>
      </c>
      <c r="F246" s="12" t="s">
        <v>61</v>
      </c>
      <c r="G246" s="13">
        <v>65000</v>
      </c>
      <c r="H246" s="13">
        <v>4427.58</v>
      </c>
      <c r="I246" s="13">
        <v>25</v>
      </c>
      <c r="J246" s="13">
        <v>1865.5</v>
      </c>
      <c r="K246" s="13">
        <v>4615</v>
      </c>
      <c r="L246" s="13">
        <v>686.4</v>
      </c>
      <c r="M246" s="13">
        <v>1976</v>
      </c>
      <c r="N246" s="13">
        <v>4608.5</v>
      </c>
      <c r="O246" s="16"/>
      <c r="P246" s="13">
        <f t="shared" si="37"/>
        <v>13751.4</v>
      </c>
      <c r="Q246" s="13">
        <v>1535.5</v>
      </c>
      <c r="R246" s="49">
        <f t="shared" si="38"/>
        <v>9829.58</v>
      </c>
      <c r="S246" s="13">
        <f t="shared" si="39"/>
        <v>9909.9</v>
      </c>
      <c r="T246" s="13">
        <f t="shared" si="40"/>
        <v>55170.42</v>
      </c>
      <c r="U246" s="21"/>
      <c r="V246" s="22"/>
    </row>
    <row r="247" spans="1:22" s="2" customFormat="1" ht="49.5" customHeight="1" x14ac:dyDescent="0.2">
      <c r="A247" s="37">
        <v>236</v>
      </c>
      <c r="B247" s="32" t="s">
        <v>388</v>
      </c>
      <c r="C247" s="32" t="s">
        <v>142</v>
      </c>
      <c r="D247" s="15" t="s">
        <v>90</v>
      </c>
      <c r="E247" s="12" t="s">
        <v>128</v>
      </c>
      <c r="F247" s="12" t="s">
        <v>129</v>
      </c>
      <c r="G247" s="13">
        <v>65000</v>
      </c>
      <c r="H247" s="13">
        <v>4027.58</v>
      </c>
      <c r="I247" s="13">
        <v>25</v>
      </c>
      <c r="J247" s="13">
        <v>1865.5</v>
      </c>
      <c r="K247" s="13">
        <v>4615</v>
      </c>
      <c r="L247" s="13">
        <v>686.4</v>
      </c>
      <c r="M247" s="13">
        <v>1976</v>
      </c>
      <c r="N247" s="13">
        <v>4608.5</v>
      </c>
      <c r="O247" s="16"/>
      <c r="P247" s="13">
        <f t="shared" si="37"/>
        <v>13751.4</v>
      </c>
      <c r="Q247" s="13">
        <v>2100</v>
      </c>
      <c r="R247" s="49">
        <f t="shared" si="38"/>
        <v>9994.08</v>
      </c>
      <c r="S247" s="13">
        <f t="shared" si="39"/>
        <v>9909.9</v>
      </c>
      <c r="T247" s="13">
        <f t="shared" si="40"/>
        <v>55005.919999999998</v>
      </c>
      <c r="U247" s="21"/>
      <c r="V247" s="22"/>
    </row>
    <row r="248" spans="1:22" s="2" customFormat="1" ht="49.5" customHeight="1" x14ac:dyDescent="0.2">
      <c r="A248" s="37">
        <v>237</v>
      </c>
      <c r="B248" s="32" t="s">
        <v>389</v>
      </c>
      <c r="C248" s="32" t="s">
        <v>143</v>
      </c>
      <c r="D248" s="15" t="s">
        <v>90</v>
      </c>
      <c r="E248" s="12" t="s">
        <v>128</v>
      </c>
      <c r="F248" s="12" t="s">
        <v>129</v>
      </c>
      <c r="G248" s="13">
        <v>65000</v>
      </c>
      <c r="H248" s="13">
        <v>4427.58</v>
      </c>
      <c r="I248" s="13">
        <v>25</v>
      </c>
      <c r="J248" s="13">
        <v>1865.5</v>
      </c>
      <c r="K248" s="13">
        <v>4615</v>
      </c>
      <c r="L248" s="13">
        <v>686.4</v>
      </c>
      <c r="M248" s="13">
        <v>1976</v>
      </c>
      <c r="N248" s="13">
        <v>4608.5</v>
      </c>
      <c r="O248" s="16"/>
      <c r="P248" s="13">
        <f t="shared" si="37"/>
        <v>13751.4</v>
      </c>
      <c r="Q248" s="13">
        <v>356.5</v>
      </c>
      <c r="R248" s="49">
        <f t="shared" si="38"/>
        <v>8650.58</v>
      </c>
      <c r="S248" s="13">
        <f t="shared" si="39"/>
        <v>9909.9</v>
      </c>
      <c r="T248" s="13">
        <f t="shared" si="40"/>
        <v>56349.42</v>
      </c>
      <c r="U248" s="21"/>
      <c r="V248" s="22"/>
    </row>
    <row r="249" spans="1:22" s="2" customFormat="1" ht="49.5" customHeight="1" x14ac:dyDescent="0.2">
      <c r="A249" s="37">
        <v>238</v>
      </c>
      <c r="B249" s="32" t="s">
        <v>390</v>
      </c>
      <c r="C249" s="32" t="s">
        <v>143</v>
      </c>
      <c r="D249" s="15" t="s">
        <v>90</v>
      </c>
      <c r="E249" s="12" t="s">
        <v>128</v>
      </c>
      <c r="F249" s="12" t="s">
        <v>129</v>
      </c>
      <c r="G249" s="13">
        <v>60000</v>
      </c>
      <c r="H249" s="13">
        <v>3486.68</v>
      </c>
      <c r="I249" s="13">
        <v>25</v>
      </c>
      <c r="J249" s="13">
        <v>1722</v>
      </c>
      <c r="K249" s="13">
        <v>4260</v>
      </c>
      <c r="L249" s="13">
        <v>660</v>
      </c>
      <c r="M249" s="13">
        <v>1824</v>
      </c>
      <c r="N249" s="13">
        <v>4254</v>
      </c>
      <c r="O249" s="16"/>
      <c r="P249" s="13">
        <f t="shared" si="37"/>
        <v>12720</v>
      </c>
      <c r="Q249" s="13">
        <v>7574.02</v>
      </c>
      <c r="R249" s="49">
        <f t="shared" si="38"/>
        <v>14631.7</v>
      </c>
      <c r="S249" s="13">
        <f t="shared" si="39"/>
        <v>9174</v>
      </c>
      <c r="T249" s="13">
        <f t="shared" si="40"/>
        <v>45368.3</v>
      </c>
      <c r="U249" s="21"/>
      <c r="V249" s="22"/>
    </row>
    <row r="250" spans="1:22" s="2" customFormat="1" ht="49.5" customHeight="1" x14ac:dyDescent="0.2">
      <c r="A250" s="37">
        <v>239</v>
      </c>
      <c r="B250" s="32" t="s">
        <v>391</v>
      </c>
      <c r="C250" s="32" t="s">
        <v>143</v>
      </c>
      <c r="D250" s="15" t="s">
        <v>90</v>
      </c>
      <c r="E250" s="12" t="s">
        <v>128</v>
      </c>
      <c r="F250" s="12" t="s">
        <v>129</v>
      </c>
      <c r="G250" s="13">
        <v>60000</v>
      </c>
      <c r="H250" s="13">
        <v>3486.68</v>
      </c>
      <c r="I250" s="13">
        <v>25</v>
      </c>
      <c r="J250" s="13">
        <v>1722</v>
      </c>
      <c r="K250" s="13">
        <v>4260</v>
      </c>
      <c r="L250" s="13">
        <v>660</v>
      </c>
      <c r="M250" s="13">
        <v>1824</v>
      </c>
      <c r="N250" s="13">
        <v>4254</v>
      </c>
      <c r="O250" s="16"/>
      <c r="P250" s="13">
        <f t="shared" si="37"/>
        <v>12720</v>
      </c>
      <c r="Q250" s="13">
        <v>6002.03</v>
      </c>
      <c r="R250" s="49">
        <f t="shared" si="38"/>
        <v>13059.71</v>
      </c>
      <c r="S250" s="13">
        <f t="shared" si="39"/>
        <v>9174</v>
      </c>
      <c r="T250" s="13">
        <f t="shared" si="40"/>
        <v>46940.29</v>
      </c>
      <c r="U250" s="21"/>
      <c r="V250" s="22"/>
    </row>
    <row r="251" spans="1:22" s="2" customFormat="1" ht="49.5" customHeight="1" x14ac:dyDescent="0.2">
      <c r="A251" s="37">
        <v>240</v>
      </c>
      <c r="B251" s="32" t="s">
        <v>369</v>
      </c>
      <c r="C251" s="32" t="s">
        <v>143</v>
      </c>
      <c r="D251" s="15" t="s">
        <v>40</v>
      </c>
      <c r="E251" s="12" t="s">
        <v>110</v>
      </c>
      <c r="F251" s="12" t="s">
        <v>60</v>
      </c>
      <c r="G251" s="13">
        <v>175000</v>
      </c>
      <c r="H251" s="13">
        <v>29891.64</v>
      </c>
      <c r="I251" s="13">
        <v>25</v>
      </c>
      <c r="J251" s="13">
        <v>5022.5</v>
      </c>
      <c r="K251" s="13">
        <v>12425</v>
      </c>
      <c r="L251" s="13">
        <v>686.4</v>
      </c>
      <c r="M251" s="13">
        <v>4742.3999999999996</v>
      </c>
      <c r="N251" s="13">
        <v>11060.4</v>
      </c>
      <c r="O251" s="16"/>
      <c r="P251" s="13">
        <f t="shared" si="37"/>
        <v>33936.700000000004</v>
      </c>
      <c r="Q251" s="13">
        <v>0</v>
      </c>
      <c r="R251" s="49">
        <f t="shared" si="38"/>
        <v>39681.54</v>
      </c>
      <c r="S251" s="13">
        <f t="shared" si="39"/>
        <v>24171.8</v>
      </c>
      <c r="T251" s="13">
        <f t="shared" si="40"/>
        <v>135318.46</v>
      </c>
      <c r="U251" s="21"/>
      <c r="V251" s="22"/>
    </row>
    <row r="252" spans="1:22" s="2" customFormat="1" ht="49.5" customHeight="1" x14ac:dyDescent="0.2">
      <c r="A252" s="37">
        <v>241</v>
      </c>
      <c r="B252" s="32" t="s">
        <v>363</v>
      </c>
      <c r="C252" s="32" t="s">
        <v>143</v>
      </c>
      <c r="D252" s="15" t="s">
        <v>40</v>
      </c>
      <c r="E252" s="12" t="s">
        <v>122</v>
      </c>
      <c r="F252" s="12" t="s">
        <v>129</v>
      </c>
      <c r="G252" s="13">
        <v>130000</v>
      </c>
      <c r="H252" s="13">
        <v>19162.12</v>
      </c>
      <c r="I252" s="13">
        <v>25</v>
      </c>
      <c r="J252" s="13">
        <v>3731</v>
      </c>
      <c r="K252" s="13">
        <v>9230</v>
      </c>
      <c r="L252" s="13">
        <v>686.4</v>
      </c>
      <c r="M252" s="13">
        <v>3952</v>
      </c>
      <c r="N252" s="13">
        <v>9217</v>
      </c>
      <c r="O252" s="16"/>
      <c r="P252" s="13">
        <f t="shared" si="37"/>
        <v>26816.400000000001</v>
      </c>
      <c r="Q252" s="13">
        <v>0</v>
      </c>
      <c r="R252" s="49">
        <f t="shared" si="38"/>
        <v>26870.12</v>
      </c>
      <c r="S252" s="13">
        <f t="shared" si="39"/>
        <v>19133.400000000001</v>
      </c>
      <c r="T252" s="13">
        <f t="shared" si="40"/>
        <v>103129.88</v>
      </c>
      <c r="U252" s="21"/>
      <c r="V252" s="22"/>
    </row>
    <row r="253" spans="1:22" s="2" customFormat="1" ht="49.5" customHeight="1" x14ac:dyDescent="0.2">
      <c r="A253" s="37">
        <v>242</v>
      </c>
      <c r="B253" s="32" t="s">
        <v>368</v>
      </c>
      <c r="C253" s="32" t="s">
        <v>142</v>
      </c>
      <c r="D253" s="15" t="s">
        <v>40</v>
      </c>
      <c r="E253" s="12" t="s">
        <v>407</v>
      </c>
      <c r="F253" s="12" t="s">
        <v>60</v>
      </c>
      <c r="G253" s="13">
        <v>130000</v>
      </c>
      <c r="H253" s="13">
        <v>19162.12</v>
      </c>
      <c r="I253" s="13">
        <v>25</v>
      </c>
      <c r="J253" s="13">
        <v>3731</v>
      </c>
      <c r="K253" s="13">
        <v>9230</v>
      </c>
      <c r="L253" s="13">
        <v>686.4</v>
      </c>
      <c r="M253" s="13">
        <v>3952</v>
      </c>
      <c r="N253" s="13">
        <v>9217</v>
      </c>
      <c r="O253" s="16"/>
      <c r="P253" s="13">
        <f t="shared" si="37"/>
        <v>26816.400000000001</v>
      </c>
      <c r="Q253" s="13">
        <v>2053.5</v>
      </c>
      <c r="R253" s="49">
        <f t="shared" si="38"/>
        <v>28923.62</v>
      </c>
      <c r="S253" s="13">
        <f t="shared" si="39"/>
        <v>19133.400000000001</v>
      </c>
      <c r="T253" s="13">
        <f t="shared" si="40"/>
        <v>101076.38</v>
      </c>
      <c r="U253" s="21"/>
      <c r="V253" s="22"/>
    </row>
    <row r="254" spans="1:22" s="2" customFormat="1" ht="49.5" customHeight="1" x14ac:dyDescent="0.2">
      <c r="A254" s="37">
        <v>243</v>
      </c>
      <c r="B254" s="32" t="s">
        <v>361</v>
      </c>
      <c r="C254" s="32" t="s">
        <v>143</v>
      </c>
      <c r="D254" s="15" t="s">
        <v>40</v>
      </c>
      <c r="E254" s="12" t="s">
        <v>115</v>
      </c>
      <c r="F254" s="12" t="s">
        <v>129</v>
      </c>
      <c r="G254" s="13">
        <v>90000</v>
      </c>
      <c r="H254" s="13">
        <v>9753.1200000000008</v>
      </c>
      <c r="I254" s="13">
        <v>25</v>
      </c>
      <c r="J254" s="13">
        <v>2583</v>
      </c>
      <c r="K254" s="13">
        <v>6390</v>
      </c>
      <c r="L254" s="13">
        <v>686.4</v>
      </c>
      <c r="M254" s="13">
        <v>2736</v>
      </c>
      <c r="N254" s="13">
        <v>6381</v>
      </c>
      <c r="O254" s="16"/>
      <c r="P254" s="13">
        <f t="shared" si="37"/>
        <v>18776.400000000001</v>
      </c>
      <c r="Q254" s="13">
        <v>2000</v>
      </c>
      <c r="R254" s="49">
        <f t="shared" si="38"/>
        <v>17097.120000000003</v>
      </c>
      <c r="S254" s="13">
        <f t="shared" si="39"/>
        <v>13457.4</v>
      </c>
      <c r="T254" s="13">
        <f t="shared" si="40"/>
        <v>72902.880000000005</v>
      </c>
      <c r="U254" s="21"/>
      <c r="V254" s="22"/>
    </row>
    <row r="255" spans="1:22" s="2" customFormat="1" ht="49.5" customHeight="1" x14ac:dyDescent="0.2">
      <c r="A255" s="37">
        <v>244</v>
      </c>
      <c r="B255" s="32" t="s">
        <v>362</v>
      </c>
      <c r="C255" s="32" t="s">
        <v>143</v>
      </c>
      <c r="D255" s="15" t="s">
        <v>40</v>
      </c>
      <c r="E255" s="12" t="s">
        <v>116</v>
      </c>
      <c r="F255" s="12" t="s">
        <v>129</v>
      </c>
      <c r="G255" s="13">
        <v>70000</v>
      </c>
      <c r="H255" s="13">
        <v>5130.45</v>
      </c>
      <c r="I255" s="13">
        <v>25</v>
      </c>
      <c r="J255" s="13">
        <v>2009</v>
      </c>
      <c r="K255" s="13">
        <v>4970</v>
      </c>
      <c r="L255" s="13">
        <v>686.4</v>
      </c>
      <c r="M255" s="13">
        <v>2128</v>
      </c>
      <c r="N255" s="13">
        <v>4963</v>
      </c>
      <c r="O255" s="16">
        <v>1190.1199999999999</v>
      </c>
      <c r="P255" s="13">
        <f t="shared" si="37"/>
        <v>15946.52</v>
      </c>
      <c r="Q255" s="13">
        <v>5570.74</v>
      </c>
      <c r="R255" s="49">
        <f t="shared" si="38"/>
        <v>16053.31</v>
      </c>
      <c r="S255" s="13">
        <f t="shared" si="39"/>
        <v>10619.4</v>
      </c>
      <c r="T255" s="13">
        <f t="shared" si="40"/>
        <v>53946.69</v>
      </c>
      <c r="U255" s="21"/>
      <c r="V255" s="22"/>
    </row>
    <row r="256" spans="1:22" s="2" customFormat="1" ht="49.5" customHeight="1" x14ac:dyDescent="0.2">
      <c r="A256" s="37">
        <v>245</v>
      </c>
      <c r="B256" s="32" t="s">
        <v>360</v>
      </c>
      <c r="C256" s="32" t="s">
        <v>142</v>
      </c>
      <c r="D256" s="15" t="s">
        <v>40</v>
      </c>
      <c r="E256" s="12" t="s">
        <v>38</v>
      </c>
      <c r="F256" s="12" t="s">
        <v>129</v>
      </c>
      <c r="G256" s="13">
        <v>60000</v>
      </c>
      <c r="H256" s="13">
        <v>3486.68</v>
      </c>
      <c r="I256" s="13">
        <v>25</v>
      </c>
      <c r="J256" s="13">
        <v>1722</v>
      </c>
      <c r="K256" s="13">
        <v>4260</v>
      </c>
      <c r="L256" s="13">
        <v>660</v>
      </c>
      <c r="M256" s="13">
        <v>1824</v>
      </c>
      <c r="N256" s="13">
        <v>4254</v>
      </c>
      <c r="O256" s="16"/>
      <c r="P256" s="13">
        <f t="shared" si="37"/>
        <v>12720</v>
      </c>
      <c r="Q256" s="13">
        <v>1100</v>
      </c>
      <c r="R256" s="49">
        <f t="shared" si="38"/>
        <v>8157.68</v>
      </c>
      <c r="S256" s="13">
        <f t="shared" si="39"/>
        <v>9174</v>
      </c>
      <c r="T256" s="13">
        <f t="shared" si="40"/>
        <v>51842.32</v>
      </c>
      <c r="U256" s="21"/>
      <c r="V256" s="22"/>
    </row>
    <row r="257" spans="1:116" s="2" customFormat="1" ht="49.5" customHeight="1" x14ac:dyDescent="0.2">
      <c r="A257" s="37">
        <v>246</v>
      </c>
      <c r="B257" s="32" t="s">
        <v>374</v>
      </c>
      <c r="C257" s="32" t="s">
        <v>143</v>
      </c>
      <c r="D257" s="15" t="s">
        <v>40</v>
      </c>
      <c r="E257" s="12" t="s">
        <v>65</v>
      </c>
      <c r="F257" s="12" t="s">
        <v>153</v>
      </c>
      <c r="G257" s="13">
        <v>35000</v>
      </c>
      <c r="H257" s="13">
        <v>0</v>
      </c>
      <c r="I257" s="13">
        <v>25</v>
      </c>
      <c r="J257" s="13">
        <v>1004.5</v>
      </c>
      <c r="K257" s="13">
        <v>2485</v>
      </c>
      <c r="L257" s="13">
        <v>385</v>
      </c>
      <c r="M257" s="13">
        <v>1064</v>
      </c>
      <c r="N257" s="13">
        <v>2481.5</v>
      </c>
      <c r="O257" s="16"/>
      <c r="P257" s="13">
        <f t="shared" si="37"/>
        <v>7420</v>
      </c>
      <c r="Q257" s="13">
        <v>0</v>
      </c>
      <c r="R257" s="49">
        <f t="shared" si="38"/>
        <v>2093.5</v>
      </c>
      <c r="S257" s="13">
        <f t="shared" si="39"/>
        <v>5351.5</v>
      </c>
      <c r="T257" s="13">
        <f t="shared" si="40"/>
        <v>32906.5</v>
      </c>
      <c r="U257" s="21"/>
      <c r="V257" s="22"/>
    </row>
    <row r="258" spans="1:116" s="2" customFormat="1" ht="49.5" customHeight="1" x14ac:dyDescent="0.2">
      <c r="A258" s="37">
        <v>247</v>
      </c>
      <c r="B258" s="32" t="s">
        <v>365</v>
      </c>
      <c r="C258" s="32" t="s">
        <v>143</v>
      </c>
      <c r="D258" s="15" t="s">
        <v>40</v>
      </c>
      <c r="E258" s="12" t="s">
        <v>146</v>
      </c>
      <c r="F258" s="12" t="s">
        <v>153</v>
      </c>
      <c r="G258" s="13">
        <v>34000</v>
      </c>
      <c r="H258" s="13">
        <v>0</v>
      </c>
      <c r="I258" s="13">
        <v>25</v>
      </c>
      <c r="J258" s="13">
        <v>975.8</v>
      </c>
      <c r="K258" s="13">
        <v>2414</v>
      </c>
      <c r="L258" s="13">
        <v>374</v>
      </c>
      <c r="M258" s="13">
        <v>1033.5999999999999</v>
      </c>
      <c r="N258" s="13">
        <v>2410.6</v>
      </c>
      <c r="O258" s="16"/>
      <c r="P258" s="13">
        <f t="shared" si="37"/>
        <v>7208</v>
      </c>
      <c r="Q258" s="13">
        <v>0</v>
      </c>
      <c r="R258" s="49">
        <f t="shared" si="38"/>
        <v>2034.3999999999999</v>
      </c>
      <c r="S258" s="13">
        <f t="shared" si="39"/>
        <v>5198.6000000000004</v>
      </c>
      <c r="T258" s="13">
        <f t="shared" si="40"/>
        <v>31965.599999999999</v>
      </c>
      <c r="U258" s="21"/>
      <c r="V258" s="22"/>
    </row>
    <row r="259" spans="1:116" s="2" customFormat="1" ht="49.5" customHeight="1" x14ac:dyDescent="0.2">
      <c r="A259" s="37">
        <v>248</v>
      </c>
      <c r="B259" s="32" t="s">
        <v>367</v>
      </c>
      <c r="C259" s="32" t="s">
        <v>143</v>
      </c>
      <c r="D259" s="15" t="s">
        <v>40</v>
      </c>
      <c r="E259" s="12" t="s">
        <v>31</v>
      </c>
      <c r="F259" s="12" t="s">
        <v>153</v>
      </c>
      <c r="G259" s="13">
        <v>34000</v>
      </c>
      <c r="H259" s="13">
        <v>0</v>
      </c>
      <c r="I259" s="13">
        <v>25</v>
      </c>
      <c r="J259" s="13">
        <v>975.8</v>
      </c>
      <c r="K259" s="13">
        <v>2414</v>
      </c>
      <c r="L259" s="13">
        <v>374</v>
      </c>
      <c r="M259" s="13">
        <v>1033.5999999999999</v>
      </c>
      <c r="N259" s="13">
        <v>2410.6</v>
      </c>
      <c r="O259" s="16"/>
      <c r="P259" s="13">
        <f t="shared" si="37"/>
        <v>7208</v>
      </c>
      <c r="Q259" s="13">
        <v>0</v>
      </c>
      <c r="R259" s="49">
        <f t="shared" si="38"/>
        <v>2034.3999999999999</v>
      </c>
      <c r="S259" s="13">
        <f t="shared" si="39"/>
        <v>5198.6000000000004</v>
      </c>
      <c r="T259" s="13">
        <f t="shared" si="40"/>
        <v>31965.599999999999</v>
      </c>
      <c r="U259" s="21"/>
      <c r="V259" s="22"/>
    </row>
    <row r="260" spans="1:116" s="2" customFormat="1" ht="49.5" customHeight="1" x14ac:dyDescent="0.2">
      <c r="A260" s="37">
        <v>249</v>
      </c>
      <c r="B260" s="32" t="s">
        <v>371</v>
      </c>
      <c r="C260" s="32" t="s">
        <v>143</v>
      </c>
      <c r="D260" s="15" t="s">
        <v>131</v>
      </c>
      <c r="E260" s="12" t="s">
        <v>132</v>
      </c>
      <c r="F260" s="12" t="s">
        <v>129</v>
      </c>
      <c r="G260" s="13">
        <v>80000</v>
      </c>
      <c r="H260" s="13">
        <v>6805.81</v>
      </c>
      <c r="I260" s="13">
        <v>25</v>
      </c>
      <c r="J260" s="13">
        <v>2296</v>
      </c>
      <c r="K260" s="13">
        <v>5680</v>
      </c>
      <c r="L260" s="13">
        <v>686.4</v>
      </c>
      <c r="M260" s="13">
        <v>2432</v>
      </c>
      <c r="N260" s="13">
        <v>5672</v>
      </c>
      <c r="O260" s="16">
        <v>2380.2399999999998</v>
      </c>
      <c r="P260" s="13">
        <f t="shared" si="37"/>
        <v>19146.64</v>
      </c>
      <c r="Q260" s="13">
        <v>4059.5</v>
      </c>
      <c r="R260" s="49">
        <f t="shared" si="38"/>
        <v>17998.550000000003</v>
      </c>
      <c r="S260" s="13">
        <f t="shared" si="39"/>
        <v>12038.4</v>
      </c>
      <c r="T260" s="13">
        <f t="shared" si="40"/>
        <v>62001.45</v>
      </c>
      <c r="U260" s="21"/>
      <c r="V260" s="22"/>
    </row>
    <row r="261" spans="1:116" s="2" customFormat="1" ht="49.5" customHeight="1" thickBot="1" x14ac:dyDescent="0.25">
      <c r="A261" s="37">
        <v>250</v>
      </c>
      <c r="B261" s="32" t="s">
        <v>372</v>
      </c>
      <c r="C261" s="32" t="s">
        <v>143</v>
      </c>
      <c r="D261" s="15" t="s">
        <v>131</v>
      </c>
      <c r="E261" s="12" t="s">
        <v>64</v>
      </c>
      <c r="F261" s="12" t="s">
        <v>129</v>
      </c>
      <c r="G261" s="13">
        <v>65000</v>
      </c>
      <c r="H261" s="13">
        <v>4427.58</v>
      </c>
      <c r="I261" s="13">
        <v>25</v>
      </c>
      <c r="J261" s="13">
        <v>1865.5</v>
      </c>
      <c r="K261" s="13">
        <v>4615</v>
      </c>
      <c r="L261" s="13">
        <v>686.4</v>
      </c>
      <c r="M261" s="13">
        <v>1976</v>
      </c>
      <c r="N261" s="13">
        <v>4608.5</v>
      </c>
      <c r="O261" s="16"/>
      <c r="P261" s="13">
        <f t="shared" si="37"/>
        <v>13751.4</v>
      </c>
      <c r="Q261" s="13">
        <v>0</v>
      </c>
      <c r="R261" s="49">
        <f t="shared" si="38"/>
        <v>8294.08</v>
      </c>
      <c r="S261" s="13">
        <f t="shared" si="39"/>
        <v>9909.9</v>
      </c>
      <c r="T261" s="13">
        <f t="shared" si="40"/>
        <v>56705.919999999998</v>
      </c>
      <c r="U261" s="21"/>
      <c r="V261" s="22"/>
    </row>
    <row r="262" spans="1:116" s="2" customFormat="1" ht="49.5" customHeight="1" thickBot="1" x14ac:dyDescent="0.25">
      <c r="A262" s="38"/>
      <c r="B262" s="18" t="s">
        <v>19</v>
      </c>
      <c r="C262" s="18"/>
      <c r="D262" s="18"/>
      <c r="E262" s="18"/>
      <c r="F262" s="27"/>
      <c r="G262" s="19">
        <f t="shared" ref="G262:T262" si="41">SUM(G12:G261)</f>
        <v>14234456.33</v>
      </c>
      <c r="H262" s="19">
        <f t="shared" si="41"/>
        <v>1040322.5000000003</v>
      </c>
      <c r="I262" s="19">
        <f t="shared" si="41"/>
        <v>6250</v>
      </c>
      <c r="J262" s="19">
        <f t="shared" si="41"/>
        <v>408528.91999999963</v>
      </c>
      <c r="K262" s="19">
        <f t="shared" si="41"/>
        <v>1010646.41</v>
      </c>
      <c r="L262" s="19">
        <f t="shared" si="41"/>
        <v>129037.22999999972</v>
      </c>
      <c r="M262" s="19">
        <f t="shared" si="41"/>
        <v>424884.27000000008</v>
      </c>
      <c r="N262" s="19">
        <f t="shared" si="41"/>
        <v>990930.77999999956</v>
      </c>
      <c r="O262" s="42">
        <f t="shared" si="41"/>
        <v>79738.040000000037</v>
      </c>
      <c r="P262" s="19">
        <f t="shared" si="41"/>
        <v>3043765.649999998</v>
      </c>
      <c r="Q262" s="19">
        <f t="shared" si="41"/>
        <v>489606.62</v>
      </c>
      <c r="R262" s="19">
        <f t="shared" si="41"/>
        <v>2449330.35</v>
      </c>
      <c r="S262" s="19">
        <f t="shared" si="41"/>
        <v>2130614.4199999948</v>
      </c>
      <c r="T262" s="19">
        <f t="shared" si="41"/>
        <v>11785125.979999997</v>
      </c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</row>
    <row r="263" spans="1:116" s="2" customFormat="1" ht="49.5" customHeight="1" x14ac:dyDescent="0.2">
      <c r="A263" s="59"/>
      <c r="B263" s="60"/>
      <c r="C263" s="60"/>
      <c r="D263" s="60"/>
      <c r="E263" s="60"/>
      <c r="F263" s="60"/>
      <c r="G263" s="61"/>
      <c r="H263" s="61"/>
      <c r="I263" s="61"/>
      <c r="J263" s="61"/>
      <c r="K263" s="61"/>
      <c r="L263" s="61"/>
      <c r="M263" s="61"/>
      <c r="N263" s="61"/>
      <c r="O263" s="62"/>
      <c r="P263" s="61"/>
      <c r="Q263" s="61"/>
      <c r="R263" s="61"/>
      <c r="S263" s="61"/>
      <c r="T263" s="61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</row>
    <row r="264" spans="1:116" s="5" customFormat="1" ht="20.100000000000001" customHeight="1" x14ac:dyDescent="0.2">
      <c r="A264" s="83" t="s">
        <v>411</v>
      </c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</row>
    <row r="265" spans="1:116" s="5" customFormat="1" ht="20.100000000000001" customHeight="1" x14ac:dyDescent="0.2">
      <c r="A265" s="83"/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</row>
    <row r="266" spans="1:116" s="5" customFormat="1" ht="20.100000000000001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6"/>
      <c r="K266" s="6"/>
      <c r="L266" s="7"/>
      <c r="M266" s="6"/>
      <c r="N266" s="3"/>
      <c r="O266" s="43"/>
      <c r="P266" s="6"/>
      <c r="Q266" s="6"/>
      <c r="R266" s="6"/>
      <c r="S266" s="6"/>
      <c r="T266" s="6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</row>
    <row r="267" spans="1:116" s="5" customFormat="1" ht="20.100000000000001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6"/>
      <c r="K267" s="6"/>
      <c r="L267" s="7"/>
      <c r="M267" s="6"/>
      <c r="N267" s="3"/>
      <c r="O267" s="43"/>
      <c r="P267" s="6"/>
      <c r="Q267" s="6"/>
      <c r="R267" s="6"/>
      <c r="S267" s="6"/>
      <c r="T267" s="6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</row>
    <row r="268" spans="1:116" s="5" customFormat="1" ht="20.100000000000001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6"/>
      <c r="K268" s="6"/>
      <c r="L268" s="7"/>
      <c r="M268" s="6"/>
      <c r="N268" s="3"/>
      <c r="O268" s="43"/>
      <c r="P268" s="6"/>
      <c r="Q268" s="6"/>
      <c r="R268" s="6"/>
      <c r="S268" s="6"/>
      <c r="T268" s="6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</row>
    <row r="269" spans="1:116" s="5" customFormat="1" ht="20.100000000000001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6"/>
      <c r="K269" s="6"/>
      <c r="L269" s="7"/>
      <c r="M269" s="6"/>
      <c r="N269" s="3"/>
      <c r="O269" s="43"/>
      <c r="P269" s="6"/>
      <c r="Q269" s="6"/>
      <c r="R269" s="6"/>
      <c r="S269" s="6"/>
      <c r="T269" s="6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</row>
    <row r="270" spans="1:116" s="5" customFormat="1" ht="20.100000000000001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6"/>
      <c r="K270" s="6"/>
      <c r="L270" s="7"/>
      <c r="M270" s="6"/>
      <c r="N270" s="3"/>
      <c r="O270" s="43"/>
      <c r="P270" s="6"/>
      <c r="Q270" s="6"/>
      <c r="R270" s="6"/>
      <c r="S270" s="6"/>
      <c r="T270" s="6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</row>
    <row r="271" spans="1:116" s="5" customFormat="1" ht="20.100000000000001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6"/>
      <c r="K271" s="6"/>
      <c r="L271" s="7"/>
      <c r="M271" s="6"/>
      <c r="N271" s="3"/>
      <c r="O271" s="43"/>
      <c r="P271" s="6"/>
      <c r="Q271" s="6"/>
      <c r="R271" s="6"/>
      <c r="S271" s="6"/>
      <c r="T271" s="6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</row>
    <row r="272" spans="1:116" s="5" customFormat="1" ht="20.100000000000001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6"/>
      <c r="K272" s="6"/>
      <c r="L272" s="7"/>
      <c r="M272" s="6"/>
      <c r="N272" s="3"/>
      <c r="O272" s="43"/>
      <c r="P272" s="6"/>
      <c r="Q272" s="6"/>
      <c r="R272" s="6"/>
      <c r="S272" s="6"/>
      <c r="T272" s="6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</row>
    <row r="273" spans="1:184" s="5" customFormat="1" ht="20.100000000000001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6"/>
      <c r="K273" s="6"/>
      <c r="L273" s="7"/>
      <c r="M273" s="6"/>
      <c r="N273" s="3"/>
      <c r="O273" s="43"/>
      <c r="P273" s="6"/>
      <c r="Q273" s="6"/>
      <c r="R273" s="6"/>
      <c r="S273" s="6"/>
      <c r="T273" s="6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</row>
    <row r="274" spans="1:184" ht="20.100000000000001" customHeight="1" x14ac:dyDescent="0.2">
      <c r="B274" s="84"/>
      <c r="C274" s="84"/>
      <c r="D274" s="5"/>
      <c r="E274" s="5"/>
      <c r="F274" s="5"/>
      <c r="G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</row>
    <row r="275" spans="1:184" ht="20.100000000000001" customHeight="1" x14ac:dyDescent="0.2">
      <c r="B275" s="65" t="s">
        <v>152</v>
      </c>
      <c r="C275" s="65"/>
      <c r="D275" s="67"/>
      <c r="E275" s="67"/>
      <c r="F275" s="5"/>
      <c r="G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</row>
    <row r="276" spans="1:184" ht="18" x14ac:dyDescent="0.2">
      <c r="B276" s="85" t="s">
        <v>134</v>
      </c>
      <c r="C276" s="85"/>
      <c r="D276" s="67"/>
      <c r="E276" s="67"/>
      <c r="F276" s="5"/>
      <c r="G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</row>
    <row r="277" spans="1:184" ht="18" x14ac:dyDescent="0.2">
      <c r="B277" s="52"/>
      <c r="C277" s="35"/>
      <c r="D277" s="50"/>
      <c r="E277" s="50"/>
      <c r="F277" s="5"/>
      <c r="G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</row>
    <row r="278" spans="1:184" ht="18" x14ac:dyDescent="0.2">
      <c r="B278" s="52"/>
      <c r="C278" s="35"/>
      <c r="D278" s="50"/>
      <c r="E278" s="50"/>
      <c r="F278" s="5"/>
      <c r="G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</row>
    <row r="279" spans="1:184" ht="18" x14ac:dyDescent="0.2">
      <c r="B279" s="57"/>
      <c r="C279" s="35"/>
      <c r="D279" s="56"/>
      <c r="E279" s="56"/>
      <c r="F279" s="5"/>
      <c r="G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</row>
    <row r="280" spans="1:184" ht="18" x14ac:dyDescent="0.2">
      <c r="B280" s="57"/>
      <c r="C280" s="35"/>
      <c r="D280" s="56"/>
      <c r="E280" s="56"/>
      <c r="F280" s="5"/>
      <c r="G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</row>
    <row r="281" spans="1:184" ht="18" x14ac:dyDescent="0.2">
      <c r="B281" s="57"/>
      <c r="C281" s="35"/>
      <c r="D281" s="56"/>
      <c r="E281" s="56"/>
      <c r="F281" s="5"/>
      <c r="G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</row>
    <row r="282" spans="1:184" ht="18" x14ac:dyDescent="0.2">
      <c r="B282" s="52"/>
      <c r="C282" s="35"/>
      <c r="D282" s="51"/>
      <c r="E282" s="51"/>
      <c r="F282" s="5"/>
      <c r="G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</row>
    <row r="283" spans="1:184" ht="18" x14ac:dyDescent="0.2">
      <c r="B283" s="52"/>
      <c r="C283" s="35"/>
      <c r="D283" s="51"/>
      <c r="E283" s="51"/>
      <c r="F283" s="5"/>
      <c r="G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</row>
    <row r="284" spans="1:184" ht="18" x14ac:dyDescent="0.2">
      <c r="B284" s="52"/>
      <c r="C284" s="35"/>
      <c r="D284" s="51"/>
      <c r="E284" s="51"/>
      <c r="F284" s="5"/>
      <c r="G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</row>
    <row r="285" spans="1:184" ht="18" x14ac:dyDescent="0.2">
      <c r="B285" s="52"/>
      <c r="C285" s="35"/>
      <c r="D285" s="51"/>
      <c r="E285" s="51"/>
      <c r="F285" s="5"/>
      <c r="G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</row>
    <row r="286" spans="1:184" ht="20.100000000000001" customHeight="1" x14ac:dyDescent="0.2">
      <c r="B286" s="52"/>
      <c r="C286" s="46"/>
      <c r="D286" s="28"/>
      <c r="E286" s="28"/>
      <c r="F286" s="5"/>
      <c r="G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</row>
    <row r="287" spans="1:184" ht="20.100000000000001" customHeight="1" x14ac:dyDescent="0.2">
      <c r="B287" s="53"/>
      <c r="C287" s="5"/>
      <c r="D287" s="5"/>
      <c r="E287" s="5"/>
      <c r="F287" s="5"/>
      <c r="G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</row>
    <row r="288" spans="1:184" ht="20.100000000000001" customHeight="1" x14ac:dyDescent="0.2">
      <c r="B288" s="53"/>
      <c r="C288" s="5"/>
      <c r="D288" s="5"/>
      <c r="E288" s="5"/>
      <c r="F288" s="5"/>
      <c r="G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</row>
    <row r="289" spans="2:184" ht="20.100000000000001" customHeight="1" x14ac:dyDescent="0.2">
      <c r="B289" s="64"/>
      <c r="C289" s="64"/>
      <c r="D289" s="5"/>
      <c r="E289" s="5"/>
      <c r="F289" s="5"/>
      <c r="G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</row>
    <row r="290" spans="2:184" ht="20.100000000000001" customHeight="1" x14ac:dyDescent="0.2">
      <c r="B290" s="65" t="s">
        <v>135</v>
      </c>
      <c r="C290" s="65"/>
      <c r="D290" s="5"/>
      <c r="E290" s="5"/>
      <c r="F290" s="5"/>
      <c r="G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</row>
    <row r="291" spans="2:184" ht="20.100000000000001" customHeight="1" x14ac:dyDescent="0.2">
      <c r="B291" s="63" t="s">
        <v>78</v>
      </c>
      <c r="C291" s="63"/>
      <c r="D291" s="5"/>
      <c r="E291" s="5"/>
      <c r="F291" s="5"/>
      <c r="G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</row>
    <row r="292" spans="2:184" ht="20.100000000000001" customHeight="1" x14ac:dyDescent="0.2">
      <c r="B292" s="54"/>
      <c r="C292" s="23"/>
      <c r="D292" s="5"/>
      <c r="E292" s="5"/>
      <c r="F292" s="5"/>
      <c r="G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</row>
    <row r="293" spans="2:184" ht="20.100000000000001" customHeight="1" x14ac:dyDescent="0.2">
      <c r="B293" s="58"/>
      <c r="C293" s="23"/>
      <c r="D293" s="5"/>
      <c r="E293" s="5"/>
      <c r="F293" s="5"/>
      <c r="G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</row>
    <row r="294" spans="2:184" ht="20.100000000000001" customHeight="1" x14ac:dyDescent="0.2">
      <c r="B294" s="58"/>
      <c r="C294" s="23"/>
      <c r="D294" s="5"/>
      <c r="E294" s="5"/>
      <c r="F294" s="5"/>
      <c r="G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</row>
    <row r="295" spans="2:184" ht="20.100000000000001" customHeight="1" x14ac:dyDescent="0.2">
      <c r="B295" s="58"/>
      <c r="C295" s="23"/>
      <c r="D295" s="5"/>
      <c r="E295" s="5"/>
      <c r="F295" s="5"/>
      <c r="G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</row>
    <row r="296" spans="2:184" ht="20.100000000000001" customHeight="1" x14ac:dyDescent="0.2">
      <c r="B296" s="54"/>
      <c r="C296" s="23"/>
      <c r="D296" s="5"/>
      <c r="E296" s="5"/>
      <c r="F296" s="5"/>
      <c r="G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</row>
    <row r="297" spans="2:184" ht="20.100000000000001" customHeight="1" x14ac:dyDescent="0.2">
      <c r="B297" s="54"/>
      <c r="C297" s="23"/>
      <c r="D297" s="5"/>
      <c r="E297" s="5"/>
      <c r="F297" s="5"/>
      <c r="G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</row>
    <row r="298" spans="2:184" ht="20.100000000000001" customHeight="1" x14ac:dyDescent="0.2">
      <c r="B298" s="54"/>
      <c r="C298" s="23"/>
      <c r="D298" s="5"/>
      <c r="E298" s="5"/>
      <c r="F298" s="5"/>
      <c r="G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</row>
    <row r="299" spans="2:184" ht="20.100000000000001" customHeight="1" x14ac:dyDescent="0.2">
      <c r="B299" s="53"/>
      <c r="C299" s="5"/>
      <c r="D299" s="5"/>
      <c r="E299" s="5"/>
      <c r="F299" s="5"/>
      <c r="G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</row>
    <row r="300" spans="2:184" ht="20.100000000000001" customHeight="1" x14ac:dyDescent="0.2">
      <c r="B300" s="53"/>
      <c r="C300" s="5"/>
      <c r="D300" s="5"/>
      <c r="E300" s="5"/>
      <c r="F300" s="5"/>
      <c r="G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</row>
    <row r="301" spans="2:184" s="8" customFormat="1" ht="20.100000000000001" customHeight="1" x14ac:dyDescent="0.2">
      <c r="B301" s="55"/>
      <c r="O301" s="44"/>
    </row>
    <row r="302" spans="2:184" s="8" customFormat="1" ht="20.100000000000001" customHeight="1" x14ac:dyDescent="0.2">
      <c r="B302" s="64"/>
      <c r="C302" s="64"/>
      <c r="O302" s="44"/>
    </row>
    <row r="303" spans="2:184" ht="20.100000000000001" customHeight="1" x14ac:dyDescent="0.2">
      <c r="B303" s="66" t="s">
        <v>136</v>
      </c>
      <c r="C303" s="66"/>
      <c r="D303" s="5"/>
      <c r="E303" s="5"/>
      <c r="F303" s="5"/>
      <c r="G303" s="5"/>
    </row>
    <row r="304" spans="2:184" s="8" customFormat="1" ht="20.100000000000001" customHeight="1" x14ac:dyDescent="0.2">
      <c r="B304" s="63" t="s">
        <v>77</v>
      </c>
      <c r="C304" s="63"/>
      <c r="O304" s="44"/>
    </row>
    <row r="305" spans="15:15" s="8" customFormat="1" x14ac:dyDescent="0.2">
      <c r="O305" s="44"/>
    </row>
    <row r="306" spans="15:15" s="8" customFormat="1" x14ac:dyDescent="0.2">
      <c r="O306" s="44"/>
    </row>
    <row r="307" spans="15:15" s="8" customFormat="1" x14ac:dyDescent="0.2">
      <c r="O307" s="44"/>
    </row>
    <row r="308" spans="15:15" s="8" customFormat="1" x14ac:dyDescent="0.2">
      <c r="O308" s="44"/>
    </row>
    <row r="309" spans="15:15" s="8" customFormat="1" x14ac:dyDescent="0.2">
      <c r="O309" s="44"/>
    </row>
    <row r="310" spans="15:15" s="8" customFormat="1" x14ac:dyDescent="0.2">
      <c r="O310" s="44"/>
    </row>
    <row r="311" spans="15:15" s="8" customFormat="1" x14ac:dyDescent="0.2">
      <c r="O311" s="44"/>
    </row>
    <row r="312" spans="15:15" s="8" customFormat="1" x14ac:dyDescent="0.2">
      <c r="O312" s="44"/>
    </row>
    <row r="314" spans="15:15" s="8" customFormat="1" x14ac:dyDescent="0.2">
      <c r="O314" s="44"/>
    </row>
    <row r="315" spans="15:15" s="8" customFormat="1" x14ac:dyDescent="0.2">
      <c r="O315" s="44"/>
    </row>
    <row r="316" spans="15:15" s="8" customFormat="1" x14ac:dyDescent="0.2">
      <c r="O316" s="44"/>
    </row>
    <row r="317" spans="15:15" s="8" customFormat="1" x14ac:dyDescent="0.2">
      <c r="O317" s="44"/>
    </row>
    <row r="318" spans="15:15" s="8" customFormat="1" x14ac:dyDescent="0.2">
      <c r="O318" s="44"/>
    </row>
    <row r="319" spans="15:15" s="8" customFormat="1" x14ac:dyDescent="0.2">
      <c r="O319" s="44"/>
    </row>
    <row r="320" spans="15:15" s="8" customFormat="1" x14ac:dyDescent="0.2">
      <c r="O320" s="44"/>
    </row>
    <row r="321" spans="15:15" s="8" customFormat="1" x14ac:dyDescent="0.2">
      <c r="O321" s="44"/>
    </row>
    <row r="322" spans="15:15" s="8" customFormat="1" x14ac:dyDescent="0.2">
      <c r="O322" s="44"/>
    </row>
    <row r="323" spans="15:15" s="8" customFormat="1" x14ac:dyDescent="0.2">
      <c r="O323" s="44"/>
    </row>
    <row r="324" spans="15:15" s="8" customFormat="1" x14ac:dyDescent="0.2">
      <c r="O324" s="44"/>
    </row>
    <row r="325" spans="15:15" s="8" customFormat="1" x14ac:dyDescent="0.2">
      <c r="O325" s="44"/>
    </row>
    <row r="326" spans="15:15" s="8" customFormat="1" x14ac:dyDescent="0.2">
      <c r="O326" s="44"/>
    </row>
    <row r="327" spans="15:15" s="8" customFormat="1" x14ac:dyDescent="0.2">
      <c r="O327" s="44"/>
    </row>
    <row r="328" spans="15:15" s="8" customFormat="1" x14ac:dyDescent="0.2">
      <c r="O328" s="44"/>
    </row>
    <row r="329" spans="15:15" s="8" customFormat="1" x14ac:dyDescent="0.2">
      <c r="O329" s="44"/>
    </row>
    <row r="330" spans="15:15" s="8" customFormat="1" x14ac:dyDescent="0.2">
      <c r="O330" s="44"/>
    </row>
    <row r="331" spans="15:15" s="8" customFormat="1" x14ac:dyDescent="0.2">
      <c r="O331" s="44"/>
    </row>
    <row r="332" spans="15:15" s="8" customFormat="1" x14ac:dyDescent="0.2">
      <c r="O332" s="44"/>
    </row>
    <row r="333" spans="15:15" s="8" customFormat="1" x14ac:dyDescent="0.2">
      <c r="O333" s="44"/>
    </row>
    <row r="334" spans="15:15" s="8" customFormat="1" x14ac:dyDescent="0.2">
      <c r="O334" s="44"/>
    </row>
    <row r="335" spans="15:15" s="8" customFormat="1" x14ac:dyDescent="0.2">
      <c r="O335" s="44"/>
    </row>
    <row r="336" spans="15:15" s="8" customFormat="1" x14ac:dyDescent="0.2">
      <c r="O336" s="44"/>
    </row>
    <row r="337" spans="15:15" s="8" customFormat="1" x14ac:dyDescent="0.2">
      <c r="O337" s="44"/>
    </row>
    <row r="338" spans="15:15" s="8" customFormat="1" x14ac:dyDescent="0.2">
      <c r="O338" s="44"/>
    </row>
    <row r="339" spans="15:15" s="8" customFormat="1" x14ac:dyDescent="0.2">
      <c r="O339" s="44"/>
    </row>
    <row r="340" spans="15:15" s="8" customFormat="1" x14ac:dyDescent="0.2">
      <c r="O340" s="44"/>
    </row>
    <row r="341" spans="15:15" s="8" customFormat="1" x14ac:dyDescent="0.2">
      <c r="O341" s="44"/>
    </row>
    <row r="342" spans="15:15" s="8" customFormat="1" x14ac:dyDescent="0.2">
      <c r="O342" s="44"/>
    </row>
    <row r="343" spans="15:15" s="8" customFormat="1" x14ac:dyDescent="0.2">
      <c r="O343" s="44"/>
    </row>
    <row r="344" spans="15:15" s="8" customFormat="1" x14ac:dyDescent="0.2">
      <c r="O344" s="44"/>
    </row>
    <row r="345" spans="15:15" s="8" customFormat="1" x14ac:dyDescent="0.2">
      <c r="O345" s="44"/>
    </row>
    <row r="346" spans="15:15" s="8" customFormat="1" x14ac:dyDescent="0.2">
      <c r="O346" s="44"/>
    </row>
    <row r="347" spans="15:15" s="8" customFormat="1" x14ac:dyDescent="0.2">
      <c r="O347" s="44"/>
    </row>
    <row r="348" spans="15:15" s="8" customFormat="1" x14ac:dyDescent="0.2">
      <c r="O348" s="44"/>
    </row>
    <row r="349" spans="15:15" s="8" customFormat="1" x14ac:dyDescent="0.2">
      <c r="O349" s="44"/>
    </row>
    <row r="350" spans="15:15" s="8" customFormat="1" x14ac:dyDescent="0.2">
      <c r="O350" s="44"/>
    </row>
    <row r="351" spans="15:15" s="8" customFormat="1" x14ac:dyDescent="0.2">
      <c r="O351" s="44"/>
    </row>
    <row r="352" spans="15:15" s="8" customFormat="1" x14ac:dyDescent="0.2">
      <c r="O352" s="44"/>
    </row>
    <row r="353" spans="15:15" s="8" customFormat="1" x14ac:dyDescent="0.2">
      <c r="O353" s="44"/>
    </row>
    <row r="354" spans="15:15" s="8" customFormat="1" x14ac:dyDescent="0.2">
      <c r="O354" s="44"/>
    </row>
    <row r="355" spans="15:15" s="8" customFormat="1" x14ac:dyDescent="0.2">
      <c r="O355" s="44"/>
    </row>
    <row r="356" spans="15:15" s="8" customFormat="1" x14ac:dyDescent="0.2">
      <c r="O356" s="44"/>
    </row>
    <row r="357" spans="15:15" s="8" customFormat="1" x14ac:dyDescent="0.2">
      <c r="O357" s="44"/>
    </row>
    <row r="358" spans="15:15" s="8" customFormat="1" x14ac:dyDescent="0.2">
      <c r="O358" s="44"/>
    </row>
    <row r="359" spans="15:15" s="8" customFormat="1" x14ac:dyDescent="0.2">
      <c r="O359" s="44"/>
    </row>
    <row r="360" spans="15:15" s="8" customFormat="1" x14ac:dyDescent="0.2">
      <c r="O360" s="44"/>
    </row>
    <row r="361" spans="15:15" s="8" customFormat="1" x14ac:dyDescent="0.2">
      <c r="O361" s="44"/>
    </row>
    <row r="362" spans="15:15" s="8" customFormat="1" x14ac:dyDescent="0.2">
      <c r="O362" s="44"/>
    </row>
    <row r="363" spans="15:15" s="8" customFormat="1" x14ac:dyDescent="0.2">
      <c r="O363" s="44"/>
    </row>
    <row r="364" spans="15:15" s="8" customFormat="1" x14ac:dyDescent="0.2">
      <c r="O364" s="44"/>
    </row>
    <row r="365" spans="15:15" s="8" customFormat="1" x14ac:dyDescent="0.2">
      <c r="O365" s="44"/>
    </row>
    <row r="366" spans="15:15" s="8" customFormat="1" x14ac:dyDescent="0.2">
      <c r="O366" s="44"/>
    </row>
    <row r="367" spans="15:15" s="8" customFormat="1" x14ac:dyDescent="0.2">
      <c r="O367" s="44"/>
    </row>
    <row r="368" spans="15:15" s="8" customFormat="1" x14ac:dyDescent="0.2">
      <c r="O368" s="44"/>
    </row>
    <row r="369" spans="15:15" s="8" customFormat="1" x14ac:dyDescent="0.2">
      <c r="O369" s="44"/>
    </row>
    <row r="370" spans="15:15" s="8" customFormat="1" x14ac:dyDescent="0.2">
      <c r="O370" s="44"/>
    </row>
    <row r="371" spans="15:15" s="8" customFormat="1" x14ac:dyDescent="0.2">
      <c r="O371" s="44"/>
    </row>
    <row r="372" spans="15:15" s="8" customFormat="1" x14ac:dyDescent="0.2">
      <c r="O372" s="44"/>
    </row>
    <row r="373" spans="15:15" s="8" customFormat="1" x14ac:dyDescent="0.2">
      <c r="O373" s="44"/>
    </row>
    <row r="374" spans="15:15" s="8" customFormat="1" x14ac:dyDescent="0.2">
      <c r="O374" s="44"/>
    </row>
    <row r="375" spans="15:15" s="8" customFormat="1" x14ac:dyDescent="0.2">
      <c r="O375" s="44"/>
    </row>
    <row r="376" spans="15:15" s="8" customFormat="1" x14ac:dyDescent="0.2">
      <c r="O376" s="44"/>
    </row>
    <row r="377" spans="15:15" s="8" customFormat="1" x14ac:dyDescent="0.2">
      <c r="O377" s="44"/>
    </row>
    <row r="378" spans="15:15" s="8" customFormat="1" x14ac:dyDescent="0.2">
      <c r="O378" s="44"/>
    </row>
    <row r="379" spans="15:15" s="8" customFormat="1" x14ac:dyDescent="0.2">
      <c r="O379" s="44"/>
    </row>
    <row r="380" spans="15:15" s="8" customFormat="1" x14ac:dyDescent="0.2">
      <c r="O380" s="44"/>
    </row>
    <row r="381" spans="15:15" s="8" customFormat="1" x14ac:dyDescent="0.2">
      <c r="O381" s="44"/>
    </row>
    <row r="382" spans="15:15" s="8" customFormat="1" x14ac:dyDescent="0.2">
      <c r="O382" s="44"/>
    </row>
    <row r="383" spans="15:15" s="8" customFormat="1" x14ac:dyDescent="0.2">
      <c r="O383" s="44"/>
    </row>
    <row r="384" spans="15:15" s="8" customFormat="1" x14ac:dyDescent="0.2">
      <c r="O384" s="44"/>
    </row>
    <row r="385" spans="15:15" s="8" customFormat="1" x14ac:dyDescent="0.2">
      <c r="O385" s="44"/>
    </row>
    <row r="386" spans="15:15" s="8" customFormat="1" x14ac:dyDescent="0.2">
      <c r="O386" s="44"/>
    </row>
    <row r="387" spans="15:15" s="8" customFormat="1" x14ac:dyDescent="0.2">
      <c r="O387" s="44"/>
    </row>
    <row r="388" spans="15:15" s="8" customFormat="1" x14ac:dyDescent="0.2">
      <c r="O388" s="44"/>
    </row>
    <row r="389" spans="15:15" s="8" customFormat="1" x14ac:dyDescent="0.2">
      <c r="O389" s="44"/>
    </row>
    <row r="390" spans="15:15" s="8" customFormat="1" x14ac:dyDescent="0.2">
      <c r="O390" s="44"/>
    </row>
    <row r="391" spans="15:15" s="8" customFormat="1" x14ac:dyDescent="0.2">
      <c r="O391" s="44"/>
    </row>
    <row r="392" spans="15:15" s="8" customFormat="1" x14ac:dyDescent="0.2">
      <c r="O392" s="44"/>
    </row>
    <row r="393" spans="15:15" s="8" customFormat="1" x14ac:dyDescent="0.2">
      <c r="O393" s="44"/>
    </row>
    <row r="394" spans="15:15" s="8" customFormat="1" x14ac:dyDescent="0.2">
      <c r="O394" s="44"/>
    </row>
    <row r="395" spans="15:15" s="8" customFormat="1" x14ac:dyDescent="0.2">
      <c r="O395" s="44"/>
    </row>
    <row r="396" spans="15:15" s="8" customFormat="1" x14ac:dyDescent="0.2">
      <c r="O396" s="44"/>
    </row>
    <row r="397" spans="15:15" s="8" customFormat="1" x14ac:dyDescent="0.2">
      <c r="O397" s="44"/>
    </row>
    <row r="398" spans="15:15" s="8" customFormat="1" x14ac:dyDescent="0.2">
      <c r="O398" s="44"/>
    </row>
    <row r="399" spans="15:15" s="8" customFormat="1" x14ac:dyDescent="0.2">
      <c r="O399" s="44"/>
    </row>
    <row r="400" spans="15:15" s="8" customFormat="1" x14ac:dyDescent="0.2">
      <c r="O400" s="44"/>
    </row>
    <row r="401" spans="15:15" s="8" customFormat="1" x14ac:dyDescent="0.2">
      <c r="O401" s="44"/>
    </row>
    <row r="402" spans="15:15" s="8" customFormat="1" x14ac:dyDescent="0.2">
      <c r="O402" s="44"/>
    </row>
    <row r="403" spans="15:15" s="8" customFormat="1" x14ac:dyDescent="0.2">
      <c r="O403" s="44"/>
    </row>
    <row r="404" spans="15:15" s="8" customFormat="1" x14ac:dyDescent="0.2">
      <c r="O404" s="44"/>
    </row>
    <row r="405" spans="15:15" s="8" customFormat="1" x14ac:dyDescent="0.2">
      <c r="O405" s="44"/>
    </row>
    <row r="406" spans="15:15" s="8" customFormat="1" x14ac:dyDescent="0.2">
      <c r="O406" s="44"/>
    </row>
    <row r="407" spans="15:15" s="8" customFormat="1" x14ac:dyDescent="0.2">
      <c r="O407" s="44"/>
    </row>
    <row r="408" spans="15:15" s="8" customFormat="1" x14ac:dyDescent="0.2">
      <c r="O408" s="44"/>
    </row>
    <row r="409" spans="15:15" s="8" customFormat="1" x14ac:dyDescent="0.2">
      <c r="O409" s="44"/>
    </row>
    <row r="410" spans="15:15" s="8" customFormat="1" x14ac:dyDescent="0.2">
      <c r="O410" s="44"/>
    </row>
    <row r="411" spans="15:15" s="8" customFormat="1" x14ac:dyDescent="0.2">
      <c r="O411" s="44"/>
    </row>
    <row r="412" spans="15:15" s="8" customFormat="1" x14ac:dyDescent="0.2">
      <c r="O412" s="44"/>
    </row>
    <row r="413" spans="15:15" s="8" customFormat="1" x14ac:dyDescent="0.2">
      <c r="O413" s="44"/>
    </row>
    <row r="414" spans="15:15" s="8" customFormat="1" x14ac:dyDescent="0.2">
      <c r="O414" s="44"/>
    </row>
    <row r="415" spans="15:15" s="8" customFormat="1" x14ac:dyDescent="0.2">
      <c r="O415" s="44"/>
    </row>
    <row r="416" spans="15:15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5:15" s="8" customFormat="1" x14ac:dyDescent="0.2">
      <c r="O3281" s="44"/>
    </row>
    <row r="3282" spans="15:15" s="8" customFormat="1" x14ac:dyDescent="0.2">
      <c r="O3282" s="44"/>
    </row>
    <row r="3283" spans="15:15" s="8" customFormat="1" x14ac:dyDescent="0.2">
      <c r="O3283" s="44"/>
    </row>
    <row r="3284" spans="15:15" s="8" customFormat="1" x14ac:dyDescent="0.2">
      <c r="O3284" s="44"/>
    </row>
    <row r="3285" spans="15:15" s="8" customFormat="1" x14ac:dyDescent="0.2">
      <c r="O3285" s="44"/>
    </row>
    <row r="3286" spans="15:15" s="8" customFormat="1" x14ac:dyDescent="0.2">
      <c r="O3286" s="44"/>
    </row>
    <row r="3287" spans="15:15" s="8" customFormat="1" x14ac:dyDescent="0.2">
      <c r="O3287" s="44"/>
    </row>
    <row r="3288" spans="15:15" s="8" customFormat="1" x14ac:dyDescent="0.2">
      <c r="O3288" s="44"/>
    </row>
    <row r="3289" spans="15:15" s="8" customFormat="1" x14ac:dyDescent="0.2">
      <c r="O3289" s="44"/>
    </row>
    <row r="3290" spans="15:15" s="8" customFormat="1" x14ac:dyDescent="0.2">
      <c r="O3290" s="44"/>
    </row>
    <row r="3291" spans="15:15" s="8" customFormat="1" x14ac:dyDescent="0.2">
      <c r="O3291" s="44"/>
    </row>
    <row r="3292" spans="15:15" s="8" customFormat="1" x14ac:dyDescent="0.2">
      <c r="O3292" s="44"/>
    </row>
    <row r="3293" spans="15:15" s="8" customFormat="1" x14ac:dyDescent="0.2">
      <c r="O3293" s="44"/>
    </row>
    <row r="3294" spans="15:15" s="8" customFormat="1" x14ac:dyDescent="0.2">
      <c r="O3294" s="44"/>
    </row>
    <row r="3295" spans="15:15" s="8" customFormat="1" x14ac:dyDescent="0.2">
      <c r="O3295" s="44"/>
    </row>
    <row r="3296" spans="15:15" s="8" customFormat="1" x14ac:dyDescent="0.2">
      <c r="O3296" s="44"/>
    </row>
    <row r="3297" spans="1:184" s="8" customFormat="1" x14ac:dyDescent="0.2">
      <c r="O3297" s="44"/>
    </row>
    <row r="3298" spans="1:184" s="20" customFormat="1" x14ac:dyDescent="0.2">
      <c r="A3298" s="8"/>
      <c r="H3298" s="8"/>
      <c r="I3298" s="8"/>
      <c r="J3298" s="8"/>
      <c r="K3298" s="8"/>
      <c r="L3298" s="8"/>
      <c r="M3298" s="8"/>
      <c r="N3298" s="8"/>
      <c r="O3298" s="44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  <c r="GA3298" s="8"/>
      <c r="GB3298" s="8"/>
    </row>
    <row r="3299" spans="1:184" s="20" customFormat="1" x14ac:dyDescent="0.2">
      <c r="A3299" s="8"/>
      <c r="H3299" s="8"/>
      <c r="I3299" s="8"/>
      <c r="J3299" s="8"/>
      <c r="K3299" s="8"/>
      <c r="L3299" s="8"/>
      <c r="M3299" s="8"/>
      <c r="N3299" s="8"/>
      <c r="O3299" s="44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  <c r="GA3299" s="8"/>
      <c r="GB3299" s="8"/>
    </row>
    <row r="3300" spans="1:184" s="20" customFormat="1" x14ac:dyDescent="0.2">
      <c r="A3300" s="8"/>
      <c r="H3300" s="8"/>
      <c r="I3300" s="8"/>
      <c r="J3300" s="8"/>
      <c r="K3300" s="8"/>
      <c r="L3300" s="8"/>
      <c r="M3300" s="8"/>
      <c r="N3300" s="8"/>
      <c r="O3300" s="44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  <c r="GA3300" s="8"/>
      <c r="GB3300" s="8"/>
    </row>
    <row r="3301" spans="1:184" s="20" customFormat="1" x14ac:dyDescent="0.2">
      <c r="A3301" s="8"/>
      <c r="H3301" s="8"/>
      <c r="I3301" s="8"/>
      <c r="J3301" s="8"/>
      <c r="K3301" s="8"/>
      <c r="L3301" s="8"/>
      <c r="M3301" s="8"/>
      <c r="N3301" s="8"/>
      <c r="O3301" s="44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  <c r="GA3301" s="8"/>
      <c r="GB3301" s="8"/>
    </row>
    <row r="3302" spans="1:184" s="20" customFormat="1" x14ac:dyDescent="0.2">
      <c r="A3302" s="8"/>
      <c r="H3302" s="8"/>
      <c r="I3302" s="8"/>
      <c r="J3302" s="8"/>
      <c r="K3302" s="8"/>
      <c r="L3302" s="8"/>
      <c r="M3302" s="8"/>
      <c r="N3302" s="8"/>
      <c r="O3302" s="44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  <c r="GA3302" s="8"/>
      <c r="GB3302" s="8"/>
    </row>
    <row r="3303" spans="1:184" s="20" customFormat="1" x14ac:dyDescent="0.2">
      <c r="A3303" s="8"/>
      <c r="H3303" s="8"/>
      <c r="I3303" s="8"/>
      <c r="J3303" s="8"/>
      <c r="K3303" s="8"/>
      <c r="L3303" s="8"/>
      <c r="M3303" s="8"/>
      <c r="N3303" s="8"/>
      <c r="O3303" s="44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  <c r="GA3303" s="8"/>
      <c r="GB3303" s="8"/>
    </row>
    <row r="3304" spans="1:184" s="20" customFormat="1" x14ac:dyDescent="0.2">
      <c r="A3304" s="8"/>
      <c r="H3304" s="8"/>
      <c r="I3304" s="8"/>
      <c r="J3304" s="8"/>
      <c r="K3304" s="8"/>
      <c r="L3304" s="8"/>
      <c r="M3304" s="8"/>
      <c r="N3304" s="8"/>
      <c r="O3304" s="44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  <c r="GA3304" s="8"/>
      <c r="GB3304" s="8"/>
    </row>
    <row r="3305" spans="1:184" s="20" customFormat="1" x14ac:dyDescent="0.2">
      <c r="A3305" s="8"/>
      <c r="H3305" s="8"/>
      <c r="I3305" s="8"/>
      <c r="J3305" s="8"/>
      <c r="K3305" s="8"/>
      <c r="L3305" s="8"/>
      <c r="M3305" s="8"/>
      <c r="N3305" s="8"/>
      <c r="O3305" s="44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  <c r="GA3305" s="8"/>
      <c r="GB3305" s="8"/>
    </row>
    <row r="3306" spans="1:184" s="20" customFormat="1" x14ac:dyDescent="0.2">
      <c r="A3306" s="8"/>
      <c r="H3306" s="8"/>
      <c r="I3306" s="8"/>
      <c r="J3306" s="8"/>
      <c r="K3306" s="8"/>
      <c r="L3306" s="8"/>
      <c r="M3306" s="8"/>
      <c r="N3306" s="8"/>
      <c r="O3306" s="44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  <c r="GA3306" s="8"/>
      <c r="GB3306" s="8"/>
    </row>
    <row r="3307" spans="1:184" s="20" customFormat="1" x14ac:dyDescent="0.2">
      <c r="A3307" s="8"/>
      <c r="H3307" s="8"/>
      <c r="I3307" s="8"/>
      <c r="J3307" s="8"/>
      <c r="K3307" s="8"/>
      <c r="L3307" s="8"/>
      <c r="M3307" s="8"/>
      <c r="N3307" s="8"/>
      <c r="O3307" s="44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  <c r="GA3307" s="8"/>
      <c r="GB3307" s="8"/>
    </row>
    <row r="3308" spans="1:184" s="20" customFormat="1" x14ac:dyDescent="0.2">
      <c r="A3308" s="8"/>
      <c r="H3308" s="8"/>
      <c r="I3308" s="8"/>
      <c r="J3308" s="8"/>
      <c r="K3308" s="8"/>
      <c r="L3308" s="8"/>
      <c r="M3308" s="8"/>
      <c r="N3308" s="8"/>
      <c r="O3308" s="44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  <c r="GA3308" s="8"/>
      <c r="GB3308" s="8"/>
    </row>
    <row r="3309" spans="1:184" s="20" customFormat="1" x14ac:dyDescent="0.2">
      <c r="A3309" s="8"/>
      <c r="H3309" s="8"/>
      <c r="I3309" s="8"/>
      <c r="J3309" s="8"/>
      <c r="K3309" s="8"/>
      <c r="L3309" s="8"/>
      <c r="M3309" s="8"/>
      <c r="N3309" s="8"/>
      <c r="O3309" s="44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  <c r="GA3309" s="8"/>
      <c r="GB3309" s="8"/>
    </row>
    <row r="3310" spans="1:184" s="20" customFormat="1" x14ac:dyDescent="0.2">
      <c r="A3310" s="8"/>
      <c r="H3310" s="8"/>
      <c r="I3310" s="8"/>
      <c r="J3310" s="8"/>
      <c r="K3310" s="8"/>
      <c r="L3310" s="8"/>
      <c r="M3310" s="8"/>
      <c r="N3310" s="8"/>
      <c r="O3310" s="44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  <c r="GA3310" s="8"/>
      <c r="GB3310" s="8"/>
    </row>
    <row r="3311" spans="1:184" s="20" customFormat="1" x14ac:dyDescent="0.2">
      <c r="A3311" s="8"/>
      <c r="H3311" s="8"/>
      <c r="I3311" s="8"/>
      <c r="J3311" s="8"/>
      <c r="K3311" s="8"/>
      <c r="L3311" s="8"/>
      <c r="M3311" s="8"/>
      <c r="N3311" s="8"/>
      <c r="O3311" s="44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  <c r="GA3311" s="8"/>
      <c r="GB3311" s="8"/>
    </row>
    <row r="3312" spans="1:184" s="20" customFormat="1" x14ac:dyDescent="0.2">
      <c r="A3312" s="8"/>
      <c r="H3312" s="8"/>
      <c r="I3312" s="8"/>
      <c r="J3312" s="8"/>
      <c r="K3312" s="8"/>
      <c r="L3312" s="8"/>
      <c r="M3312" s="8"/>
      <c r="N3312" s="8"/>
      <c r="O3312" s="44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  <c r="GA3312" s="8"/>
      <c r="GB3312" s="8"/>
    </row>
    <row r="3313" spans="1:184" s="20" customFormat="1" x14ac:dyDescent="0.2">
      <c r="A3313" s="8"/>
      <c r="H3313" s="8"/>
      <c r="I3313" s="8"/>
      <c r="J3313" s="8"/>
      <c r="K3313" s="8"/>
      <c r="L3313" s="8"/>
      <c r="M3313" s="8"/>
      <c r="N3313" s="8"/>
      <c r="O3313" s="44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  <c r="GA3313" s="8"/>
      <c r="GB3313" s="8"/>
    </row>
    <row r="3314" spans="1:184" s="20" customFormat="1" x14ac:dyDescent="0.2">
      <c r="A3314" s="8"/>
      <c r="H3314" s="8"/>
      <c r="I3314" s="8"/>
      <c r="J3314" s="8"/>
      <c r="K3314" s="8"/>
      <c r="L3314" s="8"/>
      <c r="M3314" s="8"/>
      <c r="N3314" s="8"/>
      <c r="O3314" s="44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  <c r="GA3314" s="8"/>
      <c r="GB3314" s="8"/>
    </row>
    <row r="3315" spans="1:184" s="20" customFormat="1" x14ac:dyDescent="0.2">
      <c r="A3315" s="8"/>
      <c r="H3315" s="8"/>
      <c r="I3315" s="8"/>
      <c r="J3315" s="8"/>
      <c r="K3315" s="8"/>
      <c r="L3315" s="8"/>
      <c r="M3315" s="8"/>
      <c r="N3315" s="8"/>
      <c r="O3315" s="44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  <c r="GA3315" s="8"/>
      <c r="GB3315" s="8"/>
    </row>
    <row r="3316" spans="1:184" s="20" customFormat="1" x14ac:dyDescent="0.2">
      <c r="A3316" s="8"/>
      <c r="H3316" s="8"/>
      <c r="I3316" s="8"/>
      <c r="J3316" s="8"/>
      <c r="K3316" s="8"/>
      <c r="L3316" s="8"/>
      <c r="M3316" s="8"/>
      <c r="N3316" s="8"/>
      <c r="O3316" s="44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  <c r="GA3316" s="8"/>
      <c r="GB3316" s="8"/>
    </row>
    <row r="3317" spans="1:184" s="20" customFormat="1" x14ac:dyDescent="0.2">
      <c r="A3317" s="8"/>
      <c r="H3317" s="8"/>
      <c r="I3317" s="8"/>
      <c r="J3317" s="8"/>
      <c r="K3317" s="8"/>
      <c r="L3317" s="8"/>
      <c r="M3317" s="8"/>
      <c r="N3317" s="8"/>
      <c r="O3317" s="44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  <c r="GA3317" s="8"/>
      <c r="GB3317" s="8"/>
    </row>
    <row r="3318" spans="1:184" s="20" customFormat="1" x14ac:dyDescent="0.2">
      <c r="A3318" s="8"/>
      <c r="H3318" s="8"/>
      <c r="I3318" s="8"/>
      <c r="J3318" s="8"/>
      <c r="K3318" s="8"/>
      <c r="L3318" s="8"/>
      <c r="M3318" s="8"/>
      <c r="N3318" s="8"/>
      <c r="O3318" s="44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  <c r="GA3318" s="8"/>
      <c r="GB3318" s="8"/>
    </row>
    <row r="3319" spans="1:184" s="20" customFormat="1" x14ac:dyDescent="0.2">
      <c r="A3319" s="8"/>
      <c r="H3319" s="8"/>
      <c r="I3319" s="8"/>
      <c r="J3319" s="8"/>
      <c r="K3319" s="8"/>
      <c r="L3319" s="8"/>
      <c r="M3319" s="8"/>
      <c r="N3319" s="8"/>
      <c r="O3319" s="44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  <c r="GA3319" s="8"/>
      <c r="GB3319" s="8"/>
    </row>
    <row r="3320" spans="1:184" s="20" customFormat="1" x14ac:dyDescent="0.2">
      <c r="A3320" s="8"/>
      <c r="H3320" s="8"/>
      <c r="I3320" s="8"/>
      <c r="J3320" s="8"/>
      <c r="K3320" s="8"/>
      <c r="L3320" s="8"/>
      <c r="M3320" s="8"/>
      <c r="N3320" s="8"/>
      <c r="O3320" s="44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  <c r="GA3320" s="8"/>
      <c r="GB3320" s="8"/>
    </row>
    <row r="3321" spans="1:184" s="20" customFormat="1" x14ac:dyDescent="0.2">
      <c r="A3321" s="8"/>
      <c r="H3321" s="8"/>
      <c r="I3321" s="8"/>
      <c r="J3321" s="8"/>
      <c r="K3321" s="8"/>
      <c r="L3321" s="8"/>
      <c r="M3321" s="8"/>
      <c r="N3321" s="8"/>
      <c r="O3321" s="44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  <c r="GA3321" s="8"/>
      <c r="GB3321" s="8"/>
    </row>
    <row r="3322" spans="1:184" s="20" customFormat="1" x14ac:dyDescent="0.2">
      <c r="A3322" s="8"/>
      <c r="H3322" s="8"/>
      <c r="I3322" s="8"/>
      <c r="J3322" s="8"/>
      <c r="K3322" s="8"/>
      <c r="L3322" s="8"/>
      <c r="M3322" s="8"/>
      <c r="N3322" s="8"/>
      <c r="O3322" s="44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  <c r="GA3322" s="8"/>
      <c r="GB3322" s="8"/>
    </row>
    <row r="3323" spans="1:184" s="20" customFormat="1" x14ac:dyDescent="0.2">
      <c r="A3323" s="8"/>
      <c r="H3323" s="8"/>
      <c r="I3323" s="8"/>
      <c r="J3323" s="8"/>
      <c r="K3323" s="8"/>
      <c r="L3323" s="8"/>
      <c r="M3323" s="8"/>
      <c r="N3323" s="8"/>
      <c r="O3323" s="44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  <c r="GA3323" s="8"/>
      <c r="GB3323" s="8"/>
    </row>
    <row r="3324" spans="1:184" s="20" customFormat="1" x14ac:dyDescent="0.2">
      <c r="A3324" s="8"/>
      <c r="H3324" s="8"/>
      <c r="I3324" s="8"/>
      <c r="J3324" s="8"/>
      <c r="K3324" s="8"/>
      <c r="L3324" s="8"/>
      <c r="M3324" s="8"/>
      <c r="N3324" s="8"/>
      <c r="O3324" s="44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  <c r="GA3324" s="8"/>
      <c r="GB3324" s="8"/>
    </row>
    <row r="3325" spans="1:184" s="20" customFormat="1" x14ac:dyDescent="0.2">
      <c r="A3325" s="8"/>
      <c r="H3325" s="8"/>
      <c r="I3325" s="8"/>
      <c r="J3325" s="8"/>
      <c r="K3325" s="8"/>
      <c r="L3325" s="8"/>
      <c r="M3325" s="8"/>
      <c r="N3325" s="8"/>
      <c r="O3325" s="44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  <c r="GA3325" s="8"/>
      <c r="GB3325" s="8"/>
    </row>
    <row r="3326" spans="1:184" s="20" customFormat="1" x14ac:dyDescent="0.2">
      <c r="A3326" s="8"/>
      <c r="H3326" s="8"/>
      <c r="I3326" s="8"/>
      <c r="J3326" s="8"/>
      <c r="K3326" s="8"/>
      <c r="L3326" s="8"/>
      <c r="M3326" s="8"/>
      <c r="N3326" s="8"/>
      <c r="O3326" s="44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  <c r="GA3326" s="8"/>
      <c r="GB3326" s="8"/>
    </row>
    <row r="3327" spans="1:184" s="20" customFormat="1" x14ac:dyDescent="0.2">
      <c r="A3327" s="8"/>
      <c r="H3327" s="8"/>
      <c r="I3327" s="8"/>
      <c r="J3327" s="8"/>
      <c r="K3327" s="8"/>
      <c r="L3327" s="8"/>
      <c r="M3327" s="8"/>
      <c r="N3327" s="8"/>
      <c r="O3327" s="44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  <c r="GA3327" s="8"/>
      <c r="GB3327" s="8"/>
    </row>
    <row r="3328" spans="1:184" s="20" customFormat="1" x14ac:dyDescent="0.2">
      <c r="A3328" s="8"/>
      <c r="H3328" s="8"/>
      <c r="I3328" s="8"/>
      <c r="J3328" s="8"/>
      <c r="K3328" s="8"/>
      <c r="L3328" s="8"/>
      <c r="M3328" s="8"/>
      <c r="N3328" s="8"/>
      <c r="O3328" s="44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  <c r="GA3328" s="8"/>
      <c r="GB3328" s="8"/>
    </row>
    <row r="3329" spans="1:184" s="20" customFormat="1" x14ac:dyDescent="0.2">
      <c r="A3329" s="8"/>
      <c r="H3329" s="8"/>
      <c r="I3329" s="8"/>
      <c r="J3329" s="8"/>
      <c r="K3329" s="8"/>
      <c r="L3329" s="8"/>
      <c r="M3329" s="8"/>
      <c r="N3329" s="8"/>
      <c r="O3329" s="44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  <c r="GA3329" s="8"/>
      <c r="GB3329" s="8"/>
    </row>
    <row r="3330" spans="1:184" s="20" customFormat="1" x14ac:dyDescent="0.2">
      <c r="A3330" s="8"/>
      <c r="H3330" s="8"/>
      <c r="I3330" s="8"/>
      <c r="J3330" s="8"/>
      <c r="K3330" s="8"/>
      <c r="L3330" s="8"/>
      <c r="M3330" s="8"/>
      <c r="N3330" s="8"/>
      <c r="O3330" s="44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  <c r="GA3330" s="8"/>
      <c r="GB3330" s="8"/>
    </row>
    <row r="3331" spans="1:184" s="20" customFormat="1" x14ac:dyDescent="0.2">
      <c r="A3331" s="8"/>
      <c r="H3331" s="8"/>
      <c r="I3331" s="8"/>
      <c r="J3331" s="8"/>
      <c r="K3331" s="8"/>
      <c r="L3331" s="8"/>
      <c r="M3331" s="8"/>
      <c r="N3331" s="8"/>
      <c r="O3331" s="44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  <c r="GA3331" s="8"/>
      <c r="GB3331" s="8"/>
    </row>
    <row r="3332" spans="1:184" s="20" customFormat="1" x14ac:dyDescent="0.2">
      <c r="A3332" s="8"/>
      <c r="H3332" s="8"/>
      <c r="I3332" s="8"/>
      <c r="J3332" s="8"/>
      <c r="K3332" s="8"/>
      <c r="L3332" s="8"/>
      <c r="M3332" s="8"/>
      <c r="N3332" s="8"/>
      <c r="O3332" s="44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  <c r="GA3332" s="8"/>
      <c r="GB3332" s="8"/>
    </row>
    <row r="3333" spans="1:184" s="20" customFormat="1" x14ac:dyDescent="0.2">
      <c r="A3333" s="8"/>
      <c r="H3333" s="8"/>
      <c r="I3333" s="8"/>
      <c r="J3333" s="8"/>
      <c r="K3333" s="8"/>
      <c r="L3333" s="8"/>
      <c r="M3333" s="8"/>
      <c r="N3333" s="8"/>
      <c r="O3333" s="44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  <c r="GA3333" s="8"/>
      <c r="GB3333" s="8"/>
    </row>
    <row r="3334" spans="1:184" s="20" customFormat="1" x14ac:dyDescent="0.2">
      <c r="A3334" s="8"/>
      <c r="H3334" s="8"/>
      <c r="I3334" s="8"/>
      <c r="J3334" s="8"/>
      <c r="K3334" s="8"/>
      <c r="L3334" s="8"/>
      <c r="M3334" s="8"/>
      <c r="N3334" s="8"/>
      <c r="O3334" s="44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  <c r="GA3334" s="8"/>
      <c r="GB3334" s="8"/>
    </row>
    <row r="3335" spans="1:184" s="20" customFormat="1" x14ac:dyDescent="0.2">
      <c r="A3335" s="8"/>
      <c r="H3335" s="8"/>
      <c r="I3335" s="8"/>
      <c r="J3335" s="8"/>
      <c r="K3335" s="8"/>
      <c r="L3335" s="8"/>
      <c r="M3335" s="8"/>
      <c r="N3335" s="8"/>
      <c r="O3335" s="44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  <c r="GA3335" s="8"/>
      <c r="GB3335" s="8"/>
    </row>
    <row r="3336" spans="1:184" s="20" customFormat="1" x14ac:dyDescent="0.2">
      <c r="A3336" s="8"/>
      <c r="H3336" s="8"/>
      <c r="I3336" s="8"/>
      <c r="J3336" s="8"/>
      <c r="K3336" s="8"/>
      <c r="L3336" s="8"/>
      <c r="M3336" s="8"/>
      <c r="N3336" s="8"/>
      <c r="O3336" s="44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  <c r="GA3336" s="8"/>
      <c r="GB3336" s="8"/>
    </row>
    <row r="3337" spans="1:184" s="20" customFormat="1" x14ac:dyDescent="0.2">
      <c r="A3337" s="8"/>
      <c r="H3337" s="8"/>
      <c r="I3337" s="8"/>
      <c r="J3337" s="8"/>
      <c r="K3337" s="8"/>
      <c r="L3337" s="8"/>
      <c r="M3337" s="8"/>
      <c r="N3337" s="8"/>
      <c r="O3337" s="44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  <c r="GA3337" s="8"/>
      <c r="GB3337" s="8"/>
    </row>
    <row r="3338" spans="1:184" s="20" customFormat="1" x14ac:dyDescent="0.2">
      <c r="A3338" s="8"/>
      <c r="H3338" s="8"/>
      <c r="I3338" s="8"/>
      <c r="J3338" s="8"/>
      <c r="K3338" s="8"/>
      <c r="L3338" s="8"/>
      <c r="M3338" s="8"/>
      <c r="N3338" s="8"/>
      <c r="O3338" s="44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  <c r="GA3338" s="8"/>
      <c r="GB3338" s="8"/>
    </row>
    <row r="3339" spans="1:184" s="20" customFormat="1" x14ac:dyDescent="0.2">
      <c r="A3339" s="8"/>
      <c r="H3339" s="8"/>
      <c r="I3339" s="8"/>
      <c r="J3339" s="8"/>
      <c r="K3339" s="8"/>
      <c r="L3339" s="8"/>
      <c r="M3339" s="8"/>
      <c r="N3339" s="8"/>
      <c r="O3339" s="44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  <c r="GA3339" s="8"/>
      <c r="GB3339" s="8"/>
    </row>
    <row r="3340" spans="1:184" s="20" customFormat="1" x14ac:dyDescent="0.2">
      <c r="A3340" s="8"/>
      <c r="H3340" s="8"/>
      <c r="I3340" s="8"/>
      <c r="J3340" s="8"/>
      <c r="K3340" s="8"/>
      <c r="L3340" s="8"/>
      <c r="M3340" s="8"/>
      <c r="N3340" s="8"/>
      <c r="O3340" s="44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  <c r="GA3340" s="8"/>
      <c r="GB3340" s="8"/>
    </row>
    <row r="3341" spans="1:184" s="20" customFormat="1" x14ac:dyDescent="0.2">
      <c r="A3341" s="8"/>
      <c r="H3341" s="8"/>
      <c r="I3341" s="8"/>
      <c r="J3341" s="8"/>
      <c r="K3341" s="8"/>
      <c r="L3341" s="8"/>
      <c r="M3341" s="8"/>
      <c r="N3341" s="8"/>
      <c r="O3341" s="44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  <c r="GA3341" s="8"/>
      <c r="GB3341" s="8"/>
    </row>
    <row r="3342" spans="1:184" s="20" customFormat="1" x14ac:dyDescent="0.2">
      <c r="A3342" s="8"/>
      <c r="H3342" s="8"/>
      <c r="I3342" s="8"/>
      <c r="J3342" s="8"/>
      <c r="K3342" s="8"/>
      <c r="L3342" s="8"/>
      <c r="M3342" s="8"/>
      <c r="N3342" s="8"/>
      <c r="O3342" s="44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  <c r="GA3342" s="8"/>
      <c r="GB3342" s="8"/>
    </row>
    <row r="3343" spans="1:184" s="20" customFormat="1" x14ac:dyDescent="0.2">
      <c r="A3343" s="8"/>
      <c r="H3343" s="8"/>
      <c r="I3343" s="8"/>
      <c r="J3343" s="8"/>
      <c r="K3343" s="8"/>
      <c r="L3343" s="8"/>
      <c r="M3343" s="8"/>
      <c r="N3343" s="8"/>
      <c r="O3343" s="44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  <c r="GA3343" s="8"/>
      <c r="GB3343" s="8"/>
    </row>
    <row r="3344" spans="1:184" s="20" customFormat="1" x14ac:dyDescent="0.2">
      <c r="A3344" s="8"/>
      <c r="H3344" s="8"/>
      <c r="I3344" s="8"/>
      <c r="J3344" s="8"/>
      <c r="K3344" s="8"/>
      <c r="L3344" s="8"/>
      <c r="M3344" s="8"/>
      <c r="N3344" s="8"/>
      <c r="O3344" s="44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  <c r="GA3344" s="8"/>
      <c r="GB3344" s="8"/>
    </row>
    <row r="3345" spans="1:184" s="20" customFormat="1" x14ac:dyDescent="0.2">
      <c r="A3345" s="8"/>
      <c r="H3345" s="8"/>
      <c r="I3345" s="8"/>
      <c r="J3345" s="8"/>
      <c r="K3345" s="8"/>
      <c r="L3345" s="8"/>
      <c r="M3345" s="8"/>
      <c r="N3345" s="8"/>
      <c r="O3345" s="44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  <c r="GA3345" s="8"/>
      <c r="GB3345" s="8"/>
    </row>
    <row r="3346" spans="1:184" s="20" customFormat="1" x14ac:dyDescent="0.2">
      <c r="A3346" s="8"/>
      <c r="H3346" s="8"/>
      <c r="I3346" s="8"/>
      <c r="J3346" s="8"/>
      <c r="K3346" s="8"/>
      <c r="L3346" s="8"/>
      <c r="M3346" s="8"/>
      <c r="N3346" s="8"/>
      <c r="O3346" s="44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  <c r="GA3346" s="8"/>
      <c r="GB3346" s="8"/>
    </row>
    <row r="3347" spans="1:184" s="20" customFormat="1" x14ac:dyDescent="0.2">
      <c r="A3347" s="8"/>
      <c r="H3347" s="8"/>
      <c r="I3347" s="8"/>
      <c r="J3347" s="8"/>
      <c r="K3347" s="8"/>
      <c r="L3347" s="8"/>
      <c r="M3347" s="8"/>
      <c r="N3347" s="8"/>
      <c r="O3347" s="44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  <c r="GA3347" s="8"/>
      <c r="GB3347" s="8"/>
    </row>
    <row r="3348" spans="1:184" s="20" customFormat="1" x14ac:dyDescent="0.2">
      <c r="A3348" s="8"/>
      <c r="H3348" s="8"/>
      <c r="I3348" s="8"/>
      <c r="J3348" s="8"/>
      <c r="K3348" s="8"/>
      <c r="L3348" s="8"/>
      <c r="M3348" s="8"/>
      <c r="N3348" s="8"/>
      <c r="O3348" s="44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  <c r="GA3348" s="8"/>
      <c r="GB3348" s="8"/>
    </row>
    <row r="3349" spans="1:184" s="20" customFormat="1" x14ac:dyDescent="0.2">
      <c r="A3349" s="8"/>
      <c r="H3349" s="8"/>
      <c r="I3349" s="8"/>
      <c r="J3349" s="8"/>
      <c r="K3349" s="8"/>
      <c r="L3349" s="8"/>
      <c r="M3349" s="8"/>
      <c r="N3349" s="8"/>
      <c r="O3349" s="44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  <c r="GA3349" s="8"/>
      <c r="GB3349" s="8"/>
    </row>
    <row r="3350" spans="1:184" s="20" customFormat="1" x14ac:dyDescent="0.2">
      <c r="A3350" s="8"/>
      <c r="H3350" s="8"/>
      <c r="I3350" s="8"/>
      <c r="J3350" s="8"/>
      <c r="K3350" s="8"/>
      <c r="L3350" s="8"/>
      <c r="M3350" s="8"/>
      <c r="N3350" s="8"/>
      <c r="O3350" s="44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  <c r="GA3350" s="8"/>
      <c r="GB3350" s="8"/>
    </row>
    <row r="3351" spans="1:184" s="20" customFormat="1" x14ac:dyDescent="0.2">
      <c r="A3351" s="8"/>
      <c r="H3351" s="8"/>
      <c r="I3351" s="8"/>
      <c r="J3351" s="8"/>
      <c r="K3351" s="8"/>
      <c r="L3351" s="8"/>
      <c r="M3351" s="8"/>
      <c r="N3351" s="8"/>
      <c r="O3351" s="44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  <c r="GA3351" s="8"/>
      <c r="GB3351" s="8"/>
    </row>
    <row r="3352" spans="1:184" s="20" customFormat="1" x14ac:dyDescent="0.2">
      <c r="A3352" s="8"/>
      <c r="H3352" s="8"/>
      <c r="I3352" s="8"/>
      <c r="J3352" s="8"/>
      <c r="K3352" s="8"/>
      <c r="L3352" s="8"/>
      <c r="M3352" s="8"/>
      <c r="N3352" s="8"/>
      <c r="O3352" s="44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  <c r="GA3352" s="8"/>
      <c r="GB3352" s="8"/>
    </row>
    <row r="3353" spans="1:184" s="20" customFormat="1" x14ac:dyDescent="0.2">
      <c r="A3353" s="8"/>
      <c r="H3353" s="8"/>
      <c r="I3353" s="8"/>
      <c r="J3353" s="8"/>
      <c r="K3353" s="8"/>
      <c r="L3353" s="8"/>
      <c r="M3353" s="8"/>
      <c r="N3353" s="8"/>
      <c r="O3353" s="44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  <c r="GA3353" s="8"/>
      <c r="GB3353" s="8"/>
    </row>
    <row r="3354" spans="1:184" s="20" customFormat="1" x14ac:dyDescent="0.2">
      <c r="A3354" s="8"/>
      <c r="H3354" s="8"/>
      <c r="I3354" s="8"/>
      <c r="J3354" s="8"/>
      <c r="K3354" s="8"/>
      <c r="L3354" s="8"/>
      <c r="M3354" s="8"/>
      <c r="N3354" s="8"/>
      <c r="O3354" s="44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  <c r="GA3354" s="8"/>
      <c r="GB3354" s="8"/>
    </row>
    <row r="3355" spans="1:184" s="20" customFormat="1" x14ac:dyDescent="0.2">
      <c r="A3355" s="8"/>
      <c r="H3355" s="8"/>
      <c r="I3355" s="8"/>
      <c r="J3355" s="8"/>
      <c r="K3355" s="8"/>
      <c r="L3355" s="8"/>
      <c r="M3355" s="8"/>
      <c r="N3355" s="8"/>
      <c r="O3355" s="44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  <c r="GA3355" s="8"/>
      <c r="GB3355" s="8"/>
    </row>
    <row r="3356" spans="1:184" s="20" customFormat="1" x14ac:dyDescent="0.2">
      <c r="A3356" s="8"/>
      <c r="H3356" s="8"/>
      <c r="I3356" s="8"/>
      <c r="J3356" s="8"/>
      <c r="K3356" s="8"/>
      <c r="L3356" s="8"/>
      <c r="M3356" s="8"/>
      <c r="N3356" s="8"/>
      <c r="O3356" s="44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  <c r="GA3356" s="8"/>
      <c r="GB3356" s="8"/>
    </row>
    <row r="3357" spans="1:184" s="20" customFormat="1" x14ac:dyDescent="0.2">
      <c r="A3357" s="8"/>
      <c r="H3357" s="8"/>
      <c r="I3357" s="8"/>
      <c r="J3357" s="8"/>
      <c r="K3357" s="8"/>
      <c r="L3357" s="8"/>
      <c r="M3357" s="8"/>
      <c r="N3357" s="8"/>
      <c r="O3357" s="44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  <c r="GA3357" s="8"/>
      <c r="GB3357" s="8"/>
    </row>
    <row r="3358" spans="1:184" s="20" customFormat="1" x14ac:dyDescent="0.2">
      <c r="A3358" s="8"/>
      <c r="H3358" s="8"/>
      <c r="I3358" s="8"/>
      <c r="J3358" s="8"/>
      <c r="K3358" s="8"/>
      <c r="L3358" s="8"/>
      <c r="M3358" s="8"/>
      <c r="N3358" s="8"/>
      <c r="O3358" s="44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  <c r="GA3358" s="8"/>
      <c r="GB3358" s="8"/>
    </row>
    <row r="3359" spans="1:184" s="20" customFormat="1" x14ac:dyDescent="0.2">
      <c r="A3359" s="8"/>
      <c r="H3359" s="8"/>
      <c r="I3359" s="8"/>
      <c r="J3359" s="8"/>
      <c r="K3359" s="8"/>
      <c r="L3359" s="8"/>
      <c r="M3359" s="8"/>
      <c r="N3359" s="8"/>
      <c r="O3359" s="44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  <c r="GA3359" s="8"/>
      <c r="GB3359" s="8"/>
    </row>
    <row r="3360" spans="1:184" s="20" customFormat="1" x14ac:dyDescent="0.2">
      <c r="A3360" s="8"/>
      <c r="H3360" s="8"/>
      <c r="I3360" s="8"/>
      <c r="J3360" s="8"/>
      <c r="K3360" s="8"/>
      <c r="L3360" s="8"/>
      <c r="M3360" s="8"/>
      <c r="N3360" s="8"/>
      <c r="O3360" s="44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  <c r="GA3360" s="8"/>
      <c r="GB3360" s="8"/>
    </row>
    <row r="3361" spans="1:184" s="20" customFormat="1" x14ac:dyDescent="0.2">
      <c r="A3361" s="8"/>
      <c r="H3361" s="8"/>
      <c r="I3361" s="8"/>
      <c r="J3361" s="8"/>
      <c r="K3361" s="8"/>
      <c r="L3361" s="8"/>
      <c r="M3361" s="8"/>
      <c r="N3361" s="8"/>
      <c r="O3361" s="44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  <c r="GA3361" s="8"/>
      <c r="GB3361" s="8"/>
    </row>
    <row r="3362" spans="1:184" s="20" customFormat="1" x14ac:dyDescent="0.2">
      <c r="A3362" s="8"/>
      <c r="H3362" s="8"/>
      <c r="I3362" s="8"/>
      <c r="J3362" s="8"/>
      <c r="K3362" s="8"/>
      <c r="L3362" s="8"/>
      <c r="M3362" s="8"/>
      <c r="N3362" s="8"/>
      <c r="O3362" s="44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  <c r="GA3362" s="8"/>
      <c r="GB3362" s="8"/>
    </row>
    <row r="3363" spans="1:184" s="20" customFormat="1" x14ac:dyDescent="0.2">
      <c r="A3363" s="8"/>
      <c r="H3363" s="8"/>
      <c r="I3363" s="8"/>
      <c r="J3363" s="8"/>
      <c r="K3363" s="8"/>
      <c r="L3363" s="8"/>
      <c r="M3363" s="8"/>
      <c r="N3363" s="8"/>
      <c r="O3363" s="44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  <c r="GA3363" s="8"/>
      <c r="GB3363" s="8"/>
    </row>
    <row r="3364" spans="1:184" s="20" customFormat="1" x14ac:dyDescent="0.2">
      <c r="A3364" s="8"/>
      <c r="H3364" s="8"/>
      <c r="I3364" s="8"/>
      <c r="J3364" s="8"/>
      <c r="K3364" s="8"/>
      <c r="L3364" s="8"/>
      <c r="M3364" s="8"/>
      <c r="N3364" s="8"/>
      <c r="O3364" s="44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  <c r="GA3364" s="8"/>
      <c r="GB3364" s="8"/>
    </row>
    <row r="3365" spans="1:184" s="20" customFormat="1" x14ac:dyDescent="0.2">
      <c r="A3365" s="8"/>
      <c r="H3365" s="8"/>
      <c r="I3365" s="8"/>
      <c r="J3365" s="8"/>
      <c r="K3365" s="8"/>
      <c r="L3365" s="8"/>
      <c r="M3365" s="8"/>
      <c r="N3365" s="8"/>
      <c r="O3365" s="44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  <c r="GA3365" s="8"/>
      <c r="GB3365" s="8"/>
    </row>
    <row r="3366" spans="1:184" s="20" customFormat="1" x14ac:dyDescent="0.2">
      <c r="A3366" s="8"/>
      <c r="H3366" s="8"/>
      <c r="I3366" s="8"/>
      <c r="J3366" s="8"/>
      <c r="K3366" s="8"/>
      <c r="L3366" s="8"/>
      <c r="M3366" s="8"/>
      <c r="N3366" s="8"/>
      <c r="O3366" s="44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  <c r="GA3366" s="8"/>
      <c r="GB3366" s="8"/>
    </row>
    <row r="3367" spans="1:184" s="20" customFormat="1" x14ac:dyDescent="0.2">
      <c r="A3367" s="8"/>
      <c r="H3367" s="8"/>
      <c r="I3367" s="8"/>
      <c r="J3367" s="8"/>
      <c r="K3367" s="8"/>
      <c r="L3367" s="8"/>
      <c r="M3367" s="8"/>
      <c r="N3367" s="8"/>
      <c r="O3367" s="44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  <c r="GA3367" s="8"/>
      <c r="GB3367" s="8"/>
    </row>
    <row r="3368" spans="1:184" s="20" customFormat="1" x14ac:dyDescent="0.2">
      <c r="A3368" s="8"/>
      <c r="H3368" s="8"/>
      <c r="I3368" s="8"/>
      <c r="J3368" s="8"/>
      <c r="K3368" s="8"/>
      <c r="L3368" s="8"/>
      <c r="M3368" s="8"/>
      <c r="N3368" s="8"/>
      <c r="O3368" s="44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  <c r="GA3368" s="8"/>
      <c r="GB3368" s="8"/>
    </row>
    <row r="3369" spans="1:184" s="20" customFormat="1" x14ac:dyDescent="0.2">
      <c r="A3369" s="8"/>
      <c r="H3369" s="8"/>
      <c r="I3369" s="8"/>
      <c r="J3369" s="8"/>
      <c r="K3369" s="8"/>
      <c r="L3369" s="8"/>
      <c r="M3369" s="8"/>
      <c r="N3369" s="8"/>
      <c r="O3369" s="44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  <c r="GA3369" s="8"/>
      <c r="GB3369" s="8"/>
    </row>
    <row r="3370" spans="1:184" s="20" customFormat="1" x14ac:dyDescent="0.2">
      <c r="A3370" s="8"/>
      <c r="H3370" s="8"/>
      <c r="I3370" s="8"/>
      <c r="J3370" s="8"/>
      <c r="K3370" s="8"/>
      <c r="L3370" s="8"/>
      <c r="M3370" s="8"/>
      <c r="N3370" s="8"/>
      <c r="O3370" s="44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  <c r="GA3370" s="8"/>
      <c r="GB3370" s="8"/>
    </row>
    <row r="3371" spans="1:184" s="20" customFormat="1" x14ac:dyDescent="0.2">
      <c r="A3371" s="8"/>
      <c r="H3371" s="8"/>
      <c r="I3371" s="8"/>
      <c r="J3371" s="8"/>
      <c r="K3371" s="8"/>
      <c r="L3371" s="8"/>
      <c r="M3371" s="8"/>
      <c r="N3371" s="8"/>
      <c r="O3371" s="44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  <c r="GA3371" s="8"/>
      <c r="GB3371" s="8"/>
    </row>
    <row r="3372" spans="1:184" s="20" customFormat="1" x14ac:dyDescent="0.2">
      <c r="A3372" s="8"/>
      <c r="H3372" s="8"/>
      <c r="I3372" s="8"/>
      <c r="J3372" s="8"/>
      <c r="K3372" s="8"/>
      <c r="L3372" s="8"/>
      <c r="M3372" s="8"/>
      <c r="N3372" s="8"/>
      <c r="O3372" s="44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  <c r="GA3372" s="8"/>
      <c r="GB3372" s="8"/>
    </row>
    <row r="3373" spans="1:184" s="20" customFormat="1" x14ac:dyDescent="0.2">
      <c r="A3373" s="8"/>
      <c r="H3373" s="8"/>
      <c r="I3373" s="8"/>
      <c r="J3373" s="8"/>
      <c r="K3373" s="8"/>
      <c r="L3373" s="8"/>
      <c r="M3373" s="8"/>
      <c r="N3373" s="8"/>
      <c r="O3373" s="44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  <c r="GA3373" s="8"/>
      <c r="GB3373" s="8"/>
    </row>
    <row r="3374" spans="1:184" s="20" customFormat="1" x14ac:dyDescent="0.2">
      <c r="A3374" s="8"/>
      <c r="H3374" s="8"/>
      <c r="I3374" s="8"/>
      <c r="J3374" s="8"/>
      <c r="K3374" s="8"/>
      <c r="L3374" s="8"/>
      <c r="M3374" s="8"/>
      <c r="N3374" s="8"/>
      <c r="O3374" s="44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  <c r="GA3374" s="8"/>
      <c r="GB3374" s="8"/>
    </row>
    <row r="3375" spans="1:184" s="20" customFormat="1" x14ac:dyDescent="0.2">
      <c r="A3375" s="8"/>
      <c r="H3375" s="8"/>
      <c r="I3375" s="8"/>
      <c r="J3375" s="8"/>
      <c r="K3375" s="8"/>
      <c r="L3375" s="8"/>
      <c r="M3375" s="8"/>
      <c r="N3375" s="8"/>
      <c r="O3375" s="44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  <c r="GA3375" s="8"/>
      <c r="GB3375" s="8"/>
    </row>
    <row r="3376" spans="1:184" s="20" customFormat="1" x14ac:dyDescent="0.2">
      <c r="A3376" s="8"/>
      <c r="H3376" s="8"/>
      <c r="I3376" s="8"/>
      <c r="J3376" s="8"/>
      <c r="K3376" s="8"/>
      <c r="L3376" s="8"/>
      <c r="M3376" s="8"/>
      <c r="N3376" s="8"/>
      <c r="O3376" s="44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  <c r="GA3376" s="8"/>
      <c r="GB3376" s="8"/>
    </row>
    <row r="3377" spans="1:184" s="20" customFormat="1" x14ac:dyDescent="0.2">
      <c r="A3377" s="8"/>
      <c r="H3377" s="8"/>
      <c r="I3377" s="8"/>
      <c r="J3377" s="8"/>
      <c r="K3377" s="8"/>
      <c r="L3377" s="8"/>
      <c r="M3377" s="8"/>
      <c r="N3377" s="8"/>
      <c r="O3377" s="44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  <c r="GA3377" s="8"/>
      <c r="GB3377" s="8"/>
    </row>
    <row r="3378" spans="1:184" s="20" customFormat="1" x14ac:dyDescent="0.2">
      <c r="A3378" s="8"/>
      <c r="H3378" s="8"/>
      <c r="I3378" s="8"/>
      <c r="J3378" s="8"/>
      <c r="K3378" s="8"/>
      <c r="L3378" s="8"/>
      <c r="M3378" s="8"/>
      <c r="N3378" s="8"/>
      <c r="O3378" s="44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  <c r="GA3378" s="8"/>
      <c r="GB3378" s="8"/>
    </row>
    <row r="3379" spans="1:184" s="20" customFormat="1" x14ac:dyDescent="0.2">
      <c r="A3379" s="8"/>
      <c r="H3379" s="8"/>
      <c r="I3379" s="8"/>
      <c r="J3379" s="8"/>
      <c r="K3379" s="8"/>
      <c r="L3379" s="8"/>
      <c r="M3379" s="8"/>
      <c r="N3379" s="8"/>
      <c r="O3379" s="44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  <c r="GA3379" s="8"/>
      <c r="GB3379" s="8"/>
    </row>
    <row r="3380" spans="1:184" s="20" customFormat="1" x14ac:dyDescent="0.2">
      <c r="A3380" s="8"/>
      <c r="H3380" s="8"/>
      <c r="I3380" s="8"/>
      <c r="J3380" s="8"/>
      <c r="K3380" s="8"/>
      <c r="L3380" s="8"/>
      <c r="M3380" s="8"/>
      <c r="N3380" s="8"/>
      <c r="O3380" s="44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  <c r="GA3380" s="8"/>
      <c r="GB3380" s="8"/>
    </row>
    <row r="3381" spans="1:184" s="20" customFormat="1" x14ac:dyDescent="0.2">
      <c r="A3381" s="8"/>
      <c r="H3381" s="8"/>
      <c r="I3381" s="8"/>
      <c r="J3381" s="8"/>
      <c r="K3381" s="8"/>
      <c r="L3381" s="8"/>
      <c r="M3381" s="8"/>
      <c r="N3381" s="8"/>
      <c r="O3381" s="44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  <c r="GA3381" s="8"/>
      <c r="GB3381" s="8"/>
    </row>
    <row r="3382" spans="1:184" s="20" customFormat="1" x14ac:dyDescent="0.2">
      <c r="A3382" s="8"/>
      <c r="H3382" s="8"/>
      <c r="I3382" s="8"/>
      <c r="J3382" s="8"/>
      <c r="K3382" s="8"/>
      <c r="L3382" s="8"/>
      <c r="M3382" s="8"/>
      <c r="N3382" s="8"/>
      <c r="O3382" s="44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  <c r="GA3382" s="8"/>
      <c r="GB3382" s="8"/>
    </row>
    <row r="3383" spans="1:184" s="20" customFormat="1" x14ac:dyDescent="0.2">
      <c r="A3383" s="8"/>
      <c r="H3383" s="8"/>
      <c r="I3383" s="8"/>
      <c r="J3383" s="8"/>
      <c r="K3383" s="8"/>
      <c r="L3383" s="8"/>
      <c r="M3383" s="8"/>
      <c r="N3383" s="8"/>
      <c r="O3383" s="44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  <c r="GA3383" s="8"/>
      <c r="GB3383" s="8"/>
    </row>
    <row r="3384" spans="1:184" s="20" customFormat="1" x14ac:dyDescent="0.2">
      <c r="A3384" s="8"/>
      <c r="H3384" s="8"/>
      <c r="I3384" s="8"/>
      <c r="J3384" s="8"/>
      <c r="K3384" s="8"/>
      <c r="L3384" s="8"/>
      <c r="M3384" s="8"/>
      <c r="N3384" s="8"/>
      <c r="O3384" s="44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  <c r="GA3384" s="8"/>
      <c r="GB3384" s="8"/>
    </row>
    <row r="3385" spans="1:184" s="20" customFormat="1" x14ac:dyDescent="0.2">
      <c r="A3385" s="8"/>
      <c r="H3385" s="8"/>
      <c r="I3385" s="8"/>
      <c r="J3385" s="8"/>
      <c r="K3385" s="8"/>
      <c r="L3385" s="8"/>
      <c r="M3385" s="8"/>
      <c r="N3385" s="8"/>
      <c r="O3385" s="44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  <c r="GA3385" s="8"/>
      <c r="GB3385" s="8"/>
    </row>
    <row r="3386" spans="1:184" s="20" customFormat="1" x14ac:dyDescent="0.2">
      <c r="A3386" s="8"/>
      <c r="H3386" s="8"/>
      <c r="I3386" s="8"/>
      <c r="J3386" s="8"/>
      <c r="K3386" s="8"/>
      <c r="L3386" s="8"/>
      <c r="M3386" s="8"/>
      <c r="N3386" s="8"/>
      <c r="O3386" s="44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  <c r="GA3386" s="8"/>
      <c r="GB3386" s="8"/>
    </row>
    <row r="3387" spans="1:184" s="20" customFormat="1" x14ac:dyDescent="0.2">
      <c r="A3387" s="8"/>
      <c r="H3387" s="8"/>
      <c r="I3387" s="8"/>
      <c r="J3387" s="8"/>
      <c r="K3387" s="8"/>
      <c r="L3387" s="8"/>
      <c r="M3387" s="8"/>
      <c r="N3387" s="8"/>
      <c r="O3387" s="44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  <c r="GA3387" s="8"/>
      <c r="GB3387" s="8"/>
    </row>
    <row r="3388" spans="1:184" s="20" customFormat="1" x14ac:dyDescent="0.2">
      <c r="A3388" s="8"/>
      <c r="H3388" s="8"/>
      <c r="I3388" s="8"/>
      <c r="J3388" s="8"/>
      <c r="K3388" s="8"/>
      <c r="L3388" s="8"/>
      <c r="M3388" s="8"/>
      <c r="N3388" s="8"/>
      <c r="O3388" s="44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  <c r="GA3388" s="8"/>
      <c r="GB3388" s="8"/>
    </row>
    <row r="3389" spans="1:184" s="20" customFormat="1" x14ac:dyDescent="0.2">
      <c r="A3389" s="8"/>
      <c r="H3389" s="8"/>
      <c r="I3389" s="8"/>
      <c r="J3389" s="8"/>
      <c r="K3389" s="8"/>
      <c r="L3389" s="8"/>
      <c r="M3389" s="8"/>
      <c r="N3389" s="8"/>
      <c r="O3389" s="44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  <c r="GA3389" s="8"/>
      <c r="GB3389" s="8"/>
    </row>
    <row r="3390" spans="1:184" s="20" customFormat="1" x14ac:dyDescent="0.2">
      <c r="A3390" s="8"/>
      <c r="H3390" s="8"/>
      <c r="I3390" s="8"/>
      <c r="J3390" s="8"/>
      <c r="K3390" s="8"/>
      <c r="L3390" s="8"/>
      <c r="M3390" s="8"/>
      <c r="N3390" s="8"/>
      <c r="O3390" s="44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  <c r="GA3390" s="8"/>
      <c r="GB3390" s="8"/>
    </row>
    <row r="3391" spans="1:184" s="20" customFormat="1" x14ac:dyDescent="0.2">
      <c r="A3391" s="8"/>
      <c r="H3391" s="8"/>
      <c r="I3391" s="8"/>
      <c r="J3391" s="8"/>
      <c r="K3391" s="8"/>
      <c r="L3391" s="8"/>
      <c r="M3391" s="8"/>
      <c r="N3391" s="8"/>
      <c r="O3391" s="44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  <c r="GA3391" s="8"/>
      <c r="GB3391" s="8"/>
    </row>
    <row r="3392" spans="1:184" s="20" customFormat="1" x14ac:dyDescent="0.2">
      <c r="A3392" s="8"/>
      <c r="H3392" s="8"/>
      <c r="I3392" s="8"/>
      <c r="J3392" s="8"/>
      <c r="K3392" s="8"/>
      <c r="L3392" s="8"/>
      <c r="M3392" s="8"/>
      <c r="N3392" s="8"/>
      <c r="O3392" s="44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  <c r="GA3392" s="8"/>
      <c r="GB3392" s="8"/>
    </row>
    <row r="3393" spans="1:184" s="20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44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0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44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0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44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0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44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0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44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0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44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0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44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0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44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0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44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0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4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0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0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</row>
    <row r="3601" spans="1:20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</row>
    <row r="3602" spans="1:20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</row>
    <row r="3603" spans="1:20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</row>
    <row r="3604" spans="1:20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</row>
    <row r="3605" spans="1:20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</row>
    <row r="3606" spans="1:20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</row>
    <row r="3607" spans="1:20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</row>
    <row r="3608" spans="1:20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</row>
    <row r="3609" spans="1:20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</row>
    <row r="3610" spans="1:20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</row>
    <row r="3611" spans="1:20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</row>
    <row r="3612" spans="1:20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</row>
    <row r="3613" spans="1:20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</row>
    <row r="3614" spans="1:20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</row>
    <row r="3615" spans="1:20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</row>
    <row r="3616" spans="1:20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</row>
    <row r="3617" spans="1:20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</row>
    <row r="3618" spans="1:20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</row>
    <row r="3619" spans="1:20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</row>
    <row r="3620" spans="1:20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</row>
    <row r="3621" spans="1:20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</row>
    <row r="3622" spans="1:20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</row>
    <row r="3623" spans="1:20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</row>
    <row r="3624" spans="1:20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</row>
    <row r="3625" spans="1:20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</row>
    <row r="3626" spans="1:20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</row>
    <row r="3627" spans="1:20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</row>
    <row r="3628" spans="1:20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</row>
    <row r="3629" spans="1:20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</row>
    <row r="3630" spans="1:20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</row>
    <row r="3631" spans="1:20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</row>
    <row r="3632" spans="1:20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</row>
    <row r="3633" spans="1:20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</row>
    <row r="3634" spans="1:20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</row>
    <row r="3635" spans="1:20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</row>
    <row r="3636" spans="1:20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</row>
    <row r="3637" spans="1:20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</row>
    <row r="3638" spans="1:20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</row>
    <row r="3639" spans="1:20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</row>
    <row r="3640" spans="1:20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</row>
    <row r="3641" spans="1:20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</row>
    <row r="3642" spans="1:20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</row>
    <row r="3643" spans="1:20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</row>
    <row r="3644" spans="1:20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</row>
    <row r="3645" spans="1:20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</row>
    <row r="3646" spans="1:20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</row>
    <row r="3647" spans="1:20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</row>
    <row r="3648" spans="1:20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</row>
    <row r="3649" spans="1:20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</row>
    <row r="3650" spans="1:20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</row>
    <row r="3651" spans="1:20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</row>
    <row r="3652" spans="1:20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</row>
    <row r="3653" spans="1:20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</row>
    <row r="3654" spans="1:20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</row>
    <row r="3655" spans="1:20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</row>
    <row r="3656" spans="1:20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</row>
    <row r="3657" spans="1:20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</row>
    <row r="3658" spans="1:20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</row>
    <row r="3659" spans="1:20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</row>
    <row r="3660" spans="1:20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</row>
    <row r="3661" spans="1:20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</row>
    <row r="3662" spans="1:20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</row>
    <row r="3663" spans="1:20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</row>
    <row r="3664" spans="1:20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</row>
    <row r="3665" spans="1:20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</row>
    <row r="3666" spans="1:20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</row>
    <row r="3667" spans="1:20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</row>
    <row r="3668" spans="1:20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</row>
    <row r="3669" spans="1:20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</row>
    <row r="3670" spans="1:20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</row>
    <row r="3671" spans="1:20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</row>
    <row r="3672" spans="1:20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</row>
    <row r="3673" spans="1:20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</row>
    <row r="3674" spans="1:20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</row>
    <row r="3675" spans="1:20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</row>
    <row r="3676" spans="1:20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</row>
    <row r="3677" spans="1:20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</row>
    <row r="3678" spans="1:20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</row>
    <row r="3679" spans="1:20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</row>
    <row r="3680" spans="1:20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</row>
    <row r="3681" spans="1:20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</row>
    <row r="3682" spans="1:20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</row>
    <row r="3683" spans="1:20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</row>
    <row r="3684" spans="1:20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</row>
    <row r="3685" spans="1:20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</row>
    <row r="3686" spans="1:20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</row>
    <row r="3687" spans="1:20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</row>
    <row r="3688" spans="1:20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</row>
    <row r="3689" spans="1:20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</row>
    <row r="3690" spans="1:20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</row>
    <row r="3691" spans="1:20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</row>
    <row r="3692" spans="1:20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</row>
    <row r="3693" spans="1:20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</row>
    <row r="3694" spans="1:20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</row>
    <row r="3695" spans="1:20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</row>
    <row r="3696" spans="1:20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</row>
    <row r="3697" spans="1:20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</row>
    <row r="3698" spans="1:20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</row>
    <row r="3699" spans="1:20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</row>
    <row r="3700" spans="1:20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</row>
    <row r="3701" spans="1:20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20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20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20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20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20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20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20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20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20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20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20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8"/>
      <c r="N20242" s="8"/>
      <c r="O20242" s="44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8"/>
      <c r="N20243" s="8"/>
      <c r="O20243" s="44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8"/>
      <c r="N20244" s="8"/>
      <c r="O20244" s="44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8"/>
      <c r="N20245" s="8"/>
      <c r="O20245" s="44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8"/>
      <c r="N20246" s="8"/>
      <c r="O20246" s="44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8"/>
      <c r="N20247" s="8"/>
      <c r="O20247" s="44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8"/>
      <c r="N20248" s="8"/>
      <c r="O20248" s="44"/>
      <c r="P20248" s="8"/>
      <c r="Q20248" s="8"/>
      <c r="R20248" s="8"/>
      <c r="S20248" s="8"/>
      <c r="T20248" s="8"/>
    </row>
    <row r="20249" spans="1:20" s="20" customFormat="1" x14ac:dyDescent="0.2">
      <c r="A20249" s="8"/>
      <c r="H20249" s="8"/>
      <c r="I20249" s="8"/>
      <c r="J20249" s="8"/>
      <c r="K20249" s="8"/>
      <c r="L20249" s="8"/>
      <c r="M20249" s="8"/>
      <c r="N20249" s="8"/>
      <c r="O20249" s="44"/>
      <c r="P20249" s="8"/>
      <c r="Q20249" s="8"/>
      <c r="R20249" s="8"/>
      <c r="S20249" s="8"/>
      <c r="T20249" s="8"/>
    </row>
    <row r="20250" spans="1:20" s="20" customFormat="1" x14ac:dyDescent="0.2">
      <c r="A20250" s="8"/>
      <c r="H20250" s="8"/>
      <c r="I20250" s="8"/>
      <c r="J20250" s="8"/>
      <c r="K20250" s="8"/>
      <c r="L20250" s="8"/>
      <c r="M20250" s="8"/>
      <c r="N20250" s="8"/>
      <c r="O20250" s="44"/>
      <c r="P20250" s="8"/>
      <c r="Q20250" s="8"/>
      <c r="R20250" s="8"/>
      <c r="S20250" s="8"/>
      <c r="T20250" s="8"/>
    </row>
    <row r="20251" spans="1:20" s="20" customFormat="1" x14ac:dyDescent="0.2">
      <c r="A20251" s="8"/>
      <c r="H20251" s="8"/>
      <c r="I20251" s="8"/>
      <c r="J20251" s="8"/>
      <c r="K20251" s="8"/>
      <c r="L20251" s="8"/>
      <c r="M20251" s="8"/>
      <c r="N20251" s="8"/>
      <c r="O20251" s="44"/>
      <c r="P20251" s="8"/>
      <c r="Q20251" s="8"/>
      <c r="R20251" s="8"/>
      <c r="S20251" s="8"/>
      <c r="T20251" s="8"/>
    </row>
    <row r="20252" spans="1:20" s="20" customFormat="1" x14ac:dyDescent="0.2">
      <c r="A20252" s="8"/>
      <c r="H20252" s="8"/>
      <c r="I20252" s="8"/>
      <c r="J20252" s="8"/>
      <c r="K20252" s="8"/>
      <c r="L20252" s="8"/>
      <c r="M20252" s="8"/>
      <c r="N20252" s="8"/>
      <c r="O20252" s="44"/>
      <c r="P20252" s="8"/>
      <c r="Q20252" s="8"/>
      <c r="R20252" s="8"/>
      <c r="S20252" s="8"/>
      <c r="T20252" s="8"/>
    </row>
    <row r="20253" spans="1:20" s="20" customFormat="1" x14ac:dyDescent="0.2">
      <c r="A20253" s="8"/>
      <c r="H20253" s="8"/>
      <c r="I20253" s="8"/>
      <c r="J20253" s="8"/>
      <c r="K20253" s="8"/>
      <c r="L20253" s="8"/>
      <c r="M20253" s="8"/>
      <c r="N20253" s="8"/>
      <c r="O20253" s="44"/>
      <c r="P20253" s="8"/>
      <c r="Q20253" s="8"/>
      <c r="R20253" s="8"/>
      <c r="S20253" s="8"/>
      <c r="T20253" s="8"/>
    </row>
    <row r="20254" spans="1:20" s="20" customFormat="1" x14ac:dyDescent="0.2">
      <c r="A20254" s="8"/>
      <c r="H20254" s="8"/>
      <c r="I20254" s="8"/>
      <c r="J20254" s="8"/>
      <c r="K20254" s="8"/>
      <c r="L20254" s="8"/>
      <c r="M20254" s="8"/>
      <c r="N20254" s="8"/>
      <c r="O20254" s="44"/>
      <c r="P20254" s="8"/>
      <c r="Q20254" s="8"/>
      <c r="R20254" s="8"/>
      <c r="S20254" s="8"/>
      <c r="T20254" s="8"/>
    </row>
  </sheetData>
  <mergeCells count="37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275:D276"/>
    <mergeCell ref="E275:E276"/>
    <mergeCell ref="O10:O11"/>
    <mergeCell ref="J10:K10"/>
    <mergeCell ref="L10:L11"/>
    <mergeCell ref="I9:I11"/>
    <mergeCell ref="G9:G11"/>
    <mergeCell ref="D9:D11"/>
    <mergeCell ref="E9:E11"/>
    <mergeCell ref="F9:F11"/>
    <mergeCell ref="A265:T265"/>
    <mergeCell ref="B274:C274"/>
    <mergeCell ref="B275:C275"/>
    <mergeCell ref="B276:C276"/>
    <mergeCell ref="A264:T264"/>
    <mergeCell ref="B304:C304"/>
    <mergeCell ref="B289:C289"/>
    <mergeCell ref="B290:C290"/>
    <mergeCell ref="B291:C291"/>
    <mergeCell ref="B302:C302"/>
    <mergeCell ref="B303:C303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264" max="16383" man="1"/>
  </rowBreaks>
  <ignoredErrors>
    <ignoredError sqref="P12:P28 P53:P56 P82:P83 P85:P138 P152:P188 P198 P200:P216 P140:P150 P190:P196 P219:P225 P30:P3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Mariel Ramirez Peguero</cp:lastModifiedBy>
  <cp:lastPrinted>2021-11-02T20:59:04Z</cp:lastPrinted>
  <dcterms:created xsi:type="dcterms:W3CDTF">2006-07-11T17:39:34Z</dcterms:created>
  <dcterms:modified xsi:type="dcterms:W3CDTF">2021-11-04T20:41:17Z</dcterms:modified>
</cp:coreProperties>
</file>