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manolin.cuevas\Desktop\NOMINA OAI AGOSTO 2021\Nomina temporales\"/>
    </mc:Choice>
  </mc:AlternateContent>
  <xr:revisionPtr revIDLastSave="0" documentId="13_ncr:1_{7498F4EF-F5D7-48D1-B218-2CC988FB75C9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Temporal" sheetId="5" r:id="rId1"/>
  </sheets>
  <definedNames>
    <definedName name="_xlnm.Print_Area" localSheetId="0">'Personal Temporal'!$B$2:$T$105</definedName>
    <definedName name="_xlnm.Print_Titles" localSheetId="0">'Personal Temporal'!$2:$12</definedName>
  </definedNames>
  <calcPr calcId="191029"/>
</workbook>
</file>

<file path=xl/calcChain.xml><?xml version="1.0" encoding="utf-8"?>
<calcChain xmlns="http://schemas.openxmlformats.org/spreadsheetml/2006/main">
  <c r="P71" i="5" l="1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I75" i="5" l="1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Q75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13" i="5"/>
  <c r="P14" i="5" l="1"/>
  <c r="T14" i="5"/>
  <c r="S14" i="5"/>
  <c r="P15" i="5"/>
  <c r="T15" i="5"/>
  <c r="P16" i="5"/>
  <c r="T16" i="5"/>
  <c r="P17" i="5"/>
  <c r="T17" i="5"/>
  <c r="P21" i="5"/>
  <c r="T21" i="5"/>
  <c r="P22" i="5"/>
  <c r="T22" i="5"/>
  <c r="P24" i="5"/>
  <c r="T24" i="5"/>
  <c r="P26" i="5"/>
  <c r="T26" i="5"/>
  <c r="P27" i="5"/>
  <c r="T27" i="5"/>
  <c r="P28" i="5"/>
  <c r="T28" i="5"/>
  <c r="T30" i="5"/>
  <c r="P32" i="5"/>
  <c r="T32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3" i="5"/>
  <c r="T43" i="5"/>
  <c r="P44" i="5"/>
  <c r="T44" i="5"/>
  <c r="P45" i="5"/>
  <c r="T45" i="5"/>
  <c r="P46" i="5"/>
  <c r="T46" i="5"/>
  <c r="P47" i="5"/>
  <c r="T47" i="5"/>
  <c r="P51" i="5"/>
  <c r="T51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67" i="5"/>
  <c r="T67" i="5"/>
  <c r="P42" i="5" l="1"/>
  <c r="T42" i="5"/>
  <c r="P68" i="5" l="1"/>
  <c r="T68" i="5"/>
  <c r="P49" i="5"/>
  <c r="T49" i="5"/>
  <c r="P48" i="5"/>
  <c r="T48" i="5"/>
  <c r="P18" i="5"/>
  <c r="T18" i="5"/>
  <c r="P70" i="5"/>
  <c r="T70" i="5"/>
  <c r="P31" i="5"/>
  <c r="T31" i="5"/>
  <c r="T50" i="5"/>
  <c r="P50" i="5"/>
  <c r="P23" i="5"/>
  <c r="T23" i="5"/>
  <c r="P29" i="5"/>
  <c r="T29" i="5"/>
  <c r="P30" i="5"/>
  <c r="T41" i="5"/>
  <c r="P41" i="5"/>
  <c r="P20" i="5"/>
  <c r="T20" i="5"/>
  <c r="T19" i="5"/>
  <c r="P25" i="5"/>
  <c r="T25" i="5"/>
  <c r="P69" i="5"/>
  <c r="T69" i="5"/>
  <c r="G75" i="5"/>
  <c r="P19" i="5" l="1"/>
  <c r="O75" i="5"/>
  <c r="H75" i="5"/>
  <c r="J75" i="5"/>
  <c r="K75" i="5"/>
  <c r="L75" i="5"/>
  <c r="M75" i="5"/>
  <c r="N75" i="5"/>
  <c r="R75" i="5" l="1"/>
  <c r="T13" i="5" l="1"/>
  <c r="T75" i="5" s="1"/>
  <c r="S13" i="5"/>
  <c r="S75" i="5" s="1"/>
  <c r="P13" i="5"/>
  <c r="P75" i="5" s="1"/>
</calcChain>
</file>

<file path=xl/sharedStrings.xml><?xml version="1.0" encoding="utf-8"?>
<sst xmlns="http://schemas.openxmlformats.org/spreadsheetml/2006/main" count="282" uniqueCount="144">
  <si>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</si>
  <si>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</si>
  <si>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</si>
  <si>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</si>
  <si>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</si>
  <si>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</si>
  <si>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</si>
  <si>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</si>
  <si>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</si>
  <si>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</si>
  <si>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</si>
  <si>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</si>
  <si>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</si>
  <si>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</si>
  <si>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</si>
  <si>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</si>
  <si>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</si>
  <si>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</si>
  <si>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</si>
  <si>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</si>
  <si>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</si>
  <si>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</si>
  <si>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</si>
  <si>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</si>
  <si>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</si>
  <si>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</si>
  <si>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</si>
  <si>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</si>
  <si>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</si>
  <si>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</si>
  <si>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</si>
  <si>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</si>
  <si>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</si>
  <si>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</si>
  <si>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</si>
  <si>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ASESOR (A)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</si>
  <si>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</si>
  <si>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</si>
  <si>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</si>
  <si>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</si>
  <si>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</si>
  <si>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ANALISTA DE DATOS</t>
  </si>
  <si>
    <t>ENCARGADO DIVISION</t>
  </si>
  <si>
    <t>ANALISTA RECURSOS HUMANOS I</t>
  </si>
  <si>
    <t>DIRECCION PROCESAMIENTO CONTABLE Y ESTADOS FINANCIEROS</t>
  </si>
  <si>
    <t>DIVISION CONTABILIDAD FINANCIERA GOBIERNO CENTRAL</t>
  </si>
  <si>
    <t>ANALISTA DEUDA PUBLICA</t>
  </si>
  <si>
    <t>DIVISION FINANCIERA</t>
  </si>
  <si>
    <t>DIVISION CONTABILIDAD PATRIMONIAL DEL GOBIERNO CENTRAL</t>
  </si>
  <si>
    <t>ELECTRICISTA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</si>
  <si>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</si>
  <si>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</si>
  <si>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</si>
  <si>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</si>
  <si>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</si>
  <si>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</si>
  <si>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</si>
  <si>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DEPARTAMENTO ANALISIS E INTREPRETACION EJECUCION ECONOMICA-FINANCIERA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</si>
  <si>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</si>
  <si>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</si>
  <si>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</si>
  <si>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</si>
  <si>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</si>
  <si>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</si>
  <si>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</si>
  <si>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</si>
  <si>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ABOGADO (A)</t>
  </si>
  <si>
    <t>ANALISTA CONTABILIDAD PATRIMONIAL GOBIERNO CENTRAL</t>
  </si>
  <si>
    <t>ANALISTA DE ACREDITACION Y CERTIFICACION</t>
  </si>
  <si>
    <t>DIRECTOR  ANAL. DE INF. FINANC</t>
  </si>
  <si>
    <t>Nómina de Sueldos: Empleados Temporales</t>
  </si>
  <si>
    <t>SECCION DE SERVICIOS GENERALES</t>
  </si>
  <si>
    <t>DEPARTAMENTO COMUNICACION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</si>
  <si>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</si>
  <si>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</si>
  <si>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</si>
  <si>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</si>
  <si>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</si>
  <si>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</si>
  <si>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 xml:space="preserve">  Correspondiente al mes de agosto año 2021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</si>
  <si>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</si>
  <si>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</si>
  <si>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</si>
  <si>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</si>
  <si>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</si>
  <si>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LUIS PASCUAL MENDEZ FAMILIA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</si>
  <si>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</si>
  <si>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</si>
  <si>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</si>
  <si>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</si>
  <si>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</si>
  <si>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</si>
  <si>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</si>
  <si>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</si>
  <si>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</si>
  <si>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</si>
  <si>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</si>
  <si>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</si>
  <si>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</si>
  <si>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</si>
  <si>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</si>
  <si>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</si>
  <si>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</si>
  <si>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ROSA MARIA JIMENEZ JIMENEZ</t>
  </si>
  <si>
    <t>JUAN RAFAEL FCO. DE JESUS MENDEZ</t>
  </si>
  <si>
    <t>ZAAC CARABALLO PAREDES</t>
  </si>
  <si>
    <t>WANDA YOANELLY MORENO VASQUEZ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</si>
  <si>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</si>
  <si>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</si>
  <si>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</si>
  <si>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</si>
  <si>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</si>
  <si>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YANNA ENEROLISA PEREZ ALCANTARA</t>
  </si>
  <si>
    <t>JUAN ELVIS MONEGRO MEJIA</t>
  </si>
  <si>
    <t>RAIQUIN SALVADOR MATOS ALGARROBO</t>
  </si>
  <si>
    <t>SHARINA STHEFANY MEDINA AZCONA</t>
  </si>
  <si>
    <t>ANTONIA RAMIREZ MATEO DE SEGURA</t>
  </si>
  <si>
    <t>TEOFILO MARTINEZ</t>
  </si>
  <si>
    <t>MERARI GARCIA SANTOS</t>
  </si>
  <si>
    <t>ANORKY BERNABE SANTIAGO</t>
  </si>
  <si>
    <t>MARIA YNMACULADA CRUZ ALMONTE</t>
  </si>
  <si>
    <t>ROBERTA ENCARNACION SANCHEZ</t>
  </si>
  <si>
    <t>MARIA JACQUELIN UREÑA REINOSO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</si>
  <si>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</si>
  <si>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</si>
  <si>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</si>
  <si>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</si>
  <si>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</si>
  <si>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</si>
  <si>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</si>
  <si>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</si>
  <si>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</si>
  <si>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ESTEFANI PATRICIA ENCARNACION NORBERTO</t>
  </si>
  <si>
    <t>YANET UCIA FLORES RAMIREZ DE DIAZ</t>
  </si>
  <si>
    <t>RUBEN DARIO ESTRELLA SANCHEZ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</si>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</sst>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7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 xr:uid="{00000000-0005-0000-0000-000021000000}"/>
    <cellStyle name="Neutral" xfId="12" builtinId="28" customBuiltin="1"/>
    <cellStyle name="Normal" xfId="0" builtinId="0"/>
    <cellStyle name="Normal 2" xfId="3" xr:uid="{00000000-0005-0000-0000-000024000000}"/>
    <cellStyle name="Normal 3" xfId="45" xr:uid="{00000000-0005-0000-0000-000025000000}"/>
    <cellStyle name="Notas 2" xfId="46" xr:uid="{00000000-0005-0000-0000-000026000000}"/>
    <cellStyle name="Porcentual 2" xfId="4" xr:uid="{00000000-0005-0000-0000-00002700000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73"/>
  <sheetViews>
    <sheetView tabSelected="1" topLeftCell="B4" zoomScale="70" zoomScaleNormal="70" workbookViewId="0">
      <pane ySplit="9" topLeftCell="A13" activePane="bottomLeft" state="frozen"/>
      <selection activeCell="C4" sqref="C4"/>
      <selection pane="bottomLeft" activeCell="Q13" sqref="Q13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66" t="s">
        <v>18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27" customHeight="1" x14ac:dyDescent="0.2">
      <c r="A8" s="2"/>
      <c r="B8" s="42" t="s">
        <v>70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23.25" customHeight="1" thickBot="1" x14ac:dyDescent="0.25">
      <c r="A9" s="2"/>
      <c r="B9" s="42" t="s">
        <v>79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30.75" customHeight="1" x14ac:dyDescent="0.2">
      <c r="B10" s="43" t="s">
        <v>15</v>
      </c>
      <c r="C10" s="54" t="s">
        <v>11</v>
      </c>
      <c r="D10" s="54" t="s">
        <v>58</v>
      </c>
      <c r="E10" s="5"/>
      <c r="F10" s="30"/>
      <c r="G10" s="64" t="s">
        <v>13</v>
      </c>
      <c r="H10" s="43" t="s">
        <v>20</v>
      </c>
      <c r="I10" s="57" t="s">
        <v>59</v>
      </c>
      <c r="J10" s="69" t="s">
        <v>8</v>
      </c>
      <c r="K10" s="69"/>
      <c r="L10" s="69"/>
      <c r="M10" s="69"/>
      <c r="N10" s="69"/>
      <c r="O10" s="69"/>
      <c r="P10" s="70"/>
      <c r="Q10" s="60" t="s">
        <v>60</v>
      </c>
      <c r="R10" s="38" t="s">
        <v>2</v>
      </c>
      <c r="S10" s="39"/>
      <c r="T10" s="43" t="s">
        <v>14</v>
      </c>
    </row>
    <row r="11" spans="1:20" ht="31.5" customHeight="1" x14ac:dyDescent="0.2">
      <c r="B11" s="44"/>
      <c r="C11" s="55"/>
      <c r="D11" s="55"/>
      <c r="E11" s="6" t="s">
        <v>16</v>
      </c>
      <c r="F11" s="31" t="s">
        <v>12</v>
      </c>
      <c r="G11" s="65"/>
      <c r="H11" s="44"/>
      <c r="I11" s="58"/>
      <c r="J11" s="46" t="s">
        <v>9</v>
      </c>
      <c r="K11" s="47"/>
      <c r="L11" s="48" t="s">
        <v>17</v>
      </c>
      <c r="M11" s="50" t="s">
        <v>10</v>
      </c>
      <c r="N11" s="51"/>
      <c r="O11" s="71" t="s">
        <v>32</v>
      </c>
      <c r="P11" s="67" t="s">
        <v>0</v>
      </c>
      <c r="Q11" s="61"/>
      <c r="R11" s="40" t="s">
        <v>3</v>
      </c>
      <c r="S11" s="52" t="s">
        <v>1</v>
      </c>
      <c r="T11" s="44"/>
    </row>
    <row r="12" spans="1:20" ht="30.75" customHeight="1" thickBot="1" x14ac:dyDescent="0.25">
      <c r="A12" t="s">
        <v>19</v>
      </c>
      <c r="B12" s="45"/>
      <c r="C12" s="56"/>
      <c r="D12" s="56"/>
      <c r="E12" s="13"/>
      <c r="F12" s="32"/>
      <c r="G12" s="41"/>
      <c r="H12" s="45"/>
      <c r="I12" s="59"/>
      <c r="J12" s="7" t="s">
        <v>4</v>
      </c>
      <c r="K12" s="14" t="s">
        <v>5</v>
      </c>
      <c r="L12" s="49"/>
      <c r="M12" s="7" t="s">
        <v>6</v>
      </c>
      <c r="N12" s="14" t="s">
        <v>7</v>
      </c>
      <c r="O12" s="49"/>
      <c r="P12" s="68"/>
      <c r="Q12" s="62"/>
      <c r="R12" s="41"/>
      <c r="S12" s="53"/>
      <c r="T12" s="45"/>
    </row>
    <row r="13" spans="1:20" ht="81.75" customHeight="1" x14ac:dyDescent="0.2">
      <c r="B13" s="26">
        <v>1</v>
      </c>
      <c r="C13" s="23" t="s">
        <v>80</v>
      </c>
      <c r="D13" s="29" t="s">
        <v>62</v>
      </c>
      <c r="E13" s="23" t="s">
        <v>24</v>
      </c>
      <c r="F13" s="23" t="s">
        <v>25</v>
      </c>
      <c r="G13" s="24">
        <v>175000</v>
      </c>
      <c r="H13" s="24">
        <v>29891.64</v>
      </c>
      <c r="I13" s="24">
        <v>25</v>
      </c>
      <c r="J13" s="24">
        <v>5022.5</v>
      </c>
      <c r="K13" s="24">
        <v>12425</v>
      </c>
      <c r="L13" s="25">
        <v>686.4</v>
      </c>
      <c r="M13" s="24">
        <v>4742.3999999999996</v>
      </c>
      <c r="N13" s="24">
        <v>11060.4</v>
      </c>
      <c r="O13" s="24"/>
      <c r="P13" s="24">
        <f t="shared" ref="P13" si="0">SUM(J13:O13)</f>
        <v>33936.700000000004</v>
      </c>
      <c r="Q13" s="24">
        <v>0</v>
      </c>
      <c r="R13" s="24">
        <f>J13+M13+O13+H13+Q13</f>
        <v>39656.54</v>
      </c>
      <c r="S13" s="24">
        <f t="shared" ref="S13" si="1">K13+L13+N13</f>
        <v>24171.8</v>
      </c>
      <c r="T13" s="24">
        <f t="shared" ref="T13" si="2">G13-R13</f>
        <v>135343.46</v>
      </c>
    </row>
    <row r="14" spans="1:20" ht="81.75" customHeight="1" x14ac:dyDescent="0.2">
      <c r="B14" s="27">
        <v>2</v>
      </c>
      <c r="C14" s="16" t="s">
        <v>81</v>
      </c>
      <c r="D14" s="16" t="s">
        <v>62</v>
      </c>
      <c r="E14" s="16" t="s">
        <v>47</v>
      </c>
      <c r="F14" s="16" t="s">
        <v>42</v>
      </c>
      <c r="G14" s="3">
        <v>110000</v>
      </c>
      <c r="H14" s="3">
        <v>14457.62</v>
      </c>
      <c r="I14" s="3">
        <v>25</v>
      </c>
      <c r="J14" s="3">
        <v>3157</v>
      </c>
      <c r="K14" s="3">
        <v>7810</v>
      </c>
      <c r="L14" s="17">
        <v>686.4</v>
      </c>
      <c r="M14" s="3">
        <v>3344</v>
      </c>
      <c r="N14" s="3">
        <v>7799</v>
      </c>
      <c r="O14" s="3"/>
      <c r="P14" s="3">
        <f t="shared" ref="P14:P70" si="3">SUM(J14:O14)</f>
        <v>22796.400000000001</v>
      </c>
      <c r="Q14" s="3">
        <v>0</v>
      </c>
      <c r="R14" s="3">
        <f t="shared" ref="R14:R70" si="4">J14+M14+O14+H14+Q14</f>
        <v>20958.620000000003</v>
      </c>
      <c r="S14" s="3">
        <f t="shared" ref="S14:S70" si="5">K14+L14+N14</f>
        <v>16295.4</v>
      </c>
      <c r="T14" s="3">
        <f t="shared" ref="T14:T70" si="6">G14-R14</f>
        <v>89041.38</v>
      </c>
    </row>
    <row r="15" spans="1:20" ht="81.75" customHeight="1" x14ac:dyDescent="0.2">
      <c r="B15" s="27">
        <v>3</v>
      </c>
      <c r="C15" s="16" t="s">
        <v>82</v>
      </c>
      <c r="D15" s="16" t="s">
        <v>61</v>
      </c>
      <c r="E15" s="16" t="s">
        <v>63</v>
      </c>
      <c r="F15" s="22" t="s">
        <v>39</v>
      </c>
      <c r="G15" s="3">
        <v>60000</v>
      </c>
      <c r="H15" s="3">
        <v>3486.68</v>
      </c>
      <c r="I15" s="3">
        <v>25</v>
      </c>
      <c r="J15" s="3">
        <v>1722</v>
      </c>
      <c r="K15" s="3">
        <v>4260</v>
      </c>
      <c r="L15" s="3">
        <v>660</v>
      </c>
      <c r="M15" s="3">
        <v>1824</v>
      </c>
      <c r="N15" s="3">
        <v>4254</v>
      </c>
      <c r="O15" s="3"/>
      <c r="P15" s="3">
        <f t="shared" si="3"/>
        <v>12720</v>
      </c>
      <c r="Q15" s="3">
        <v>462.56</v>
      </c>
      <c r="R15" s="3">
        <f t="shared" si="4"/>
        <v>7495.2400000000007</v>
      </c>
      <c r="S15" s="3">
        <f t="shared" si="5"/>
        <v>9174</v>
      </c>
      <c r="T15" s="3">
        <f t="shared" si="6"/>
        <v>52504.76</v>
      </c>
    </row>
    <row r="16" spans="1:20" ht="81.75" customHeight="1" x14ac:dyDescent="0.2">
      <c r="B16" s="27">
        <v>4</v>
      </c>
      <c r="C16" s="16" t="s">
        <v>83</v>
      </c>
      <c r="D16" s="16" t="s">
        <v>62</v>
      </c>
      <c r="E16" s="16" t="s">
        <v>63</v>
      </c>
      <c r="F16" s="22" t="s">
        <v>55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132.16</v>
      </c>
      <c r="R16" s="3">
        <f t="shared" si="4"/>
        <v>7164.84</v>
      </c>
      <c r="S16" s="3">
        <f t="shared" si="5"/>
        <v>9174</v>
      </c>
      <c r="T16" s="3">
        <f t="shared" si="6"/>
        <v>52835.16</v>
      </c>
    </row>
    <row r="17" spans="2:20" ht="81.75" customHeight="1" x14ac:dyDescent="0.2">
      <c r="B17" s="27">
        <v>5</v>
      </c>
      <c r="C17" s="22" t="s">
        <v>84</v>
      </c>
      <c r="D17" s="22" t="s">
        <v>62</v>
      </c>
      <c r="E17" s="22" t="s">
        <v>63</v>
      </c>
      <c r="F17" s="22" t="s">
        <v>39</v>
      </c>
      <c r="G17" s="3">
        <v>60000</v>
      </c>
      <c r="H17" s="3">
        <v>3486.68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/>
      <c r="P17" s="3">
        <f t="shared" si="3"/>
        <v>12720</v>
      </c>
      <c r="Q17" s="3">
        <v>1255.52</v>
      </c>
      <c r="R17" s="3">
        <f t="shared" si="4"/>
        <v>8288.2000000000007</v>
      </c>
      <c r="S17" s="3">
        <f t="shared" si="5"/>
        <v>9174</v>
      </c>
      <c r="T17" s="3">
        <f t="shared" si="6"/>
        <v>51711.8</v>
      </c>
    </row>
    <row r="18" spans="2:20" ht="81.75" customHeight="1" x14ac:dyDescent="0.2">
      <c r="B18" s="27">
        <v>6</v>
      </c>
      <c r="C18" s="33" t="s">
        <v>85</v>
      </c>
      <c r="D18" s="33" t="s">
        <v>62</v>
      </c>
      <c r="E18" s="16" t="s">
        <v>71</v>
      </c>
      <c r="F18" s="33" t="s">
        <v>49</v>
      </c>
      <c r="G18" s="3">
        <v>12000</v>
      </c>
      <c r="H18" s="3">
        <v>1200</v>
      </c>
      <c r="I18" s="3"/>
      <c r="J18" s="3">
        <v>0</v>
      </c>
      <c r="K18" s="3">
        <v>0</v>
      </c>
      <c r="L18" s="20">
        <v>0</v>
      </c>
      <c r="M18" s="3">
        <v>0</v>
      </c>
      <c r="N18" s="3">
        <v>0</v>
      </c>
      <c r="O18" s="3"/>
      <c r="P18" s="3">
        <f t="shared" si="3"/>
        <v>0</v>
      </c>
      <c r="Q18" s="3">
        <v>-25</v>
      </c>
      <c r="R18" s="3">
        <f t="shared" si="4"/>
        <v>1175</v>
      </c>
      <c r="S18" s="3">
        <f t="shared" si="5"/>
        <v>0</v>
      </c>
      <c r="T18" s="3">
        <f t="shared" si="6"/>
        <v>10825</v>
      </c>
    </row>
    <row r="19" spans="2:20" ht="81.75" customHeight="1" x14ac:dyDescent="0.2">
      <c r="B19" s="27">
        <v>7</v>
      </c>
      <c r="C19" s="16" t="s">
        <v>86</v>
      </c>
      <c r="D19" s="16" t="s">
        <v>62</v>
      </c>
      <c r="E19" s="16" t="s">
        <v>33</v>
      </c>
      <c r="F19" s="16" t="s">
        <v>34</v>
      </c>
      <c r="G19" s="3">
        <v>175000</v>
      </c>
      <c r="H19" s="3">
        <v>29891.64</v>
      </c>
      <c r="I19" s="3">
        <v>25</v>
      </c>
      <c r="J19" s="3">
        <v>5022.5</v>
      </c>
      <c r="K19" s="3">
        <v>12425</v>
      </c>
      <c r="L19" s="3">
        <v>686.4</v>
      </c>
      <c r="M19" s="3">
        <v>4742.3999999999996</v>
      </c>
      <c r="N19" s="3">
        <v>11060.4</v>
      </c>
      <c r="O19" s="3"/>
      <c r="P19" s="3">
        <f t="shared" si="3"/>
        <v>33936.700000000004</v>
      </c>
      <c r="Q19" s="3">
        <v>0</v>
      </c>
      <c r="R19" s="3">
        <f t="shared" si="4"/>
        <v>39656.54</v>
      </c>
      <c r="S19" s="3">
        <f t="shared" si="5"/>
        <v>24171.8</v>
      </c>
      <c r="T19" s="3">
        <f t="shared" si="6"/>
        <v>135343.46</v>
      </c>
    </row>
    <row r="20" spans="2:20" ht="81.75" customHeight="1" x14ac:dyDescent="0.2">
      <c r="B20" s="27">
        <v>8</v>
      </c>
      <c r="C20" s="16" t="s">
        <v>87</v>
      </c>
      <c r="D20" s="16" t="s">
        <v>61</v>
      </c>
      <c r="E20" s="16" t="s">
        <v>26</v>
      </c>
      <c r="F20" s="16" t="s">
        <v>43</v>
      </c>
      <c r="G20" s="3">
        <v>60000</v>
      </c>
      <c r="H20" s="3">
        <v>3486.68</v>
      </c>
      <c r="I20" s="3">
        <v>25</v>
      </c>
      <c r="J20" s="3">
        <v>1722</v>
      </c>
      <c r="K20" s="3">
        <v>4260</v>
      </c>
      <c r="L20" s="3">
        <v>660</v>
      </c>
      <c r="M20" s="3">
        <v>1824</v>
      </c>
      <c r="N20" s="3">
        <v>4254</v>
      </c>
      <c r="O20" s="3"/>
      <c r="P20" s="3">
        <f t="shared" si="3"/>
        <v>12720</v>
      </c>
      <c r="Q20" s="3">
        <v>0</v>
      </c>
      <c r="R20" s="3">
        <f t="shared" si="4"/>
        <v>7032.68</v>
      </c>
      <c r="S20" s="3">
        <f t="shared" si="5"/>
        <v>9174</v>
      </c>
      <c r="T20" s="3">
        <f t="shared" si="6"/>
        <v>52967.32</v>
      </c>
    </row>
    <row r="21" spans="2:20" ht="81.75" customHeight="1" x14ac:dyDescent="0.2">
      <c r="B21" s="27">
        <v>9</v>
      </c>
      <c r="C21" s="16" t="s">
        <v>88</v>
      </c>
      <c r="D21" s="16" t="s">
        <v>61</v>
      </c>
      <c r="E21" s="16" t="s">
        <v>26</v>
      </c>
      <c r="F21" s="22" t="s">
        <v>65</v>
      </c>
      <c r="G21" s="20">
        <v>60000</v>
      </c>
      <c r="H21" s="20">
        <v>3486.68</v>
      </c>
      <c r="I21" s="20">
        <v>25</v>
      </c>
      <c r="J21" s="20">
        <v>1722</v>
      </c>
      <c r="K21" s="20">
        <v>4260</v>
      </c>
      <c r="L21" s="20">
        <v>660</v>
      </c>
      <c r="M21" s="20">
        <v>1824</v>
      </c>
      <c r="N21" s="20">
        <v>4254</v>
      </c>
      <c r="O21" s="3"/>
      <c r="P21" s="3">
        <f t="shared" si="3"/>
        <v>12720</v>
      </c>
      <c r="Q21" s="3">
        <v>7926.88</v>
      </c>
      <c r="R21" s="3">
        <f t="shared" si="4"/>
        <v>14959.560000000001</v>
      </c>
      <c r="S21" s="3">
        <f t="shared" si="5"/>
        <v>9174</v>
      </c>
      <c r="T21" s="3">
        <f t="shared" si="6"/>
        <v>45040.44</v>
      </c>
    </row>
    <row r="22" spans="2:20" ht="81.75" customHeight="1" x14ac:dyDescent="0.2">
      <c r="B22" s="27">
        <v>10</v>
      </c>
      <c r="C22" s="16" t="s">
        <v>89</v>
      </c>
      <c r="D22" s="16" t="s">
        <v>61</v>
      </c>
      <c r="E22" s="22" t="s">
        <v>26</v>
      </c>
      <c r="F22" s="16" t="s">
        <v>76</v>
      </c>
      <c r="G22" s="3">
        <v>60000</v>
      </c>
      <c r="H22" s="3">
        <v>3486.68</v>
      </c>
      <c r="I22" s="3">
        <v>25</v>
      </c>
      <c r="J22" s="3">
        <v>1722</v>
      </c>
      <c r="K22" s="3">
        <v>4260</v>
      </c>
      <c r="L22" s="3">
        <v>660</v>
      </c>
      <c r="M22" s="3">
        <v>1824</v>
      </c>
      <c r="N22" s="3">
        <v>4254</v>
      </c>
      <c r="O22" s="3"/>
      <c r="P22" s="3">
        <f t="shared" si="3"/>
        <v>12720</v>
      </c>
      <c r="Q22" s="3">
        <v>0</v>
      </c>
      <c r="R22" s="3">
        <f t="shared" si="4"/>
        <v>7032.68</v>
      </c>
      <c r="S22" s="3">
        <f t="shared" si="5"/>
        <v>9174</v>
      </c>
      <c r="T22" s="3">
        <f t="shared" si="6"/>
        <v>52967.32</v>
      </c>
    </row>
    <row r="23" spans="2:20" ht="81.75" customHeight="1" x14ac:dyDescent="0.2">
      <c r="B23" s="27">
        <v>11</v>
      </c>
      <c r="C23" s="16" t="s">
        <v>90</v>
      </c>
      <c r="D23" s="16" t="s">
        <v>61</v>
      </c>
      <c r="E23" s="16" t="s">
        <v>26</v>
      </c>
      <c r="F23" s="22" t="s">
        <v>64</v>
      </c>
      <c r="G23" s="3">
        <v>150000</v>
      </c>
      <c r="H23" s="3">
        <v>23866.62</v>
      </c>
      <c r="I23" s="3">
        <v>25</v>
      </c>
      <c r="J23" s="3">
        <v>4305</v>
      </c>
      <c r="K23" s="3">
        <v>10650</v>
      </c>
      <c r="L23" s="3">
        <v>686.4</v>
      </c>
      <c r="M23" s="3">
        <v>4560</v>
      </c>
      <c r="N23" s="3">
        <v>10635</v>
      </c>
      <c r="O23" s="3"/>
      <c r="P23" s="3">
        <f t="shared" si="3"/>
        <v>30836.400000000001</v>
      </c>
      <c r="Q23" s="3">
        <v>0</v>
      </c>
      <c r="R23" s="3">
        <f t="shared" si="4"/>
        <v>32731.62</v>
      </c>
      <c r="S23" s="3">
        <f t="shared" si="5"/>
        <v>21971.4</v>
      </c>
      <c r="T23" s="3">
        <f t="shared" si="6"/>
        <v>117268.38</v>
      </c>
    </row>
    <row r="24" spans="2:20" ht="81.75" customHeight="1" x14ac:dyDescent="0.2">
      <c r="B24" s="27">
        <v>12</v>
      </c>
      <c r="C24" s="16" t="s">
        <v>91</v>
      </c>
      <c r="D24" s="16" t="s">
        <v>61</v>
      </c>
      <c r="E24" s="16" t="s">
        <v>26</v>
      </c>
      <c r="F24" s="22" t="s">
        <v>65</v>
      </c>
      <c r="G24" s="3">
        <v>80000</v>
      </c>
      <c r="H24" s="3">
        <v>3760.3</v>
      </c>
      <c r="I24" s="3">
        <v>0</v>
      </c>
      <c r="J24" s="20">
        <v>2296</v>
      </c>
      <c r="K24" s="20">
        <v>5680</v>
      </c>
      <c r="L24" s="21">
        <v>686.4</v>
      </c>
      <c r="M24" s="20">
        <v>2432</v>
      </c>
      <c r="N24" s="20">
        <v>5672</v>
      </c>
      <c r="O24" s="3">
        <v>1190.1199999999999</v>
      </c>
      <c r="P24" s="3">
        <f t="shared" si="3"/>
        <v>17956.52</v>
      </c>
      <c r="Q24" s="3">
        <v>1189.44</v>
      </c>
      <c r="R24" s="3">
        <f t="shared" si="4"/>
        <v>10867.86</v>
      </c>
      <c r="S24" s="3">
        <f t="shared" si="5"/>
        <v>12038.4</v>
      </c>
      <c r="T24" s="3">
        <f t="shared" si="6"/>
        <v>69132.14</v>
      </c>
    </row>
    <row r="25" spans="2:20" ht="81.75" customHeight="1" x14ac:dyDescent="0.2">
      <c r="B25" s="27">
        <v>13</v>
      </c>
      <c r="C25" s="33" t="s">
        <v>92</v>
      </c>
      <c r="D25" s="16" t="s">
        <v>61</v>
      </c>
      <c r="E25" s="16" t="s">
        <v>27</v>
      </c>
      <c r="F25" s="22" t="s">
        <v>50</v>
      </c>
      <c r="G25" s="3">
        <v>75000</v>
      </c>
      <c r="H25" s="3">
        <v>6309.38</v>
      </c>
      <c r="I25" s="3">
        <v>25</v>
      </c>
      <c r="J25" s="3">
        <v>2152.5</v>
      </c>
      <c r="K25" s="3">
        <v>5325</v>
      </c>
      <c r="L25" s="3">
        <v>686.4</v>
      </c>
      <c r="M25" s="3">
        <v>2280</v>
      </c>
      <c r="N25" s="3">
        <v>5317.5</v>
      </c>
      <c r="O25" s="3"/>
      <c r="P25" s="3">
        <f t="shared" si="3"/>
        <v>15761.4</v>
      </c>
      <c r="Q25" s="3">
        <v>7200</v>
      </c>
      <c r="R25" s="3">
        <f t="shared" si="4"/>
        <v>17941.88</v>
      </c>
      <c r="S25" s="3">
        <f t="shared" si="5"/>
        <v>11328.9</v>
      </c>
      <c r="T25" s="3">
        <f t="shared" si="6"/>
        <v>57058.119999999995</v>
      </c>
    </row>
    <row r="26" spans="2:20" ht="81.75" customHeight="1" x14ac:dyDescent="0.2">
      <c r="B26" s="27">
        <v>14</v>
      </c>
      <c r="C26" s="33" t="s">
        <v>93</v>
      </c>
      <c r="D26" s="33" t="s">
        <v>61</v>
      </c>
      <c r="E26" s="33" t="s">
        <v>27</v>
      </c>
      <c r="F26" s="22" t="s">
        <v>77</v>
      </c>
      <c r="G26" s="3">
        <v>90000</v>
      </c>
      <c r="H26" s="3">
        <v>9753.1200000000008</v>
      </c>
      <c r="I26" s="3">
        <v>25</v>
      </c>
      <c r="J26" s="3">
        <v>2583</v>
      </c>
      <c r="K26" s="3">
        <v>6390</v>
      </c>
      <c r="L26" s="3">
        <v>686.4</v>
      </c>
      <c r="M26" s="3">
        <v>2736</v>
      </c>
      <c r="N26" s="3">
        <v>6381</v>
      </c>
      <c r="O26" s="3"/>
      <c r="P26" s="3">
        <f t="shared" si="3"/>
        <v>18776.400000000001</v>
      </c>
      <c r="Q26" s="3">
        <v>1982.4</v>
      </c>
      <c r="R26" s="3">
        <f t="shared" si="4"/>
        <v>17054.52</v>
      </c>
      <c r="S26" s="3">
        <f t="shared" si="5"/>
        <v>13457.4</v>
      </c>
      <c r="T26" s="3">
        <f t="shared" si="6"/>
        <v>72945.48</v>
      </c>
    </row>
    <row r="27" spans="2:20" ht="81.75" customHeight="1" x14ac:dyDescent="0.2">
      <c r="B27" s="27">
        <v>15</v>
      </c>
      <c r="C27" s="16" t="s">
        <v>94</v>
      </c>
      <c r="D27" s="16" t="s">
        <v>62</v>
      </c>
      <c r="E27" s="22" t="s">
        <v>72</v>
      </c>
      <c r="F27" s="16" t="s">
        <v>35</v>
      </c>
      <c r="G27" s="3">
        <v>60000</v>
      </c>
      <c r="H27" s="3">
        <v>0</v>
      </c>
      <c r="I27" s="3">
        <v>25</v>
      </c>
      <c r="J27" s="3">
        <v>1722</v>
      </c>
      <c r="K27" s="3">
        <v>4260</v>
      </c>
      <c r="L27" s="3">
        <v>660</v>
      </c>
      <c r="M27" s="3">
        <v>1824</v>
      </c>
      <c r="N27" s="3">
        <v>4254</v>
      </c>
      <c r="O27" s="3"/>
      <c r="P27" s="3">
        <f t="shared" si="3"/>
        <v>12720</v>
      </c>
      <c r="Q27" s="3">
        <v>1321.6</v>
      </c>
      <c r="R27" s="3">
        <f t="shared" si="4"/>
        <v>4867.6000000000004</v>
      </c>
      <c r="S27" s="3">
        <f t="shared" si="5"/>
        <v>9174</v>
      </c>
      <c r="T27" s="3">
        <f t="shared" si="6"/>
        <v>55132.4</v>
      </c>
    </row>
    <row r="28" spans="2:20" ht="81.75" customHeight="1" x14ac:dyDescent="0.2">
      <c r="B28" s="27">
        <v>16</v>
      </c>
      <c r="C28" s="16" t="s">
        <v>95</v>
      </c>
      <c r="D28" s="16" t="s">
        <v>61</v>
      </c>
      <c r="E28" s="16" t="s">
        <v>72</v>
      </c>
      <c r="F28" s="33" t="s">
        <v>40</v>
      </c>
      <c r="G28" s="20">
        <v>45000</v>
      </c>
      <c r="H28" s="20">
        <v>0</v>
      </c>
      <c r="I28" s="20">
        <v>25</v>
      </c>
      <c r="J28" s="20">
        <v>1291.5</v>
      </c>
      <c r="K28" s="20">
        <v>3195</v>
      </c>
      <c r="L28" s="20">
        <v>495</v>
      </c>
      <c r="M28" s="20">
        <v>1368</v>
      </c>
      <c r="N28" s="20">
        <v>3190.5</v>
      </c>
      <c r="O28" s="3"/>
      <c r="P28" s="3">
        <f t="shared" si="3"/>
        <v>9540</v>
      </c>
      <c r="Q28" s="3">
        <v>8295.5400000000009</v>
      </c>
      <c r="R28" s="3">
        <f t="shared" si="4"/>
        <v>10955.04</v>
      </c>
      <c r="S28" s="3">
        <f t="shared" si="5"/>
        <v>6880.5</v>
      </c>
      <c r="T28" s="3">
        <f t="shared" si="6"/>
        <v>34044.959999999999</v>
      </c>
    </row>
    <row r="29" spans="2:20" ht="81.75" customHeight="1" x14ac:dyDescent="0.2">
      <c r="B29" s="27">
        <v>17</v>
      </c>
      <c r="C29" s="16" t="s">
        <v>96</v>
      </c>
      <c r="D29" s="16" t="s">
        <v>61</v>
      </c>
      <c r="E29" s="16" t="s">
        <v>72</v>
      </c>
      <c r="F29" s="33" t="s">
        <v>51</v>
      </c>
      <c r="G29" s="20">
        <v>75000</v>
      </c>
      <c r="H29" s="20">
        <v>6309.38</v>
      </c>
      <c r="I29" s="20">
        <v>25</v>
      </c>
      <c r="J29" s="3">
        <v>2152.5</v>
      </c>
      <c r="K29" s="3">
        <v>5325</v>
      </c>
      <c r="L29" s="3">
        <v>686.4</v>
      </c>
      <c r="M29" s="3">
        <v>2280</v>
      </c>
      <c r="N29" s="3">
        <v>5317.5</v>
      </c>
      <c r="O29" s="3"/>
      <c r="P29" s="3">
        <f t="shared" si="3"/>
        <v>15761.4</v>
      </c>
      <c r="Q29" s="3">
        <v>0</v>
      </c>
      <c r="R29" s="3">
        <f t="shared" si="4"/>
        <v>10741.880000000001</v>
      </c>
      <c r="S29" s="3">
        <f t="shared" si="5"/>
        <v>11328.9</v>
      </c>
      <c r="T29" s="3">
        <f t="shared" si="6"/>
        <v>64258.119999999995</v>
      </c>
    </row>
    <row r="30" spans="2:20" ht="81.75" customHeight="1" x14ac:dyDescent="0.2">
      <c r="B30" s="27">
        <v>18</v>
      </c>
      <c r="C30" s="16" t="s">
        <v>97</v>
      </c>
      <c r="D30" s="16" t="s">
        <v>62</v>
      </c>
      <c r="E30" s="16" t="s">
        <v>72</v>
      </c>
      <c r="F30" s="22" t="s">
        <v>40</v>
      </c>
      <c r="G30" s="19">
        <v>50000</v>
      </c>
      <c r="H30" s="19">
        <v>1496.96</v>
      </c>
      <c r="I30" s="19">
        <v>25</v>
      </c>
      <c r="J30" s="19">
        <v>1435</v>
      </c>
      <c r="K30" s="19">
        <v>3550</v>
      </c>
      <c r="L30" s="20">
        <v>550</v>
      </c>
      <c r="M30" s="19">
        <v>1520</v>
      </c>
      <c r="N30" s="3">
        <v>3545</v>
      </c>
      <c r="O30" s="3">
        <v>2380.2399999999998</v>
      </c>
      <c r="P30" s="3">
        <f t="shared" si="3"/>
        <v>12980.24</v>
      </c>
      <c r="Q30" s="3">
        <v>346.92000000000007</v>
      </c>
      <c r="R30" s="3">
        <f t="shared" si="4"/>
        <v>7179.12</v>
      </c>
      <c r="S30" s="3">
        <f t="shared" si="5"/>
        <v>7645</v>
      </c>
      <c r="T30" s="3">
        <f t="shared" si="6"/>
        <v>42820.88</v>
      </c>
    </row>
    <row r="31" spans="2:20" ht="81.75" customHeight="1" x14ac:dyDescent="0.2">
      <c r="B31" s="27">
        <v>19</v>
      </c>
      <c r="C31" s="16" t="s">
        <v>98</v>
      </c>
      <c r="D31" s="16" t="s">
        <v>62</v>
      </c>
      <c r="E31" s="16" t="s">
        <v>72</v>
      </c>
      <c r="F31" s="22" t="s">
        <v>143</v>
      </c>
      <c r="G31" s="19">
        <v>175000</v>
      </c>
      <c r="H31" s="20">
        <v>29891.64</v>
      </c>
      <c r="I31" s="20">
        <v>25</v>
      </c>
      <c r="J31" s="3">
        <v>5022.5</v>
      </c>
      <c r="K31" s="3">
        <v>12425</v>
      </c>
      <c r="L31" s="3">
        <v>686.4</v>
      </c>
      <c r="M31" s="3">
        <v>4742.3999999999996</v>
      </c>
      <c r="N31" s="3">
        <v>11060.4</v>
      </c>
      <c r="O31" s="3"/>
      <c r="P31" s="3">
        <f t="shared" si="3"/>
        <v>33936.700000000004</v>
      </c>
      <c r="Q31" s="3">
        <v>0</v>
      </c>
      <c r="R31" s="3">
        <f t="shared" si="4"/>
        <v>39656.54</v>
      </c>
      <c r="S31" s="3">
        <f t="shared" si="5"/>
        <v>24171.8</v>
      </c>
      <c r="T31" s="3">
        <f t="shared" si="6"/>
        <v>135343.46</v>
      </c>
    </row>
    <row r="32" spans="2:20" ht="81.75" customHeight="1" x14ac:dyDescent="0.2">
      <c r="B32" s="27">
        <v>20</v>
      </c>
      <c r="C32" s="16" t="s">
        <v>99</v>
      </c>
      <c r="D32" s="16" t="s">
        <v>62</v>
      </c>
      <c r="E32" s="16" t="s">
        <v>28</v>
      </c>
      <c r="F32" s="22" t="s">
        <v>31</v>
      </c>
      <c r="G32" s="19">
        <v>175000</v>
      </c>
      <c r="H32" s="3">
        <v>29891.64</v>
      </c>
      <c r="I32" s="3">
        <v>25</v>
      </c>
      <c r="J32" s="3">
        <v>5022.5</v>
      </c>
      <c r="K32" s="3">
        <v>12425</v>
      </c>
      <c r="L32" s="17">
        <v>686.4</v>
      </c>
      <c r="M32" s="3">
        <v>4742.3999999999996</v>
      </c>
      <c r="N32" s="3">
        <v>11060.4</v>
      </c>
      <c r="O32" s="3"/>
      <c r="P32" s="3">
        <f t="shared" si="3"/>
        <v>33936.700000000004</v>
      </c>
      <c r="Q32" s="3">
        <v>1883.28</v>
      </c>
      <c r="R32" s="3">
        <f t="shared" si="4"/>
        <v>41539.82</v>
      </c>
      <c r="S32" s="3">
        <f t="shared" si="5"/>
        <v>24171.8</v>
      </c>
      <c r="T32" s="3">
        <f t="shared" si="6"/>
        <v>133460.18</v>
      </c>
    </row>
    <row r="33" spans="2:20" ht="81.75" customHeight="1" x14ac:dyDescent="0.2">
      <c r="B33" s="27">
        <v>21</v>
      </c>
      <c r="C33" s="16" t="s">
        <v>100</v>
      </c>
      <c r="D33" s="16" t="s">
        <v>62</v>
      </c>
      <c r="E33" s="16" t="s">
        <v>28</v>
      </c>
      <c r="F33" s="22" t="s">
        <v>55</v>
      </c>
      <c r="G33" s="19">
        <v>60000</v>
      </c>
      <c r="H33" s="3">
        <v>3486.68</v>
      </c>
      <c r="I33" s="3">
        <v>25</v>
      </c>
      <c r="J33" s="3">
        <v>1722</v>
      </c>
      <c r="K33" s="3">
        <v>4260</v>
      </c>
      <c r="L33" s="17">
        <v>660</v>
      </c>
      <c r="M33" s="3">
        <v>1824</v>
      </c>
      <c r="N33" s="3">
        <v>4254</v>
      </c>
      <c r="O33" s="3"/>
      <c r="P33" s="3">
        <f t="shared" si="3"/>
        <v>12720</v>
      </c>
      <c r="Q33" s="3">
        <v>1189.44</v>
      </c>
      <c r="R33" s="3">
        <f t="shared" si="4"/>
        <v>8222.1200000000008</v>
      </c>
      <c r="S33" s="3">
        <f t="shared" si="5"/>
        <v>9174</v>
      </c>
      <c r="T33" s="3">
        <f t="shared" si="6"/>
        <v>51777.88</v>
      </c>
    </row>
    <row r="34" spans="2:20" ht="81.75" customHeight="1" x14ac:dyDescent="0.2">
      <c r="B34" s="27">
        <v>22</v>
      </c>
      <c r="C34" s="16" t="s">
        <v>101</v>
      </c>
      <c r="D34" s="16" t="s">
        <v>61</v>
      </c>
      <c r="E34" s="22" t="s">
        <v>28</v>
      </c>
      <c r="F34" s="16" t="s">
        <v>55</v>
      </c>
      <c r="G34" s="3">
        <v>60000</v>
      </c>
      <c r="H34" s="3">
        <v>3248.65</v>
      </c>
      <c r="I34" s="3">
        <v>25</v>
      </c>
      <c r="J34" s="3">
        <v>1722</v>
      </c>
      <c r="K34" s="3">
        <v>4260</v>
      </c>
      <c r="L34" s="3">
        <v>660</v>
      </c>
      <c r="M34" s="3">
        <v>1824</v>
      </c>
      <c r="N34" s="3">
        <v>4254</v>
      </c>
      <c r="O34" s="3">
        <v>1190.1199999999999</v>
      </c>
      <c r="P34" s="3">
        <f t="shared" si="3"/>
        <v>13910.119999999999</v>
      </c>
      <c r="Q34" s="3">
        <v>0</v>
      </c>
      <c r="R34" s="3">
        <f t="shared" si="4"/>
        <v>7984.77</v>
      </c>
      <c r="S34" s="3">
        <f t="shared" si="5"/>
        <v>9174</v>
      </c>
      <c r="T34" s="3">
        <f t="shared" si="6"/>
        <v>52015.229999999996</v>
      </c>
    </row>
    <row r="35" spans="2:20" ht="81.75" customHeight="1" x14ac:dyDescent="0.2">
      <c r="B35" s="27">
        <v>23</v>
      </c>
      <c r="C35" s="16" t="s">
        <v>102</v>
      </c>
      <c r="D35" s="16" t="s">
        <v>61</v>
      </c>
      <c r="E35" s="22" t="s">
        <v>28</v>
      </c>
      <c r="F35" s="16" t="s">
        <v>66</v>
      </c>
      <c r="G35" s="3">
        <v>40000</v>
      </c>
      <c r="H35" s="3">
        <v>442.65</v>
      </c>
      <c r="I35" s="3">
        <v>25</v>
      </c>
      <c r="J35" s="3">
        <v>1148</v>
      </c>
      <c r="K35" s="3">
        <v>2840</v>
      </c>
      <c r="L35" s="3">
        <v>440</v>
      </c>
      <c r="M35" s="3">
        <v>1216</v>
      </c>
      <c r="N35" s="3">
        <v>2836</v>
      </c>
      <c r="O35" s="3"/>
      <c r="P35" s="3">
        <f t="shared" si="3"/>
        <v>8480</v>
      </c>
      <c r="Q35" s="3">
        <v>991.2</v>
      </c>
      <c r="R35" s="3">
        <f t="shared" si="4"/>
        <v>3797.8500000000004</v>
      </c>
      <c r="S35" s="3">
        <f t="shared" si="5"/>
        <v>6116</v>
      </c>
      <c r="T35" s="3">
        <f t="shared" si="6"/>
        <v>36202.15</v>
      </c>
    </row>
    <row r="36" spans="2:20" ht="81.75" customHeight="1" x14ac:dyDescent="0.2">
      <c r="B36" s="27">
        <v>24</v>
      </c>
      <c r="C36" s="16" t="s">
        <v>103</v>
      </c>
      <c r="D36" s="16" t="s">
        <v>61</v>
      </c>
      <c r="E36" s="22" t="s">
        <v>28</v>
      </c>
      <c r="F36" s="16" t="s">
        <v>35</v>
      </c>
      <c r="G36" s="3">
        <v>100000</v>
      </c>
      <c r="H36" s="3">
        <v>11807.84</v>
      </c>
      <c r="I36" s="3">
        <v>25</v>
      </c>
      <c r="J36" s="3">
        <v>2870</v>
      </c>
      <c r="K36" s="3">
        <v>7100</v>
      </c>
      <c r="L36" s="3">
        <v>686.4</v>
      </c>
      <c r="M36" s="3">
        <v>3040</v>
      </c>
      <c r="N36" s="3">
        <v>7090</v>
      </c>
      <c r="O36" s="3">
        <v>1190.1199999999999</v>
      </c>
      <c r="P36" s="3">
        <f t="shared" si="3"/>
        <v>21976.52</v>
      </c>
      <c r="Q36" s="3">
        <v>0</v>
      </c>
      <c r="R36" s="3">
        <f t="shared" si="4"/>
        <v>18907.96</v>
      </c>
      <c r="S36" s="3">
        <f t="shared" si="5"/>
        <v>14876.4</v>
      </c>
      <c r="T36" s="3">
        <f t="shared" si="6"/>
        <v>81092.040000000008</v>
      </c>
    </row>
    <row r="37" spans="2:20" ht="81.75" customHeight="1" x14ac:dyDescent="0.2">
      <c r="B37" s="27">
        <v>25</v>
      </c>
      <c r="C37" s="16" t="s">
        <v>104</v>
      </c>
      <c r="D37" s="16" t="s">
        <v>62</v>
      </c>
      <c r="E37" s="22" t="s">
        <v>44</v>
      </c>
      <c r="F37" s="16" t="s">
        <v>35</v>
      </c>
      <c r="G37" s="3">
        <v>150000</v>
      </c>
      <c r="H37" s="3">
        <v>23866.62</v>
      </c>
      <c r="I37" s="3">
        <v>25</v>
      </c>
      <c r="J37" s="3">
        <v>4305</v>
      </c>
      <c r="K37" s="3">
        <v>10650</v>
      </c>
      <c r="L37" s="3">
        <v>686.4</v>
      </c>
      <c r="M37" s="3">
        <v>4560</v>
      </c>
      <c r="N37" s="3">
        <v>10635</v>
      </c>
      <c r="O37" s="3"/>
      <c r="P37" s="3">
        <f t="shared" si="3"/>
        <v>30836.400000000001</v>
      </c>
      <c r="Q37" s="3">
        <v>0</v>
      </c>
      <c r="R37" s="3">
        <f t="shared" si="4"/>
        <v>32731.62</v>
      </c>
      <c r="S37" s="3">
        <f t="shared" si="5"/>
        <v>21971.4</v>
      </c>
      <c r="T37" s="3">
        <f t="shared" si="6"/>
        <v>117268.38</v>
      </c>
    </row>
    <row r="38" spans="2:20" ht="81.75" customHeight="1" x14ac:dyDescent="0.2">
      <c r="B38" s="27">
        <v>26</v>
      </c>
      <c r="C38" s="16" t="s">
        <v>105</v>
      </c>
      <c r="D38" s="16" t="s">
        <v>62</v>
      </c>
      <c r="E38" s="16" t="s">
        <v>45</v>
      </c>
      <c r="F38" s="22" t="s">
        <v>46</v>
      </c>
      <c r="G38" s="20">
        <v>60000</v>
      </c>
      <c r="H38" s="3">
        <v>3486.68</v>
      </c>
      <c r="I38" s="3">
        <v>25</v>
      </c>
      <c r="J38" s="20">
        <v>1722</v>
      </c>
      <c r="K38" s="20">
        <v>4260</v>
      </c>
      <c r="L38" s="20">
        <v>660</v>
      </c>
      <c r="M38" s="20">
        <v>1824</v>
      </c>
      <c r="N38" s="20">
        <v>4254</v>
      </c>
      <c r="O38" s="3"/>
      <c r="P38" s="3">
        <f t="shared" si="3"/>
        <v>12720</v>
      </c>
      <c r="Q38" s="3">
        <v>0</v>
      </c>
      <c r="R38" s="3">
        <f t="shared" si="4"/>
        <v>7032.68</v>
      </c>
      <c r="S38" s="3">
        <f t="shared" si="5"/>
        <v>9174</v>
      </c>
      <c r="T38" s="3">
        <f t="shared" si="6"/>
        <v>52967.32</v>
      </c>
    </row>
    <row r="39" spans="2:20" ht="81.75" customHeight="1" x14ac:dyDescent="0.2">
      <c r="B39" s="27">
        <v>27</v>
      </c>
      <c r="C39" s="16" t="s">
        <v>106</v>
      </c>
      <c r="D39" s="16" t="s">
        <v>61</v>
      </c>
      <c r="E39" s="16" t="s">
        <v>48</v>
      </c>
      <c r="F39" s="22" t="s">
        <v>67</v>
      </c>
      <c r="G39" s="20">
        <v>60000</v>
      </c>
      <c r="H39" s="20">
        <v>3486.68</v>
      </c>
      <c r="I39" s="20">
        <v>25</v>
      </c>
      <c r="J39" s="20">
        <v>1722</v>
      </c>
      <c r="K39" s="20">
        <v>4260</v>
      </c>
      <c r="L39" s="20">
        <v>660</v>
      </c>
      <c r="M39" s="20">
        <v>1824</v>
      </c>
      <c r="N39" s="20">
        <v>4254</v>
      </c>
      <c r="O39" s="3"/>
      <c r="P39" s="3">
        <f t="shared" si="3"/>
        <v>12720</v>
      </c>
      <c r="Q39" s="3">
        <v>792.96</v>
      </c>
      <c r="R39" s="3">
        <f t="shared" si="4"/>
        <v>7825.64</v>
      </c>
      <c r="S39" s="3">
        <f t="shared" si="5"/>
        <v>9174</v>
      </c>
      <c r="T39" s="3">
        <f t="shared" si="6"/>
        <v>52174.36</v>
      </c>
    </row>
    <row r="40" spans="2:20" ht="81.75" customHeight="1" x14ac:dyDescent="0.2">
      <c r="B40" s="27">
        <v>28</v>
      </c>
      <c r="C40" s="16" t="s">
        <v>107</v>
      </c>
      <c r="D40" s="16" t="s">
        <v>61</v>
      </c>
      <c r="E40" s="16" t="s">
        <v>48</v>
      </c>
      <c r="F40" s="22" t="s">
        <v>67</v>
      </c>
      <c r="G40" s="20">
        <v>60000</v>
      </c>
      <c r="H40" s="20">
        <v>3486.68</v>
      </c>
      <c r="I40" s="20">
        <v>25</v>
      </c>
      <c r="J40" s="20">
        <v>1722</v>
      </c>
      <c r="K40" s="20">
        <v>4260</v>
      </c>
      <c r="L40" s="20">
        <v>660</v>
      </c>
      <c r="M40" s="20">
        <v>1824</v>
      </c>
      <c r="N40" s="20">
        <v>4254</v>
      </c>
      <c r="O40" s="3"/>
      <c r="P40" s="3">
        <f t="shared" si="3"/>
        <v>12720</v>
      </c>
      <c r="Q40" s="3">
        <v>0</v>
      </c>
      <c r="R40" s="3">
        <f t="shared" si="4"/>
        <v>7032.68</v>
      </c>
      <c r="S40" s="3">
        <f t="shared" si="5"/>
        <v>9174</v>
      </c>
      <c r="T40" s="3">
        <f t="shared" si="6"/>
        <v>52967.32</v>
      </c>
    </row>
    <row r="41" spans="2:20" ht="81.75" customHeight="1" x14ac:dyDescent="0.2">
      <c r="B41" s="27">
        <v>29</v>
      </c>
      <c r="C41" s="16" t="s">
        <v>108</v>
      </c>
      <c r="D41" s="16" t="s">
        <v>61</v>
      </c>
      <c r="E41" s="16" t="s">
        <v>48</v>
      </c>
      <c r="F41" s="33" t="s">
        <v>67</v>
      </c>
      <c r="G41" s="20">
        <v>60000</v>
      </c>
      <c r="H41" s="20">
        <v>3486.68</v>
      </c>
      <c r="I41" s="20">
        <v>25</v>
      </c>
      <c r="J41" s="3">
        <v>1722</v>
      </c>
      <c r="K41" s="3">
        <v>4260</v>
      </c>
      <c r="L41" s="3">
        <v>660</v>
      </c>
      <c r="M41" s="3">
        <v>1824</v>
      </c>
      <c r="N41" s="3">
        <v>4254</v>
      </c>
      <c r="O41" s="3"/>
      <c r="P41" s="3">
        <f t="shared" si="3"/>
        <v>12720</v>
      </c>
      <c r="Q41" s="3">
        <v>0</v>
      </c>
      <c r="R41" s="3">
        <f t="shared" si="4"/>
        <v>7032.68</v>
      </c>
      <c r="S41" s="3">
        <f t="shared" si="5"/>
        <v>9174</v>
      </c>
      <c r="T41" s="3">
        <f t="shared" si="6"/>
        <v>52967.32</v>
      </c>
    </row>
    <row r="42" spans="2:20" ht="81.75" customHeight="1" x14ac:dyDescent="0.2">
      <c r="B42" s="27">
        <v>30</v>
      </c>
      <c r="C42" s="22" t="s">
        <v>109</v>
      </c>
      <c r="D42" s="22" t="s">
        <v>62</v>
      </c>
      <c r="E42" s="16" t="s">
        <v>48</v>
      </c>
      <c r="F42" s="22" t="s">
        <v>67</v>
      </c>
      <c r="G42" s="20">
        <v>60000</v>
      </c>
      <c r="H42" s="20">
        <v>3486.68</v>
      </c>
      <c r="I42" s="20">
        <v>25</v>
      </c>
      <c r="J42" s="3">
        <v>1722</v>
      </c>
      <c r="K42" s="3">
        <v>4260</v>
      </c>
      <c r="L42" s="3">
        <v>660</v>
      </c>
      <c r="M42" s="3">
        <v>1824</v>
      </c>
      <c r="N42" s="3">
        <v>4254</v>
      </c>
      <c r="O42" s="3"/>
      <c r="P42" s="3">
        <f t="shared" si="3"/>
        <v>12720</v>
      </c>
      <c r="Q42" s="3">
        <v>0</v>
      </c>
      <c r="R42" s="3">
        <f t="shared" si="4"/>
        <v>7032.68</v>
      </c>
      <c r="S42" s="3">
        <f t="shared" si="5"/>
        <v>9174</v>
      </c>
      <c r="T42" s="3">
        <f t="shared" si="6"/>
        <v>52967.32</v>
      </c>
    </row>
    <row r="43" spans="2:20" ht="81.75" customHeight="1" x14ac:dyDescent="0.2">
      <c r="B43" s="27">
        <v>31</v>
      </c>
      <c r="C43" s="16" t="s">
        <v>110</v>
      </c>
      <c r="D43" s="16" t="s">
        <v>61</v>
      </c>
      <c r="E43" s="16" t="s">
        <v>48</v>
      </c>
      <c r="F43" s="22" t="s">
        <v>67</v>
      </c>
      <c r="G43" s="3">
        <v>60000</v>
      </c>
      <c r="H43" s="3">
        <v>3486.68</v>
      </c>
      <c r="I43" s="3">
        <v>25</v>
      </c>
      <c r="J43" s="3">
        <v>1722</v>
      </c>
      <c r="K43" s="3">
        <v>4260</v>
      </c>
      <c r="L43" s="3">
        <v>660</v>
      </c>
      <c r="M43" s="3">
        <v>1824</v>
      </c>
      <c r="N43" s="3">
        <v>4254</v>
      </c>
      <c r="O43" s="3"/>
      <c r="P43" s="3">
        <f t="shared" si="3"/>
        <v>12720</v>
      </c>
      <c r="Q43" s="3">
        <v>132.16</v>
      </c>
      <c r="R43" s="3">
        <f t="shared" si="4"/>
        <v>7164.84</v>
      </c>
      <c r="S43" s="3">
        <f t="shared" si="5"/>
        <v>9174</v>
      </c>
      <c r="T43" s="3">
        <f t="shared" si="6"/>
        <v>52835.16</v>
      </c>
    </row>
    <row r="44" spans="2:20" ht="81.75" customHeight="1" x14ac:dyDescent="0.2">
      <c r="B44" s="27">
        <v>32</v>
      </c>
      <c r="C44" s="16" t="s">
        <v>111</v>
      </c>
      <c r="D44" s="16" t="s">
        <v>61</v>
      </c>
      <c r="E44" s="16" t="s">
        <v>48</v>
      </c>
      <c r="F44" s="16" t="s">
        <v>67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792.96</v>
      </c>
      <c r="R44" s="3">
        <f t="shared" si="4"/>
        <v>7825.64</v>
      </c>
      <c r="S44" s="3">
        <f t="shared" si="5"/>
        <v>9174</v>
      </c>
      <c r="T44" s="3">
        <f t="shared" si="6"/>
        <v>52174.36</v>
      </c>
    </row>
    <row r="45" spans="2:20" ht="81.75" customHeight="1" x14ac:dyDescent="0.2">
      <c r="B45" s="27">
        <v>33</v>
      </c>
      <c r="C45" s="16" t="s">
        <v>112</v>
      </c>
      <c r="D45" s="16" t="s">
        <v>61</v>
      </c>
      <c r="E45" s="16" t="s">
        <v>48</v>
      </c>
      <c r="F45" s="16" t="s">
        <v>67</v>
      </c>
      <c r="G45" s="3">
        <v>60000</v>
      </c>
      <c r="H45" s="3">
        <v>3486.68</v>
      </c>
      <c r="I45" s="3">
        <v>25</v>
      </c>
      <c r="J45" s="3">
        <v>1722</v>
      </c>
      <c r="K45" s="3">
        <v>4260</v>
      </c>
      <c r="L45" s="3">
        <v>660</v>
      </c>
      <c r="M45" s="3">
        <v>1824</v>
      </c>
      <c r="N45" s="3">
        <v>4254</v>
      </c>
      <c r="O45" s="3"/>
      <c r="P45" s="3">
        <f t="shared" si="3"/>
        <v>12720</v>
      </c>
      <c r="Q45" s="3">
        <v>0</v>
      </c>
      <c r="R45" s="3">
        <f t="shared" si="4"/>
        <v>7032.68</v>
      </c>
      <c r="S45" s="3">
        <f t="shared" si="5"/>
        <v>9174</v>
      </c>
      <c r="T45" s="3">
        <f t="shared" si="6"/>
        <v>52967.32</v>
      </c>
    </row>
    <row r="46" spans="2:20" ht="81.75" customHeight="1" x14ac:dyDescent="0.2">
      <c r="B46" s="27">
        <v>34</v>
      </c>
      <c r="C46" s="16" t="s">
        <v>113</v>
      </c>
      <c r="D46" s="16" t="s">
        <v>62</v>
      </c>
      <c r="E46" s="16" t="s">
        <v>48</v>
      </c>
      <c r="F46" s="16" t="s">
        <v>67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1392.96</v>
      </c>
      <c r="R46" s="3">
        <f t="shared" si="4"/>
        <v>8425.64</v>
      </c>
      <c r="S46" s="3">
        <f t="shared" si="5"/>
        <v>9174</v>
      </c>
      <c r="T46" s="3">
        <f t="shared" si="6"/>
        <v>51574.36</v>
      </c>
    </row>
    <row r="47" spans="2:20" ht="81.75" customHeight="1" x14ac:dyDescent="0.2">
      <c r="B47" s="27">
        <v>35</v>
      </c>
      <c r="C47" s="16" t="s">
        <v>114</v>
      </c>
      <c r="D47" s="16" t="s">
        <v>62</v>
      </c>
      <c r="E47" s="16" t="s">
        <v>48</v>
      </c>
      <c r="F47" s="16" t="s">
        <v>67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5792.96</v>
      </c>
      <c r="R47" s="3">
        <f t="shared" si="4"/>
        <v>12825.64</v>
      </c>
      <c r="S47" s="3">
        <f t="shared" si="5"/>
        <v>9174</v>
      </c>
      <c r="T47" s="3">
        <f t="shared" si="6"/>
        <v>47174.36</v>
      </c>
    </row>
    <row r="48" spans="2:20" ht="81.75" customHeight="1" x14ac:dyDescent="0.2">
      <c r="B48" s="27">
        <v>36</v>
      </c>
      <c r="C48" s="16" t="s">
        <v>115</v>
      </c>
      <c r="D48" s="16" t="s">
        <v>61</v>
      </c>
      <c r="E48" s="16" t="s">
        <v>48</v>
      </c>
      <c r="F48" s="16" t="s">
        <v>67</v>
      </c>
      <c r="G48" s="3">
        <v>60000</v>
      </c>
      <c r="H48" s="3">
        <v>3486.68</v>
      </c>
      <c r="I48" s="3">
        <v>25</v>
      </c>
      <c r="J48" s="3">
        <v>1722</v>
      </c>
      <c r="K48" s="3">
        <v>4260</v>
      </c>
      <c r="L48" s="20">
        <v>660</v>
      </c>
      <c r="M48" s="19">
        <v>1824</v>
      </c>
      <c r="N48" s="3">
        <v>4254</v>
      </c>
      <c r="O48" s="3"/>
      <c r="P48" s="3">
        <f t="shared" si="3"/>
        <v>12720</v>
      </c>
      <c r="Q48" s="3">
        <v>0</v>
      </c>
      <c r="R48" s="3">
        <f t="shared" si="4"/>
        <v>7032.68</v>
      </c>
      <c r="S48" s="3">
        <f t="shared" si="5"/>
        <v>9174</v>
      </c>
      <c r="T48" s="3">
        <f t="shared" si="6"/>
        <v>52967.32</v>
      </c>
    </row>
    <row r="49" spans="2:20" ht="81.75" customHeight="1" x14ac:dyDescent="0.2">
      <c r="B49" s="27">
        <v>37</v>
      </c>
      <c r="C49" s="16" t="s">
        <v>116</v>
      </c>
      <c r="D49" s="16" t="s">
        <v>61</v>
      </c>
      <c r="E49" s="16" t="s">
        <v>48</v>
      </c>
      <c r="F49" s="16" t="s">
        <v>67</v>
      </c>
      <c r="G49" s="3">
        <v>60000</v>
      </c>
      <c r="H49" s="20">
        <v>3486.68</v>
      </c>
      <c r="I49" s="20">
        <v>25</v>
      </c>
      <c r="J49" s="3">
        <v>1722</v>
      </c>
      <c r="K49" s="3">
        <v>4260</v>
      </c>
      <c r="L49" s="20">
        <v>660</v>
      </c>
      <c r="M49" s="3">
        <v>1824</v>
      </c>
      <c r="N49" s="3">
        <v>4254</v>
      </c>
      <c r="O49" s="20"/>
      <c r="P49" s="3">
        <f t="shared" si="3"/>
        <v>12720</v>
      </c>
      <c r="Q49" s="3">
        <v>462.56</v>
      </c>
      <c r="R49" s="3">
        <f t="shared" si="4"/>
        <v>7495.2400000000007</v>
      </c>
      <c r="S49" s="3">
        <f t="shared" si="5"/>
        <v>9174</v>
      </c>
      <c r="T49" s="3">
        <f t="shared" si="6"/>
        <v>52504.76</v>
      </c>
    </row>
    <row r="50" spans="2:20" ht="81.75" customHeight="1" x14ac:dyDescent="0.2">
      <c r="B50" s="27">
        <v>38</v>
      </c>
      <c r="C50" s="16" t="s">
        <v>117</v>
      </c>
      <c r="D50" s="16" t="s">
        <v>62</v>
      </c>
      <c r="E50" s="16" t="s">
        <v>48</v>
      </c>
      <c r="F50" s="22" t="s">
        <v>67</v>
      </c>
      <c r="G50" s="3">
        <v>60000</v>
      </c>
      <c r="H50" s="20">
        <v>3486.68</v>
      </c>
      <c r="I50" s="20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726.88</v>
      </c>
      <c r="R50" s="3">
        <f t="shared" si="4"/>
        <v>7759.56</v>
      </c>
      <c r="S50" s="3">
        <f t="shared" si="5"/>
        <v>9174</v>
      </c>
      <c r="T50" s="3">
        <f t="shared" si="6"/>
        <v>52240.44</v>
      </c>
    </row>
    <row r="51" spans="2:20" ht="81.75" customHeight="1" x14ac:dyDescent="0.2">
      <c r="B51" s="27">
        <v>39</v>
      </c>
      <c r="C51" s="16" t="s">
        <v>118</v>
      </c>
      <c r="D51" s="16" t="s">
        <v>61</v>
      </c>
      <c r="E51" s="16" t="s">
        <v>48</v>
      </c>
      <c r="F51" s="22" t="s">
        <v>67</v>
      </c>
      <c r="G51" s="3">
        <v>60000</v>
      </c>
      <c r="H51" s="3">
        <v>3486.68</v>
      </c>
      <c r="I51" s="3">
        <v>25</v>
      </c>
      <c r="J51" s="3">
        <v>1722</v>
      </c>
      <c r="K51" s="3">
        <v>4260</v>
      </c>
      <c r="L51" s="17">
        <v>660</v>
      </c>
      <c r="M51" s="3">
        <v>1824</v>
      </c>
      <c r="N51" s="3">
        <v>4254</v>
      </c>
      <c r="O51" s="3"/>
      <c r="P51" s="3">
        <f t="shared" si="3"/>
        <v>12720</v>
      </c>
      <c r="Q51" s="3">
        <v>0</v>
      </c>
      <c r="R51" s="3">
        <f t="shared" si="4"/>
        <v>7032.68</v>
      </c>
      <c r="S51" s="3">
        <f t="shared" si="5"/>
        <v>9174</v>
      </c>
      <c r="T51" s="3">
        <f t="shared" si="6"/>
        <v>52967.32</v>
      </c>
    </row>
    <row r="52" spans="2:20" ht="81.75" customHeight="1" x14ac:dyDescent="0.2">
      <c r="B52" s="27">
        <v>40</v>
      </c>
      <c r="C52" s="16" t="s">
        <v>119</v>
      </c>
      <c r="D52" s="16" t="s">
        <v>61</v>
      </c>
      <c r="E52" s="16" t="s">
        <v>48</v>
      </c>
      <c r="F52" s="22" t="s">
        <v>67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0</v>
      </c>
      <c r="R52" s="3">
        <f t="shared" si="4"/>
        <v>7032.68</v>
      </c>
      <c r="S52" s="3">
        <f t="shared" si="5"/>
        <v>9174</v>
      </c>
      <c r="T52" s="3">
        <f t="shared" si="6"/>
        <v>52967.32</v>
      </c>
    </row>
    <row r="53" spans="2:20" ht="81.75" customHeight="1" x14ac:dyDescent="0.2">
      <c r="B53" s="27">
        <v>41</v>
      </c>
      <c r="C53" s="16" t="s">
        <v>120</v>
      </c>
      <c r="D53" s="16" t="s">
        <v>61</v>
      </c>
      <c r="E53" s="16" t="s">
        <v>48</v>
      </c>
      <c r="F53" s="22" t="s">
        <v>67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7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528.64</v>
      </c>
      <c r="R53" s="3">
        <f t="shared" si="4"/>
        <v>7561.3200000000006</v>
      </c>
      <c r="S53" s="3">
        <f t="shared" si="5"/>
        <v>9174</v>
      </c>
      <c r="T53" s="3">
        <f t="shared" si="6"/>
        <v>52438.68</v>
      </c>
    </row>
    <row r="54" spans="2:20" ht="81.75" customHeight="1" x14ac:dyDescent="0.2">
      <c r="B54" s="27">
        <v>42</v>
      </c>
      <c r="C54" s="16" t="s">
        <v>121</v>
      </c>
      <c r="D54" s="16" t="s">
        <v>61</v>
      </c>
      <c r="E54" s="16" t="s">
        <v>48</v>
      </c>
      <c r="F54" s="22" t="s">
        <v>67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528.64</v>
      </c>
      <c r="R54" s="3">
        <f t="shared" si="4"/>
        <v>7561.3200000000006</v>
      </c>
      <c r="S54" s="3">
        <f t="shared" si="5"/>
        <v>9174</v>
      </c>
      <c r="T54" s="3">
        <f t="shared" si="6"/>
        <v>52438.68</v>
      </c>
    </row>
    <row r="55" spans="2:20" ht="81.75" customHeight="1" x14ac:dyDescent="0.2">
      <c r="B55" s="27">
        <v>43</v>
      </c>
      <c r="C55" s="16" t="s">
        <v>122</v>
      </c>
      <c r="D55" s="16" t="s">
        <v>61</v>
      </c>
      <c r="E55" s="16" t="s">
        <v>48</v>
      </c>
      <c r="F55" s="22" t="s">
        <v>67</v>
      </c>
      <c r="G55" s="3">
        <v>60000</v>
      </c>
      <c r="H55" s="3">
        <v>3486.68</v>
      </c>
      <c r="I55" s="3">
        <v>25</v>
      </c>
      <c r="J55" s="3">
        <v>1722</v>
      </c>
      <c r="K55" s="3">
        <v>4260</v>
      </c>
      <c r="L55" s="17">
        <v>660</v>
      </c>
      <c r="M55" s="3">
        <v>1824</v>
      </c>
      <c r="N55" s="3">
        <v>4254</v>
      </c>
      <c r="O55" s="3"/>
      <c r="P55" s="3">
        <f t="shared" si="3"/>
        <v>12720</v>
      </c>
      <c r="Q55" s="3">
        <v>132.16</v>
      </c>
      <c r="R55" s="3">
        <f t="shared" si="4"/>
        <v>7164.84</v>
      </c>
      <c r="S55" s="3">
        <f t="shared" si="5"/>
        <v>9174</v>
      </c>
      <c r="T55" s="3">
        <f t="shared" si="6"/>
        <v>52835.16</v>
      </c>
    </row>
    <row r="56" spans="2:20" ht="81.75" customHeight="1" x14ac:dyDescent="0.2">
      <c r="B56" s="27">
        <v>44</v>
      </c>
      <c r="C56" s="16" t="s">
        <v>123</v>
      </c>
      <c r="D56" s="16" t="s">
        <v>61</v>
      </c>
      <c r="E56" s="16" t="s">
        <v>36</v>
      </c>
      <c r="F56" s="22" t="s">
        <v>37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0</v>
      </c>
      <c r="R56" s="3">
        <f t="shared" si="4"/>
        <v>7032.68</v>
      </c>
      <c r="S56" s="3">
        <f t="shared" si="5"/>
        <v>9174</v>
      </c>
      <c r="T56" s="3">
        <f t="shared" si="6"/>
        <v>52967.32</v>
      </c>
    </row>
    <row r="57" spans="2:20" ht="81.75" customHeight="1" x14ac:dyDescent="0.2">
      <c r="B57" s="27">
        <v>45</v>
      </c>
      <c r="C57" s="16" t="s">
        <v>124</v>
      </c>
      <c r="D57" s="16" t="s">
        <v>61</v>
      </c>
      <c r="E57" s="16" t="s">
        <v>73</v>
      </c>
      <c r="F57" s="22" t="s">
        <v>37</v>
      </c>
      <c r="G57" s="3">
        <v>60000</v>
      </c>
      <c r="H57" s="3">
        <v>0</v>
      </c>
      <c r="I57" s="3">
        <v>25</v>
      </c>
      <c r="J57" s="3">
        <v>1722</v>
      </c>
      <c r="K57" s="3">
        <v>4260</v>
      </c>
      <c r="L57" s="17">
        <v>660</v>
      </c>
      <c r="M57" s="3">
        <v>1824</v>
      </c>
      <c r="N57" s="3">
        <v>4254</v>
      </c>
      <c r="O57" s="3"/>
      <c r="P57" s="3">
        <f t="shared" si="3"/>
        <v>12720</v>
      </c>
      <c r="Q57" s="3">
        <v>792.96</v>
      </c>
      <c r="R57" s="3">
        <f t="shared" si="4"/>
        <v>4338.96</v>
      </c>
      <c r="S57" s="3">
        <f t="shared" si="5"/>
        <v>9174</v>
      </c>
      <c r="T57" s="3">
        <f t="shared" si="6"/>
        <v>55661.04</v>
      </c>
    </row>
    <row r="58" spans="2:20" ht="81.75" customHeight="1" x14ac:dyDescent="0.2">
      <c r="B58" s="27">
        <v>46</v>
      </c>
      <c r="C58" s="16" t="s">
        <v>125</v>
      </c>
      <c r="D58" s="16" t="s">
        <v>61</v>
      </c>
      <c r="E58" s="16" t="s">
        <v>75</v>
      </c>
      <c r="F58" s="22" t="s">
        <v>37</v>
      </c>
      <c r="G58" s="3">
        <v>60000</v>
      </c>
      <c r="H58" s="3">
        <v>0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0</v>
      </c>
      <c r="R58" s="3">
        <f t="shared" si="4"/>
        <v>3546</v>
      </c>
      <c r="S58" s="3">
        <f t="shared" si="5"/>
        <v>9174</v>
      </c>
      <c r="T58" s="3">
        <f t="shared" si="6"/>
        <v>56454</v>
      </c>
    </row>
    <row r="59" spans="2:20" ht="81.75" customHeight="1" x14ac:dyDescent="0.2">
      <c r="B59" s="27">
        <v>47</v>
      </c>
      <c r="C59" s="16" t="s">
        <v>126</v>
      </c>
      <c r="D59" s="16" t="s">
        <v>61</v>
      </c>
      <c r="E59" s="16" t="s">
        <v>75</v>
      </c>
      <c r="F59" s="16" t="s">
        <v>37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8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5000</v>
      </c>
      <c r="R59" s="3">
        <f t="shared" si="4"/>
        <v>12032.68</v>
      </c>
      <c r="S59" s="3">
        <f t="shared" si="5"/>
        <v>9174</v>
      </c>
      <c r="T59" s="3">
        <f t="shared" si="6"/>
        <v>47967.32</v>
      </c>
    </row>
    <row r="60" spans="2:20" ht="81.75" customHeight="1" x14ac:dyDescent="0.2">
      <c r="B60" s="27">
        <v>48</v>
      </c>
      <c r="C60" s="16" t="s">
        <v>127</v>
      </c>
      <c r="D60" s="16" t="s">
        <v>61</v>
      </c>
      <c r="E60" s="16" t="s">
        <v>75</v>
      </c>
      <c r="F60" s="16" t="s">
        <v>37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81.75" customHeight="1" x14ac:dyDescent="0.2">
      <c r="B61" s="27">
        <v>49</v>
      </c>
      <c r="C61" s="16" t="s">
        <v>128</v>
      </c>
      <c r="D61" s="16" t="s">
        <v>61</v>
      </c>
      <c r="E61" s="16" t="s">
        <v>74</v>
      </c>
      <c r="F61" s="16" t="s">
        <v>37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0</v>
      </c>
      <c r="R61" s="3">
        <f t="shared" si="4"/>
        <v>7032.68</v>
      </c>
      <c r="S61" s="3">
        <f t="shared" si="5"/>
        <v>9174</v>
      </c>
      <c r="T61" s="3">
        <f t="shared" si="6"/>
        <v>52967.32</v>
      </c>
    </row>
    <row r="62" spans="2:20" ht="81.75" customHeight="1" x14ac:dyDescent="0.2">
      <c r="B62" s="27">
        <v>50</v>
      </c>
      <c r="C62" s="16" t="s">
        <v>129</v>
      </c>
      <c r="D62" s="16" t="s">
        <v>62</v>
      </c>
      <c r="E62" s="16" t="s">
        <v>29</v>
      </c>
      <c r="F62" s="16" t="s">
        <v>68</v>
      </c>
      <c r="G62" s="3">
        <v>60000</v>
      </c>
      <c r="H62" s="3">
        <v>0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0</v>
      </c>
      <c r="R62" s="3">
        <f t="shared" si="4"/>
        <v>3546</v>
      </c>
      <c r="S62" s="3">
        <f t="shared" si="5"/>
        <v>9174</v>
      </c>
      <c r="T62" s="3">
        <f t="shared" si="6"/>
        <v>56454</v>
      </c>
    </row>
    <row r="63" spans="2:20" ht="81.75" customHeight="1" x14ac:dyDescent="0.2">
      <c r="B63" s="27">
        <v>51</v>
      </c>
      <c r="C63" s="16" t="s">
        <v>130</v>
      </c>
      <c r="D63" s="16" t="s">
        <v>62</v>
      </c>
      <c r="E63" s="16" t="s">
        <v>29</v>
      </c>
      <c r="F63" s="16" t="s">
        <v>38</v>
      </c>
      <c r="G63" s="3">
        <v>60000</v>
      </c>
      <c r="H63" s="3">
        <v>0</v>
      </c>
      <c r="I63" s="3">
        <v>25</v>
      </c>
      <c r="J63" s="3">
        <v>1722</v>
      </c>
      <c r="K63" s="3">
        <v>4260</v>
      </c>
      <c r="L63" s="18">
        <v>660</v>
      </c>
      <c r="M63" s="3">
        <v>1824</v>
      </c>
      <c r="N63" s="3">
        <v>4254</v>
      </c>
      <c r="O63" s="3"/>
      <c r="P63" s="3">
        <f t="shared" si="3"/>
        <v>12720</v>
      </c>
      <c r="Q63" s="3">
        <v>7819.4</v>
      </c>
      <c r="R63" s="3">
        <f t="shared" si="4"/>
        <v>11365.4</v>
      </c>
      <c r="S63" s="3">
        <f t="shared" si="5"/>
        <v>9174</v>
      </c>
      <c r="T63" s="3">
        <f t="shared" si="6"/>
        <v>48634.6</v>
      </c>
    </row>
    <row r="64" spans="2:20" ht="81.75" customHeight="1" x14ac:dyDescent="0.2">
      <c r="B64" s="27">
        <v>52</v>
      </c>
      <c r="C64" s="16" t="s">
        <v>131</v>
      </c>
      <c r="D64" s="16" t="s">
        <v>62</v>
      </c>
      <c r="E64" s="16" t="s">
        <v>29</v>
      </c>
      <c r="F64" s="16" t="s">
        <v>69</v>
      </c>
      <c r="G64" s="3">
        <v>175000</v>
      </c>
      <c r="H64" s="3">
        <v>29891.64</v>
      </c>
      <c r="I64" s="3">
        <v>25</v>
      </c>
      <c r="J64" s="3">
        <v>5022.5</v>
      </c>
      <c r="K64" s="3">
        <v>12425</v>
      </c>
      <c r="L64" s="18">
        <v>686.4</v>
      </c>
      <c r="M64" s="3">
        <v>4742.3999999999996</v>
      </c>
      <c r="N64" s="3">
        <v>11060.4</v>
      </c>
      <c r="O64" s="3"/>
      <c r="P64" s="3">
        <f t="shared" si="3"/>
        <v>33936.700000000004</v>
      </c>
      <c r="Q64" s="3">
        <v>0</v>
      </c>
      <c r="R64" s="3">
        <f t="shared" si="4"/>
        <v>39656.54</v>
      </c>
      <c r="S64" s="3">
        <f t="shared" si="5"/>
        <v>24171.8</v>
      </c>
      <c r="T64" s="3">
        <f t="shared" si="6"/>
        <v>135343.46</v>
      </c>
    </row>
    <row r="65" spans="1:20" ht="81.75" customHeight="1" x14ac:dyDescent="0.2">
      <c r="B65" s="27">
        <v>53</v>
      </c>
      <c r="C65" s="16" t="s">
        <v>132</v>
      </c>
      <c r="D65" s="16" t="s">
        <v>61</v>
      </c>
      <c r="E65" s="16" t="s">
        <v>29</v>
      </c>
      <c r="F65" s="16" t="s">
        <v>41</v>
      </c>
      <c r="G65" s="3">
        <v>70000</v>
      </c>
      <c r="H65" s="3">
        <v>5368.48</v>
      </c>
      <c r="I65" s="3">
        <v>25</v>
      </c>
      <c r="J65" s="3">
        <v>2009</v>
      </c>
      <c r="K65" s="3">
        <v>4970</v>
      </c>
      <c r="L65" s="18">
        <v>686.4</v>
      </c>
      <c r="M65" s="3">
        <v>2128</v>
      </c>
      <c r="N65" s="3">
        <v>4963</v>
      </c>
      <c r="O65" s="3"/>
      <c r="P65" s="3">
        <f t="shared" si="3"/>
        <v>14756.4</v>
      </c>
      <c r="Q65" s="3">
        <v>0</v>
      </c>
      <c r="R65" s="3">
        <f t="shared" si="4"/>
        <v>9505.48</v>
      </c>
      <c r="S65" s="3">
        <f t="shared" si="5"/>
        <v>10619.4</v>
      </c>
      <c r="T65" s="3">
        <f t="shared" si="6"/>
        <v>60494.520000000004</v>
      </c>
    </row>
    <row r="66" spans="1:20" ht="81.75" customHeight="1" x14ac:dyDescent="0.2">
      <c r="B66" s="27">
        <v>54</v>
      </c>
      <c r="C66" s="16" t="s">
        <v>133</v>
      </c>
      <c r="D66" s="16" t="s">
        <v>61</v>
      </c>
      <c r="E66" s="16" t="s">
        <v>29</v>
      </c>
      <c r="F66" s="16" t="s">
        <v>56</v>
      </c>
      <c r="G66" s="3">
        <v>80000</v>
      </c>
      <c r="H66" s="3">
        <v>7400.87</v>
      </c>
      <c r="I66" s="3">
        <v>25</v>
      </c>
      <c r="J66" s="3">
        <v>2296</v>
      </c>
      <c r="K66" s="3">
        <v>5680</v>
      </c>
      <c r="L66" s="3">
        <v>686.4</v>
      </c>
      <c r="M66" s="3">
        <v>2432</v>
      </c>
      <c r="N66" s="3">
        <v>5672</v>
      </c>
      <c r="O66" s="3"/>
      <c r="P66" s="3">
        <f t="shared" si="3"/>
        <v>16766.400000000001</v>
      </c>
      <c r="Q66" s="3">
        <v>0</v>
      </c>
      <c r="R66" s="3">
        <f t="shared" si="4"/>
        <v>12128.869999999999</v>
      </c>
      <c r="S66" s="3">
        <f t="shared" si="5"/>
        <v>12038.4</v>
      </c>
      <c r="T66" s="3">
        <f t="shared" si="6"/>
        <v>67871.13</v>
      </c>
    </row>
    <row r="67" spans="1:20" ht="81.75" customHeight="1" x14ac:dyDescent="0.2">
      <c r="B67" s="27">
        <v>55</v>
      </c>
      <c r="C67" s="22" t="s">
        <v>134</v>
      </c>
      <c r="D67" s="22" t="s">
        <v>62</v>
      </c>
      <c r="E67" s="16" t="s">
        <v>29</v>
      </c>
      <c r="F67" s="22" t="s">
        <v>35</v>
      </c>
      <c r="G67" s="3">
        <v>125000</v>
      </c>
      <c r="H67" s="3">
        <v>17985.990000000002</v>
      </c>
      <c r="I67" s="3">
        <v>25</v>
      </c>
      <c r="J67" s="3">
        <v>3587.5</v>
      </c>
      <c r="K67" s="3">
        <v>8875</v>
      </c>
      <c r="L67" s="3">
        <v>686.4</v>
      </c>
      <c r="M67" s="3">
        <v>3800</v>
      </c>
      <c r="N67" s="3">
        <v>8862.5</v>
      </c>
      <c r="O67" s="3"/>
      <c r="P67" s="3">
        <f t="shared" si="3"/>
        <v>25811.4</v>
      </c>
      <c r="Q67" s="3">
        <v>0</v>
      </c>
      <c r="R67" s="3">
        <f t="shared" si="4"/>
        <v>25373.49</v>
      </c>
      <c r="S67" s="3">
        <f t="shared" si="5"/>
        <v>18423.900000000001</v>
      </c>
      <c r="T67" s="3">
        <f t="shared" si="6"/>
        <v>99626.51</v>
      </c>
    </row>
    <row r="68" spans="1:20" ht="81.75" customHeight="1" x14ac:dyDescent="0.2">
      <c r="B68" s="27">
        <v>56</v>
      </c>
      <c r="C68" s="22" t="s">
        <v>135</v>
      </c>
      <c r="D68" s="22" t="s">
        <v>61</v>
      </c>
      <c r="E68" s="16" t="s">
        <v>29</v>
      </c>
      <c r="F68" s="22" t="s">
        <v>30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3">
        <v>660</v>
      </c>
      <c r="M68" s="3">
        <v>1824</v>
      </c>
      <c r="N68" s="3">
        <v>4254</v>
      </c>
      <c r="O68" s="3"/>
      <c r="P68" s="3">
        <f t="shared" si="3"/>
        <v>12720</v>
      </c>
      <c r="Q68" s="3">
        <v>198.24</v>
      </c>
      <c r="R68" s="3">
        <f t="shared" si="4"/>
        <v>7230.92</v>
      </c>
      <c r="S68" s="3">
        <f t="shared" si="5"/>
        <v>9174</v>
      </c>
      <c r="T68" s="3">
        <f t="shared" si="6"/>
        <v>52769.08</v>
      </c>
    </row>
    <row r="69" spans="1:20" ht="81.75" customHeight="1" x14ac:dyDescent="0.2">
      <c r="B69" s="27">
        <v>57</v>
      </c>
      <c r="C69" s="22" t="s">
        <v>136</v>
      </c>
      <c r="D69" s="22" t="s">
        <v>61</v>
      </c>
      <c r="E69" s="16" t="s">
        <v>57</v>
      </c>
      <c r="F69" s="22" t="s">
        <v>30</v>
      </c>
      <c r="G69" s="3">
        <v>60000</v>
      </c>
      <c r="H69" s="20">
        <v>3486.68</v>
      </c>
      <c r="I69" s="20">
        <v>25</v>
      </c>
      <c r="J69" s="3">
        <v>1722</v>
      </c>
      <c r="K69" s="3">
        <v>4260</v>
      </c>
      <c r="L69" s="20">
        <v>660</v>
      </c>
      <c r="M69" s="3">
        <v>1824</v>
      </c>
      <c r="N69" s="3">
        <v>4254</v>
      </c>
      <c r="O69" s="20"/>
      <c r="P69" s="3">
        <f t="shared" si="3"/>
        <v>12720</v>
      </c>
      <c r="Q69" s="3">
        <v>959.5</v>
      </c>
      <c r="R69" s="3">
        <f t="shared" si="4"/>
        <v>7992.18</v>
      </c>
      <c r="S69" s="3">
        <f t="shared" si="5"/>
        <v>9174</v>
      </c>
      <c r="T69" s="3">
        <f t="shared" si="6"/>
        <v>52007.82</v>
      </c>
    </row>
    <row r="70" spans="1:20" ht="81.75" customHeight="1" x14ac:dyDescent="0.2">
      <c r="B70" s="27">
        <v>58</v>
      </c>
      <c r="C70" s="16" t="s">
        <v>137</v>
      </c>
      <c r="D70" s="16" t="s">
        <v>61</v>
      </c>
      <c r="E70" s="16" t="s">
        <v>57</v>
      </c>
      <c r="F70" s="16" t="s">
        <v>56</v>
      </c>
      <c r="G70" s="3">
        <v>80000</v>
      </c>
      <c r="H70" s="3">
        <v>7400.87</v>
      </c>
      <c r="I70" s="3">
        <v>25</v>
      </c>
      <c r="J70" s="3">
        <v>2296</v>
      </c>
      <c r="K70" s="3">
        <v>5680</v>
      </c>
      <c r="L70" s="3">
        <v>686.4</v>
      </c>
      <c r="M70" s="3">
        <v>2432</v>
      </c>
      <c r="N70" s="3">
        <v>5672</v>
      </c>
      <c r="O70" s="3"/>
      <c r="P70" s="3">
        <f t="shared" si="3"/>
        <v>16766.400000000001</v>
      </c>
      <c r="Q70" s="3">
        <v>0</v>
      </c>
      <c r="R70" s="3">
        <f t="shared" si="4"/>
        <v>12128.869999999999</v>
      </c>
      <c r="S70" s="3">
        <f t="shared" si="5"/>
        <v>12038.4</v>
      </c>
      <c r="T70" s="3">
        <f t="shared" si="6"/>
        <v>67871.13</v>
      </c>
    </row>
    <row r="71" spans="1:20" ht="81.75" customHeight="1" x14ac:dyDescent="0.2">
      <c r="B71" s="27">
        <v>59</v>
      </c>
      <c r="C71" s="16" t="s">
        <v>138</v>
      </c>
      <c r="D71" s="16" t="s">
        <v>62</v>
      </c>
      <c r="E71" s="16" t="s">
        <v>57</v>
      </c>
      <c r="F71" s="16" t="s">
        <v>30</v>
      </c>
      <c r="G71" s="3">
        <v>60000</v>
      </c>
      <c r="H71" s="3">
        <v>3486.68</v>
      </c>
      <c r="I71" s="3"/>
      <c r="J71" s="3">
        <v>1722</v>
      </c>
      <c r="K71" s="3">
        <v>4260</v>
      </c>
      <c r="L71" s="3">
        <v>660</v>
      </c>
      <c r="M71" s="3">
        <v>1824</v>
      </c>
      <c r="N71" s="3">
        <v>4254</v>
      </c>
      <c r="O71" s="3"/>
      <c r="P71" s="3">
        <f t="shared" ref="P71:P74" si="7">SUM(J71:O71)</f>
        <v>12720</v>
      </c>
      <c r="Q71" s="3">
        <v>0</v>
      </c>
      <c r="R71" s="3">
        <f t="shared" ref="R71:R74" si="8">J71+M71+O71+H71+Q71</f>
        <v>7032.68</v>
      </c>
      <c r="S71" s="3">
        <f t="shared" ref="S71:S74" si="9">K71+L71+N71</f>
        <v>9174</v>
      </c>
      <c r="T71" s="3">
        <f t="shared" ref="T71:T74" si="10">G71-R71</f>
        <v>52967.32</v>
      </c>
    </row>
    <row r="72" spans="1:20" ht="81.75" customHeight="1" x14ac:dyDescent="0.2">
      <c r="B72" s="27">
        <v>60</v>
      </c>
      <c r="C72" s="16" t="s">
        <v>139</v>
      </c>
      <c r="D72" s="16" t="s">
        <v>62</v>
      </c>
      <c r="E72" s="16" t="s">
        <v>57</v>
      </c>
      <c r="F72" s="16" t="s">
        <v>30</v>
      </c>
      <c r="G72" s="3">
        <v>60000</v>
      </c>
      <c r="H72" s="3">
        <v>3486.68</v>
      </c>
      <c r="I72" s="3"/>
      <c r="J72" s="3">
        <v>1722</v>
      </c>
      <c r="K72" s="3">
        <v>4260</v>
      </c>
      <c r="L72" s="3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1:20" ht="81.75" customHeight="1" x14ac:dyDescent="0.2">
      <c r="B73" s="27">
        <v>61</v>
      </c>
      <c r="C73" s="16" t="s">
        <v>140</v>
      </c>
      <c r="D73" s="16" t="s">
        <v>61</v>
      </c>
      <c r="E73" s="16" t="s">
        <v>57</v>
      </c>
      <c r="F73" s="16" t="s">
        <v>30</v>
      </c>
      <c r="G73" s="3">
        <v>60000</v>
      </c>
      <c r="H73" s="3">
        <v>3486.68</v>
      </c>
      <c r="I73" s="3"/>
      <c r="J73" s="3">
        <v>1722</v>
      </c>
      <c r="K73" s="3">
        <v>4260</v>
      </c>
      <c r="L73" s="3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0</v>
      </c>
      <c r="R73" s="3">
        <f t="shared" si="8"/>
        <v>7032.68</v>
      </c>
      <c r="S73" s="3">
        <f t="shared" si="9"/>
        <v>9174</v>
      </c>
      <c r="T73" s="3">
        <f t="shared" si="10"/>
        <v>52967.32</v>
      </c>
    </row>
    <row r="74" spans="1:20" ht="81.75" customHeight="1" thickBot="1" x14ac:dyDescent="0.25">
      <c r="B74" s="27">
        <v>62</v>
      </c>
      <c r="C74" s="16" t="s">
        <v>141</v>
      </c>
      <c r="D74" s="16" t="s">
        <v>62</v>
      </c>
      <c r="E74" s="16" t="s">
        <v>142</v>
      </c>
      <c r="F74" s="16" t="s">
        <v>56</v>
      </c>
      <c r="G74" s="3">
        <v>90000</v>
      </c>
      <c r="H74" s="3">
        <v>9753.1200000000008</v>
      </c>
      <c r="I74" s="3"/>
      <c r="J74" s="3">
        <v>2583</v>
      </c>
      <c r="K74" s="3">
        <v>6390</v>
      </c>
      <c r="L74" s="3">
        <v>686.4</v>
      </c>
      <c r="M74" s="3">
        <v>2736</v>
      </c>
      <c r="N74" s="3">
        <v>6381</v>
      </c>
      <c r="O74" s="3"/>
      <c r="P74" s="3">
        <f t="shared" si="7"/>
        <v>18776.400000000001</v>
      </c>
      <c r="Q74" s="3">
        <v>0</v>
      </c>
      <c r="R74" s="3">
        <f t="shared" si="8"/>
        <v>15072.12</v>
      </c>
      <c r="S74" s="3">
        <f t="shared" si="9"/>
        <v>13457.4</v>
      </c>
      <c r="T74" s="3">
        <f t="shared" si="10"/>
        <v>74927.88</v>
      </c>
    </row>
    <row r="75" spans="1:20" ht="30.75" customHeight="1" thickBot="1" x14ac:dyDescent="0.25">
      <c r="B75" s="37" t="s">
        <v>23</v>
      </c>
      <c r="C75" s="37"/>
      <c r="D75" s="37"/>
      <c r="E75" s="37"/>
      <c r="F75" s="37"/>
      <c r="G75" s="15">
        <f>SUM(G13:G74)</f>
        <v>4697000</v>
      </c>
      <c r="H75" s="15">
        <f>SUM(H13:H74)</f>
        <v>422433.7899999998</v>
      </c>
      <c r="I75" s="15">
        <f>SUM(I13:I74)</f>
        <v>1400</v>
      </c>
      <c r="J75" s="15">
        <f>SUM(J13:J74)</f>
        <v>134459.5</v>
      </c>
      <c r="K75" s="15">
        <f>SUM(K13:K74)</f>
        <v>332635</v>
      </c>
      <c r="L75" s="15">
        <f>SUM(L13:L74)</f>
        <v>40240.200000000004</v>
      </c>
      <c r="M75" s="15">
        <f>SUM(M13:M74)</f>
        <v>139536</v>
      </c>
      <c r="N75" s="15">
        <f>SUM(N13:N74)</f>
        <v>325431</v>
      </c>
      <c r="O75" s="15">
        <f>SUM(O13:O74)</f>
        <v>5950.5999999999995</v>
      </c>
      <c r="P75" s="15">
        <f>SUM(P13:P74)</f>
        <v>978252.30000000016</v>
      </c>
      <c r="Q75" s="15">
        <f>SUM(Q13:Q74)</f>
        <v>60204.92</v>
      </c>
      <c r="R75" s="15">
        <f>SUM(R13:R74)</f>
        <v>762584.81000000041</v>
      </c>
      <c r="S75" s="15">
        <f>SUM(S13:S74)</f>
        <v>698306.20000000019</v>
      </c>
      <c r="T75" s="15">
        <f>SUM(T13:T74)</f>
        <v>3934415.1899999972</v>
      </c>
    </row>
    <row r="76" spans="1:20" ht="20.100000000000001" customHeight="1" x14ac:dyDescent="0.2">
      <c r="A76" s="2"/>
      <c r="B76" s="9"/>
      <c r="C76" s="10"/>
      <c r="D76" s="10"/>
      <c r="E76" s="10"/>
      <c r="F76" s="10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20.100000000000001" customHeight="1" x14ac:dyDescent="0.2">
      <c r="A77" s="2"/>
      <c r="B77" s="9"/>
      <c r="C77" s="10"/>
      <c r="D77" s="10"/>
      <c r="E77" s="10"/>
      <c r="F77" s="10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20.100000000000001" customHeight="1" x14ac:dyDescent="0.2">
      <c r="A78" s="2"/>
      <c r="B78" s="9"/>
      <c r="C78" s="10"/>
      <c r="D78" s="10"/>
      <c r="E78" s="10"/>
      <c r="F78" s="10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20.100000000000001" customHeight="1" x14ac:dyDescent="0.2">
      <c r="A79" s="2"/>
      <c r="B79" s="9"/>
      <c r="C79" s="10"/>
      <c r="D79" s="10"/>
      <c r="E79" s="10"/>
      <c r="F79" s="10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20.100000000000001" customHeight="1" x14ac:dyDescent="0.2">
      <c r="A80" s="2"/>
      <c r="B80" s="9"/>
      <c r="C80" s="10"/>
      <c r="D80" s="10"/>
      <c r="E80" s="10"/>
      <c r="F80" s="10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20.100000000000001" customHeight="1" x14ac:dyDescent="0.2">
      <c r="A81" s="2"/>
      <c r="B81" s="9"/>
      <c r="C81" s="10"/>
      <c r="D81" s="10"/>
      <c r="E81" s="10"/>
      <c r="F81" s="1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20.100000000000001" customHeight="1" x14ac:dyDescent="0.2">
      <c r="A82" s="2"/>
      <c r="B82" s="9"/>
      <c r="C82" s="10"/>
      <c r="D82" s="10"/>
      <c r="E82" s="10"/>
      <c r="F82" s="10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20.100000000000001" customHeight="1" x14ac:dyDescent="0.2">
      <c r="A83" s="2"/>
      <c r="B83" s="36"/>
      <c r="C83" s="4"/>
      <c r="D83" s="4"/>
      <c r="E83" s="2"/>
      <c r="F83" s="2"/>
      <c r="G83" s="2"/>
      <c r="H83" s="2"/>
      <c r="I83" s="2"/>
    </row>
    <row r="84" spans="1:20" ht="20.100000000000001" customHeight="1" x14ac:dyDescent="0.2">
      <c r="A84" s="2"/>
      <c r="C84" s="9" t="s">
        <v>78</v>
      </c>
      <c r="D84" s="9"/>
      <c r="E84" s="2"/>
      <c r="F84" s="2"/>
      <c r="G84" s="2"/>
      <c r="H84" s="2"/>
      <c r="I84" s="2"/>
    </row>
    <row r="85" spans="1:20" ht="20.100000000000001" customHeight="1" x14ac:dyDescent="0.2">
      <c r="A85" s="2"/>
      <c r="C85" s="28" t="s">
        <v>52</v>
      </c>
      <c r="D85" s="28"/>
      <c r="E85" s="2"/>
      <c r="F85" s="2"/>
      <c r="G85" s="2"/>
      <c r="H85" s="2"/>
      <c r="I85" s="2"/>
    </row>
    <row r="86" spans="1:20" ht="20.100000000000001" customHeight="1" x14ac:dyDescent="0.2">
      <c r="A86" s="2"/>
      <c r="C86" s="28"/>
      <c r="D86" s="28"/>
      <c r="E86" s="2"/>
      <c r="F86" s="2"/>
      <c r="G86" s="2"/>
      <c r="H86" s="2"/>
      <c r="I86" s="2"/>
    </row>
    <row r="87" spans="1:20" ht="20.100000000000001" customHeight="1" x14ac:dyDescent="0.2">
      <c r="A87" s="2"/>
      <c r="C87" s="28"/>
      <c r="D87" s="28"/>
      <c r="E87" s="2"/>
      <c r="F87" s="2"/>
      <c r="G87" s="2"/>
      <c r="H87" s="2"/>
      <c r="I87" s="2"/>
    </row>
    <row r="88" spans="1:20" ht="20.100000000000001" customHeight="1" x14ac:dyDescent="0.2">
      <c r="A88" s="2"/>
      <c r="C88" s="28"/>
      <c r="D88" s="28"/>
      <c r="E88" s="2"/>
      <c r="F88" s="2"/>
      <c r="G88" s="2"/>
      <c r="H88" s="2"/>
      <c r="I88" s="2"/>
    </row>
    <row r="89" spans="1:20" ht="20.100000000000001" customHeight="1" x14ac:dyDescent="0.2">
      <c r="A89" s="2"/>
      <c r="C89" s="28"/>
      <c r="D89" s="28"/>
      <c r="E89" s="2"/>
      <c r="F89" s="2"/>
      <c r="G89" s="2"/>
      <c r="H89" s="2"/>
      <c r="I89" s="2"/>
    </row>
    <row r="90" spans="1:20" ht="20.100000000000001" customHeight="1" x14ac:dyDescent="0.2">
      <c r="A90" s="2"/>
      <c r="C90" s="11"/>
      <c r="D90" s="11"/>
      <c r="E90" s="2"/>
      <c r="F90" s="2"/>
      <c r="G90" s="2"/>
      <c r="H90" s="2"/>
      <c r="I90" s="2"/>
    </row>
    <row r="91" spans="1:20" ht="20.100000000000001" customHeight="1" x14ac:dyDescent="0.2">
      <c r="A91" s="2"/>
      <c r="C91" s="1"/>
      <c r="D91" s="1"/>
      <c r="E91" s="2"/>
      <c r="F91" s="2"/>
      <c r="G91" s="2"/>
      <c r="H91" s="2"/>
      <c r="I91" s="2"/>
    </row>
    <row r="92" spans="1:20" ht="20.100000000000001" customHeight="1" x14ac:dyDescent="0.2">
      <c r="A92" s="2"/>
      <c r="B92" s="34"/>
      <c r="C92" s="35"/>
      <c r="D92" s="35"/>
      <c r="E92" s="2"/>
      <c r="F92" s="2"/>
      <c r="G92" s="2"/>
      <c r="H92" s="2"/>
      <c r="I92" s="2"/>
    </row>
    <row r="93" spans="1:20" ht="20.100000000000001" customHeight="1" x14ac:dyDescent="0.2">
      <c r="A93" s="2"/>
      <c r="C93" s="9" t="s">
        <v>53</v>
      </c>
      <c r="D93" s="9"/>
      <c r="E93" s="2"/>
      <c r="F93" s="2"/>
      <c r="G93" s="2"/>
      <c r="H93" s="2"/>
      <c r="I93" s="2"/>
    </row>
    <row r="94" spans="1:20" ht="20.100000000000001" customHeight="1" x14ac:dyDescent="0.2">
      <c r="A94" s="2"/>
      <c r="C94" s="12" t="s">
        <v>22</v>
      </c>
      <c r="D94" s="12"/>
      <c r="E94" s="2"/>
      <c r="F94" s="2"/>
      <c r="G94" s="2"/>
      <c r="H94" s="2"/>
      <c r="I94" s="2"/>
    </row>
    <row r="95" spans="1:20" ht="20.100000000000001" customHeight="1" x14ac:dyDescent="0.2">
      <c r="A95" s="2"/>
      <c r="C95" s="12"/>
      <c r="D95" s="12"/>
      <c r="E95" s="2"/>
      <c r="F95" s="2"/>
      <c r="G95" s="2"/>
      <c r="H95" s="2"/>
      <c r="I95" s="2"/>
    </row>
    <row r="96" spans="1:20" ht="20.100000000000001" customHeight="1" x14ac:dyDescent="0.2">
      <c r="A96" s="2"/>
      <c r="C96" s="12"/>
      <c r="D96" s="12"/>
      <c r="E96" s="2"/>
      <c r="F96" s="2"/>
      <c r="G96" s="2"/>
      <c r="H96" s="2"/>
      <c r="I96" s="2"/>
    </row>
    <row r="97" spans="1:9" ht="20.100000000000001" customHeight="1" x14ac:dyDescent="0.2">
      <c r="A97" s="2"/>
      <c r="C97" s="12"/>
      <c r="D97" s="12"/>
      <c r="E97" s="2"/>
      <c r="F97" s="2"/>
      <c r="G97" s="2"/>
      <c r="H97" s="2"/>
      <c r="I97" s="2"/>
    </row>
    <row r="98" spans="1:9" ht="20.100000000000001" customHeight="1" x14ac:dyDescent="0.2">
      <c r="A98" s="2"/>
      <c r="C98" s="12"/>
      <c r="D98" s="12"/>
      <c r="E98" s="2"/>
      <c r="F98" s="2"/>
      <c r="G98" s="2"/>
      <c r="H98" s="2"/>
      <c r="I98" s="2"/>
    </row>
    <row r="99" spans="1:9" ht="20.100000000000001" customHeight="1" x14ac:dyDescent="0.2">
      <c r="A99" s="2"/>
      <c r="C99" s="12"/>
      <c r="D99" s="12"/>
      <c r="E99" s="2"/>
      <c r="F99" s="2"/>
      <c r="G99" s="2"/>
      <c r="H99" s="2"/>
      <c r="I99" s="2"/>
    </row>
    <row r="100" spans="1:9" ht="20.100000000000001" customHeight="1" x14ac:dyDescent="0.2">
      <c r="A100" s="2"/>
      <c r="C100" s="12"/>
      <c r="D100" s="12"/>
      <c r="E100" s="2"/>
      <c r="F100" s="2"/>
      <c r="G100" s="2"/>
      <c r="H100" s="2"/>
      <c r="I100" s="2"/>
    </row>
    <row r="101" spans="1:9" ht="20.100000000000001" customHeight="1" x14ac:dyDescent="0.2">
      <c r="A101" s="2"/>
      <c r="C101" s="1"/>
      <c r="D101" s="1"/>
      <c r="E101" s="2"/>
      <c r="F101" s="2"/>
      <c r="G101" s="2"/>
      <c r="H101" s="2"/>
      <c r="I101" s="2"/>
    </row>
    <row r="102" spans="1:9" ht="20.100000000000001" customHeight="1" x14ac:dyDescent="0.2">
      <c r="A102" s="2"/>
      <c r="C102" s="1"/>
      <c r="D102" s="1"/>
      <c r="E102" s="2"/>
      <c r="F102" s="2"/>
      <c r="G102" s="2"/>
      <c r="H102" s="2"/>
      <c r="I102" s="2"/>
    </row>
    <row r="103" spans="1:9" ht="20.100000000000001" customHeight="1" x14ac:dyDescent="0.2">
      <c r="A103" s="2"/>
      <c r="B103" s="36"/>
      <c r="C103" s="4"/>
      <c r="D103" s="4"/>
      <c r="E103" s="2"/>
      <c r="F103" s="2"/>
      <c r="G103" s="2"/>
      <c r="H103" s="2"/>
      <c r="I103" s="2"/>
    </row>
    <row r="104" spans="1:9" ht="20.100000000000001" customHeight="1" x14ac:dyDescent="0.2">
      <c r="A104" s="2"/>
      <c r="C104" s="9" t="s">
        <v>54</v>
      </c>
      <c r="D104" s="9"/>
      <c r="E104" s="2"/>
      <c r="F104" s="2"/>
      <c r="G104" s="2"/>
      <c r="H104" s="2"/>
      <c r="I104" s="2"/>
    </row>
    <row r="105" spans="1:9" ht="20.100000000000001" customHeight="1" x14ac:dyDescent="0.2">
      <c r="A105" s="2"/>
      <c r="C105" s="12" t="s">
        <v>21</v>
      </c>
      <c r="D105" s="12"/>
      <c r="E105" s="2"/>
      <c r="F105" s="2"/>
      <c r="G105" s="2"/>
      <c r="H105" s="2"/>
      <c r="I105" s="2"/>
    </row>
    <row r="106" spans="1:9" ht="30.95" customHeight="1" x14ac:dyDescent="0.2">
      <c r="A106" s="2"/>
      <c r="C106" s="2"/>
      <c r="D106" s="2"/>
      <c r="E106" s="2"/>
      <c r="F106" s="2"/>
      <c r="G106" s="2"/>
      <c r="H106" s="2"/>
      <c r="I106" s="2"/>
    </row>
    <row r="107" spans="1:9" ht="30.95" customHeight="1" x14ac:dyDescent="0.2">
      <c r="A107" s="2"/>
      <c r="C107" s="2"/>
      <c r="D107" s="2"/>
      <c r="E107" s="2"/>
      <c r="F107" s="2"/>
      <c r="G107" s="2"/>
      <c r="H107" s="2"/>
      <c r="I107" s="2"/>
    </row>
    <row r="108" spans="1:9" ht="30.95" customHeight="1" x14ac:dyDescent="0.2">
      <c r="A108" s="2"/>
      <c r="C108" s="2"/>
      <c r="D108" s="2"/>
      <c r="E108" s="2"/>
      <c r="F108" s="2"/>
      <c r="G108" s="2"/>
      <c r="H108" s="2"/>
      <c r="I108" s="2"/>
    </row>
    <row r="109" spans="1:9" ht="30.95" customHeight="1" x14ac:dyDescent="0.2">
      <c r="A109" s="2"/>
      <c r="C109" s="2"/>
      <c r="D109" s="2"/>
      <c r="E109" s="2"/>
      <c r="F109" s="2"/>
      <c r="G109" s="2"/>
      <c r="H109" s="2"/>
      <c r="I109" s="2"/>
    </row>
    <row r="110" spans="1:9" x14ac:dyDescent="0.2">
      <c r="C110" s="2"/>
      <c r="D110" s="2"/>
      <c r="E110" s="2"/>
      <c r="F110" s="2"/>
      <c r="G110" s="2"/>
      <c r="H110" s="2"/>
      <c r="I110" s="2"/>
    </row>
    <row r="111" spans="1:9" x14ac:dyDescent="0.2">
      <c r="C111" s="2"/>
      <c r="D111" s="2"/>
      <c r="E111" s="2"/>
      <c r="F111" s="2"/>
      <c r="G111" s="2"/>
      <c r="H111" s="2"/>
      <c r="I111" s="2"/>
    </row>
    <row r="112" spans="1:9" ht="30.95" customHeight="1" x14ac:dyDescent="0.2">
      <c r="A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  <c r="C120" s="2"/>
      <c r="D120" s="2"/>
      <c r="E120" s="2"/>
      <c r="F120" s="2"/>
      <c r="G120" s="2"/>
      <c r="H120" s="2"/>
      <c r="I120" s="2"/>
    </row>
    <row r="121" spans="1:9" x14ac:dyDescent="0.2">
      <c r="A121" s="2"/>
      <c r="C121" s="2"/>
      <c r="D121" s="2"/>
      <c r="E121" s="2"/>
      <c r="F121" s="2"/>
      <c r="G121" s="2"/>
      <c r="H121" s="2"/>
      <c r="I121" s="2"/>
    </row>
    <row r="122" spans="1:9" x14ac:dyDescent="0.2">
      <c r="A122" s="2"/>
      <c r="C122" s="2"/>
      <c r="D122" s="2"/>
      <c r="E122" s="2"/>
      <c r="F122" s="2"/>
      <c r="G122" s="2"/>
      <c r="H122" s="2"/>
      <c r="I122" s="2"/>
    </row>
    <row r="123" spans="1:9" x14ac:dyDescent="0.2">
      <c r="A123" s="2"/>
      <c r="C123" s="2"/>
      <c r="D123" s="2"/>
      <c r="E123" s="2"/>
      <c r="F123" s="2"/>
      <c r="G123" s="2"/>
      <c r="H123" s="2"/>
      <c r="I123" s="2"/>
    </row>
    <row r="124" spans="1:9" x14ac:dyDescent="0.2">
      <c r="A124" s="2"/>
      <c r="C124" s="2"/>
      <c r="D124" s="2"/>
      <c r="E124" s="2"/>
      <c r="F124" s="2"/>
      <c r="G124" s="2"/>
      <c r="H124" s="2"/>
      <c r="I124" s="2"/>
    </row>
    <row r="125" spans="1:9" x14ac:dyDescent="0.2">
      <c r="A125" s="2"/>
      <c r="C125" s="2"/>
      <c r="D125" s="2"/>
      <c r="E125" s="2"/>
      <c r="F125" s="2"/>
      <c r="G125" s="2"/>
      <c r="H125" s="2"/>
      <c r="I125" s="2"/>
    </row>
    <row r="126" spans="1:9" x14ac:dyDescent="0.2">
      <c r="A126" s="2"/>
      <c r="C126" s="2"/>
      <c r="D126" s="2"/>
      <c r="E126" s="2"/>
      <c r="F126" s="2"/>
      <c r="G126" s="2"/>
      <c r="H126" s="2"/>
      <c r="I126" s="2"/>
    </row>
    <row r="127" spans="1:9" x14ac:dyDescent="0.2">
      <c r="A127" s="2"/>
      <c r="C127" s="2"/>
      <c r="D127" s="2"/>
      <c r="E127" s="2"/>
      <c r="F127" s="2"/>
      <c r="G127" s="2"/>
      <c r="H127" s="2"/>
      <c r="I127" s="2"/>
    </row>
    <row r="128" spans="1:9" x14ac:dyDescent="0.2">
      <c r="A128" s="2"/>
      <c r="C128" s="2"/>
      <c r="D128" s="2"/>
      <c r="E128" s="2"/>
      <c r="F128" s="2"/>
      <c r="G128" s="2"/>
      <c r="H128" s="2"/>
      <c r="I128" s="2"/>
    </row>
    <row r="129" spans="1:9" x14ac:dyDescent="0.2">
      <c r="A129" s="2"/>
      <c r="C129" s="2"/>
      <c r="D129" s="2"/>
      <c r="E129" s="2"/>
      <c r="F129" s="2"/>
      <c r="G129" s="2"/>
      <c r="H129" s="2"/>
      <c r="I129" s="2"/>
    </row>
    <row r="130" spans="1:9" x14ac:dyDescent="0.2">
      <c r="A130" s="2"/>
      <c r="C130" s="2"/>
      <c r="D130" s="2"/>
      <c r="E130" s="2"/>
      <c r="F130" s="2"/>
      <c r="G130" s="2"/>
      <c r="H130" s="2"/>
      <c r="I130" s="2"/>
    </row>
    <row r="131" spans="1:9" x14ac:dyDescent="0.2">
      <c r="A131" s="2"/>
      <c r="C131" s="2"/>
      <c r="D131" s="2"/>
      <c r="E131" s="2"/>
      <c r="F131" s="2"/>
      <c r="G131" s="2"/>
      <c r="H131" s="2"/>
      <c r="I131" s="2"/>
    </row>
    <row r="132" spans="1:9" x14ac:dyDescent="0.2">
      <c r="A132" s="2"/>
      <c r="C132" s="2"/>
      <c r="D132" s="2"/>
      <c r="E132" s="2"/>
      <c r="F132" s="2"/>
      <c r="G132" s="2"/>
      <c r="H132" s="2"/>
      <c r="I132" s="2"/>
    </row>
    <row r="133" spans="1:9" x14ac:dyDescent="0.2">
      <c r="A133" s="2"/>
      <c r="C133" s="2"/>
      <c r="D133" s="2"/>
      <c r="E133" s="2"/>
      <c r="F133" s="2"/>
      <c r="G133" s="2"/>
      <c r="H133" s="2"/>
      <c r="I133" s="2"/>
    </row>
    <row r="134" spans="1:9" x14ac:dyDescent="0.2">
      <c r="A134" s="2"/>
      <c r="C134" s="2"/>
      <c r="D134" s="2"/>
      <c r="E134" s="2"/>
      <c r="F134" s="2"/>
      <c r="G134" s="2"/>
      <c r="H134" s="2"/>
      <c r="I134" s="2"/>
    </row>
    <row r="135" spans="1:9" x14ac:dyDescent="0.2">
      <c r="A135" s="2"/>
      <c r="C135" s="2"/>
      <c r="D135" s="2"/>
      <c r="E135" s="2"/>
      <c r="F135" s="2"/>
      <c r="G135" s="2"/>
      <c r="H135" s="2"/>
      <c r="I135" s="2"/>
    </row>
    <row r="136" spans="1:9" x14ac:dyDescent="0.2">
      <c r="A136" s="2"/>
      <c r="C136" s="2"/>
      <c r="D136" s="2"/>
      <c r="E136" s="2"/>
      <c r="F136" s="2"/>
      <c r="G136" s="2"/>
      <c r="H136" s="2"/>
      <c r="I136" s="2"/>
    </row>
    <row r="137" spans="1:9" x14ac:dyDescent="0.2">
      <c r="A137" s="2"/>
      <c r="C137" s="2"/>
      <c r="D137" s="2"/>
      <c r="E137" s="2"/>
      <c r="F137" s="2"/>
      <c r="G137" s="2"/>
      <c r="H137" s="2"/>
      <c r="I137" s="2"/>
    </row>
    <row r="138" spans="1:9" x14ac:dyDescent="0.2">
      <c r="A138" s="2"/>
      <c r="C138" s="2"/>
      <c r="D138" s="2"/>
      <c r="E138" s="2"/>
      <c r="F138" s="2"/>
      <c r="G138" s="2"/>
      <c r="H138" s="2"/>
      <c r="I138" s="2"/>
    </row>
    <row r="139" spans="1:9" x14ac:dyDescent="0.2">
      <c r="A139" s="2"/>
      <c r="C139" s="2"/>
      <c r="D139" s="2"/>
      <c r="E139" s="2"/>
      <c r="F139" s="2"/>
      <c r="G139" s="2"/>
      <c r="H139" s="2"/>
      <c r="I139" s="2"/>
    </row>
    <row r="140" spans="1:9" x14ac:dyDescent="0.2">
      <c r="A140" s="2"/>
      <c r="C140" s="2"/>
      <c r="D140" s="2"/>
      <c r="E140" s="2"/>
      <c r="F140" s="2"/>
      <c r="G140" s="2"/>
      <c r="H140" s="2"/>
      <c r="I140" s="2"/>
    </row>
    <row r="141" spans="1:9" x14ac:dyDescent="0.2">
      <c r="A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</sheetData>
  <mergeCells count="22">
    <mergeCell ref="B4:T4"/>
    <mergeCell ref="B9:T9"/>
    <mergeCell ref="G10:G12"/>
    <mergeCell ref="B10:B12"/>
    <mergeCell ref="C10:C12"/>
    <mergeCell ref="B7:T7"/>
    <mergeCell ref="P11:P12"/>
    <mergeCell ref="J10:P10"/>
    <mergeCell ref="O11:O12"/>
    <mergeCell ref="B75:F75"/>
    <mergeCell ref="R10:S10"/>
    <mergeCell ref="R11:R12"/>
    <mergeCell ref="B8:T8"/>
    <mergeCell ref="T10:T12"/>
    <mergeCell ref="J11:K11"/>
    <mergeCell ref="L11:L12"/>
    <mergeCell ref="M11:N11"/>
    <mergeCell ref="S11:S12"/>
    <mergeCell ref="H10:H12"/>
    <mergeCell ref="D10:D12"/>
    <mergeCell ref="I10:I12"/>
    <mergeCell ref="Q10:Q12"/>
  </mergeCells>
  <printOptions horizontalCentered="1"/>
  <pageMargins left="0.11811023622047245" right="0.11811023622047245" top="0.11811023622047245" bottom="0.11811023622047245" header="0.31496062992125984" footer="0.31496062992125984"/>
  <pageSetup paperSize="5" scale="55" orientation="landscape" r:id="rId1"/>
  <headerFooter>
    <oddFooter>Página &amp;P</oddFooter>
  </headerFooter>
  <ignoredErrors>
    <ignoredError sqref="P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2021-08-04T21:26:01Z</cp:lastPrinted>
  <dcterms:created xsi:type="dcterms:W3CDTF">2006-07-11T17:39:34Z</dcterms:created>
  <dcterms:modified xsi:type="dcterms:W3CDTF">2021-09-06T12:44:05Z</dcterms:modified>
</cp:coreProperties>
</file>