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1\ARCHIVO PAGINA WEB OPTI 2021\"/>
    </mc:Choice>
  </mc:AlternateContent>
  <bookViews>
    <workbookView xWindow="0" yWindow="0" windowWidth="28800" windowHeight="11100"/>
  </bookViews>
  <sheets>
    <sheet name="P1 Presupuesto Aprobado" sheetId="1" r:id="rId1"/>
  </sheets>
  <definedNames>
    <definedName name="_xlnm.Print_Area" localSheetId="0">'P1 Presupuesto Aprobado'!$A$1:$D$98</definedName>
    <definedName name="_xlnm.Print_Titles" localSheetId="0">'P1 Presupuesto Aprobado'!$2:$8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D78" i="1"/>
  <c r="C78" i="1"/>
  <c r="D75" i="1"/>
  <c r="D74" i="1" s="1"/>
  <c r="C75" i="1"/>
  <c r="C74" i="1" s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D9" i="1" s="1"/>
  <c r="D83" i="1" s="1"/>
  <c r="C16" i="1"/>
  <c r="C9" i="1" s="1"/>
  <c r="C83" i="1" s="1"/>
  <c r="D10" i="1"/>
  <c r="C10" i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<sst xmlns="http://schemas.openxmlformats.org/spreadsheetml/2006/main" count="94" uniqueCount="94">
  <si>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</si>
  <si>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</si>
  <si>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</si>
  <si>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</si>
  <si>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</si>
  <si>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</si>
  <si>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</si>
  <si>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</si>
  <si>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</si>
  <si>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</si>
  <si>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</si>
  <si>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</si>
  <si>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</si>
  <si>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</si>
  <si>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</si>
  <si>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</si>
  <si>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</si>
  <si>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</si>
  <si>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</si>
  <si>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</si>
  <si>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</si>
  <si>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</si>
  <si>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</si>
  <si>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</si>
  <si>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</si>
  <si>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</si>
  <si>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</si>
  <si>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</si>
  <si>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</si>
  <si>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</si>
  <si>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</si>
  <si>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</si>
  <si>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</si>
  <si>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</si>
  <si>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</si>
  <si>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</si>
  <si>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</si>
  <si>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</si>
  <si>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</si>
  <si>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</si>
  <si>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</si>
  <si>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</si>
  <si>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</si>
  <si>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</si>
  <si>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</si>
  <si>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</si>
  <si>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</si>
  <si>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</si>
  <si>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</si>
  <si>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</si>
  <si>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</si>
  <si>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</si>
  <si>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</si>
  <si>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</si>
  <si>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</si>
  <si>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</si>
  <si>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</si>
  <si>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</si>
  <si>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</si>
  <si>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</si>
  <si>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</si>
  <si>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</si>
  <si>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</si>
  <si>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</si>
  <si>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</si>
  <si>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</si>
  <si>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</si>
  <si>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</si>
  <si>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</si>
  <si>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</si>
  <si>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</si>
  <si>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</si>
  <si>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</si>
  <si>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</si>
  <si>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</si>
  <si>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</si>
  <si>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</si>
  <si>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</si>
  <si>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</si>
  <si>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</si>
  <si>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</si>
  <si>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</si>
  <si>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Maria Ysabel Brujan Nuñez</t>
  </si>
  <si>
    <t xml:space="preserve">       Luis Dario Terrero Méndez </t>
  </si>
  <si>
    <t xml:space="preserve">                            Preparado por </t>
  </si>
  <si>
    <t xml:space="preserve">  Autorizado por</t>
  </si>
  <si>
    <t xml:space="preserve">                Analista de Presupuesto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</si>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</sst>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4" fillId="0" borderId="0" xfId="0" applyFont="1"/>
    <xf numFmtId="0" fontId="8" fillId="0" borderId="0" xfId="0" applyFont="1"/>
    <xf numFmtId="0" fontId="15" fillId="0" borderId="0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vertical="top"/>
    </xf>
    <xf numFmtId="0" fontId="12" fillId="0" borderId="0" xfId="0" applyFont="1" applyAlignment="1"/>
    <xf numFmtId="0" fontId="16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showGridLines="0" tabSelected="1" workbookViewId="0">
      <selection activeCell="I82" sqref="I82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1" t="s">
        <v>0</v>
      </c>
      <c r="C2" s="1"/>
      <c r="D2" s="1"/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7.25" customHeight="1" x14ac:dyDescent="0.25">
      <c r="B3" s="4" t="s">
        <v>1</v>
      </c>
      <c r="C3" s="5"/>
      <c r="D3" s="5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B4" s="8">
        <v>2021</v>
      </c>
      <c r="C4" s="9"/>
      <c r="D4" s="9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2.75" customHeight="1" x14ac:dyDescent="0.25">
      <c r="B5" s="12" t="s">
        <v>2</v>
      </c>
      <c r="C5" s="13"/>
      <c r="D5" s="13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5.75" customHeight="1" x14ac:dyDescent="0.25">
      <c r="A6" s="16"/>
      <c r="B6" s="12" t="s">
        <v>3</v>
      </c>
      <c r="C6" s="13"/>
      <c r="D6" s="13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5" customHeight="1" x14ac:dyDescent="0.25">
      <c r="B7" s="17" t="s">
        <v>4</v>
      </c>
      <c r="C7" s="18" t="s">
        <v>5</v>
      </c>
      <c r="D7" s="18" t="s">
        <v>6</v>
      </c>
      <c r="E7" s="19"/>
    </row>
    <row r="8" spans="1:15" ht="16.5" customHeight="1" x14ac:dyDescent="0.25">
      <c r="B8" s="17"/>
      <c r="C8" s="20"/>
      <c r="D8" s="20"/>
      <c r="E8" s="19"/>
    </row>
    <row r="9" spans="1:15" x14ac:dyDescent="0.25">
      <c r="B9" s="21" t="s">
        <v>7</v>
      </c>
      <c r="C9" s="22">
        <f>+C10+C16+C26+C36+C52+C62+C67+C70</f>
        <v>478893141.38678336</v>
      </c>
      <c r="D9" s="22">
        <f>+D10+D16+D26+D36+D52+D62+D67+D70</f>
        <v>517478406.10000002</v>
      </c>
      <c r="E9" s="19"/>
    </row>
    <row r="10" spans="1:15" x14ac:dyDescent="0.25">
      <c r="B10" s="23" t="s">
        <v>8</v>
      </c>
      <c r="C10" s="24">
        <f>+C11+C12+C14+C13+C15</f>
        <v>394159151.97678334</v>
      </c>
      <c r="D10" s="24">
        <f>+D11+D12+D14+D13+D15</f>
        <v>423698211.69</v>
      </c>
      <c r="E10" s="19"/>
    </row>
    <row r="11" spans="1:15" x14ac:dyDescent="0.25">
      <c r="B11" s="25" t="s">
        <v>9</v>
      </c>
      <c r="C11" s="26">
        <v>259417099.75</v>
      </c>
      <c r="D11" s="26">
        <v>287412352.56</v>
      </c>
      <c r="E11" s="19"/>
    </row>
    <row r="12" spans="1:15" x14ac:dyDescent="0.25">
      <c r="B12" s="25" t="s">
        <v>10</v>
      </c>
      <c r="C12" s="26">
        <v>98965983.226783335</v>
      </c>
      <c r="D12" s="26">
        <v>98434983</v>
      </c>
      <c r="E12" s="19"/>
    </row>
    <row r="13" spans="1:15" x14ac:dyDescent="0.25">
      <c r="B13" s="25" t="s">
        <v>11</v>
      </c>
      <c r="C13" s="26">
        <v>0</v>
      </c>
      <c r="D13" s="26">
        <v>0</v>
      </c>
      <c r="E13" s="19"/>
    </row>
    <row r="14" spans="1:15" x14ac:dyDescent="0.25">
      <c r="B14" s="25" t="s">
        <v>12</v>
      </c>
      <c r="C14" s="26">
        <v>0</v>
      </c>
      <c r="D14" s="26">
        <v>0</v>
      </c>
      <c r="E14" s="19"/>
    </row>
    <row r="15" spans="1:15" x14ac:dyDescent="0.25">
      <c r="B15" s="25" t="s">
        <v>13</v>
      </c>
      <c r="C15" s="26">
        <v>35776069</v>
      </c>
      <c r="D15" s="26">
        <v>37850876.130000003</v>
      </c>
      <c r="E15" s="19"/>
    </row>
    <row r="16" spans="1:15" x14ac:dyDescent="0.25">
      <c r="B16" s="23" t="s">
        <v>14</v>
      </c>
      <c r="C16" s="24">
        <f>+C17+C18+C19+C20+C21+C22+C23+C24+C25</f>
        <v>32662824</v>
      </c>
      <c r="D16" s="24">
        <f>+D17+D18+D19+D20+D21+D22+D23+D24+D25</f>
        <v>47229241</v>
      </c>
      <c r="E16" s="19"/>
    </row>
    <row r="17" spans="2:5" x14ac:dyDescent="0.25">
      <c r="B17" s="25" t="s">
        <v>15</v>
      </c>
      <c r="C17" s="26">
        <v>6623000</v>
      </c>
      <c r="D17" s="26">
        <v>6875096.8899999997</v>
      </c>
      <c r="E17" s="19"/>
    </row>
    <row r="18" spans="2:5" x14ac:dyDescent="0.25">
      <c r="B18" s="25" t="s">
        <v>16</v>
      </c>
      <c r="C18" s="26">
        <v>4640877</v>
      </c>
      <c r="D18" s="26">
        <v>1414877</v>
      </c>
      <c r="E18" s="19"/>
    </row>
    <row r="19" spans="2:5" x14ac:dyDescent="0.25">
      <c r="B19" s="25" t="s">
        <v>17</v>
      </c>
      <c r="C19" s="26">
        <v>350000</v>
      </c>
      <c r="D19" s="26">
        <v>868260</v>
      </c>
      <c r="E19" s="19"/>
    </row>
    <row r="20" spans="2:5" x14ac:dyDescent="0.25">
      <c r="B20" s="25" t="s">
        <v>18</v>
      </c>
      <c r="C20" s="26">
        <v>62000</v>
      </c>
      <c r="D20" s="26">
        <v>62000</v>
      </c>
      <c r="E20" s="19"/>
    </row>
    <row r="21" spans="2:5" x14ac:dyDescent="0.25">
      <c r="B21" s="25" t="s">
        <v>19</v>
      </c>
      <c r="C21" s="26">
        <v>2028000</v>
      </c>
      <c r="D21" s="26">
        <v>4088000</v>
      </c>
    </row>
    <row r="22" spans="2:5" x14ac:dyDescent="0.25">
      <c r="B22" s="25" t="s">
        <v>20</v>
      </c>
      <c r="C22" s="26">
        <v>3200000</v>
      </c>
      <c r="D22" s="26">
        <v>2700000</v>
      </c>
    </row>
    <row r="23" spans="2:5" x14ac:dyDescent="0.25">
      <c r="B23" s="25" t="s">
        <v>21</v>
      </c>
      <c r="C23" s="26">
        <v>3336072</v>
      </c>
      <c r="D23" s="26">
        <v>7829975.1100000003</v>
      </c>
    </row>
    <row r="24" spans="2:5" x14ac:dyDescent="0.25">
      <c r="B24" s="25" t="s">
        <v>22</v>
      </c>
      <c r="C24" s="26">
        <v>6121500</v>
      </c>
      <c r="D24" s="26">
        <v>14939157</v>
      </c>
    </row>
    <row r="25" spans="2:5" x14ac:dyDescent="0.25">
      <c r="B25" s="25" t="s">
        <v>23</v>
      </c>
      <c r="C25" s="26">
        <v>6301375</v>
      </c>
      <c r="D25" s="26">
        <v>8451875</v>
      </c>
    </row>
    <row r="26" spans="2:5" x14ac:dyDescent="0.25">
      <c r="B26" s="23" t="s">
        <v>24</v>
      </c>
      <c r="C26" s="24">
        <f>+C27+C28+C29+C30+C31+C32+C33+C34+C35</f>
        <v>26227111</v>
      </c>
      <c r="D26" s="24">
        <f>+D27+D28+D29+D30+D31+D32+D33+D34+D35</f>
        <v>17227906</v>
      </c>
    </row>
    <row r="27" spans="2:5" x14ac:dyDescent="0.25">
      <c r="B27" s="25" t="s">
        <v>25</v>
      </c>
      <c r="C27" s="27">
        <v>1305166</v>
      </c>
      <c r="D27" s="27">
        <v>1105166</v>
      </c>
    </row>
    <row r="28" spans="2:5" x14ac:dyDescent="0.25">
      <c r="B28" s="25" t="s">
        <v>26</v>
      </c>
      <c r="C28" s="27">
        <v>3674650</v>
      </c>
      <c r="D28" s="27">
        <v>3678290</v>
      </c>
    </row>
    <row r="29" spans="2:5" x14ac:dyDescent="0.25">
      <c r="B29" s="25" t="s">
        <v>27</v>
      </c>
      <c r="C29" s="27">
        <v>865475</v>
      </c>
      <c r="D29" s="27">
        <v>1265475</v>
      </c>
    </row>
    <row r="30" spans="2:5" x14ac:dyDescent="0.25">
      <c r="B30" s="25" t="s">
        <v>28</v>
      </c>
      <c r="C30" s="27">
        <v>6025</v>
      </c>
      <c r="D30" s="27">
        <v>108950</v>
      </c>
    </row>
    <row r="31" spans="2:5" x14ac:dyDescent="0.25">
      <c r="B31" s="25" t="s">
        <v>29</v>
      </c>
      <c r="C31" s="27">
        <v>362132</v>
      </c>
      <c r="D31" s="27">
        <v>354360</v>
      </c>
    </row>
    <row r="32" spans="2:5" x14ac:dyDescent="0.25">
      <c r="B32" s="25" t="s">
        <v>30</v>
      </c>
      <c r="C32" s="27">
        <v>166179</v>
      </c>
      <c r="D32" s="27">
        <v>203566</v>
      </c>
    </row>
    <row r="33" spans="2:4" x14ac:dyDescent="0.25">
      <c r="B33" s="25" t="s">
        <v>31</v>
      </c>
      <c r="C33" s="27">
        <v>6172085</v>
      </c>
      <c r="D33" s="27">
        <v>6455371</v>
      </c>
    </row>
    <row r="34" spans="2:4" x14ac:dyDescent="0.25">
      <c r="B34" s="25" t="s">
        <v>32</v>
      </c>
      <c r="C34" s="27">
        <v>0</v>
      </c>
      <c r="D34" s="27">
        <v>0</v>
      </c>
    </row>
    <row r="35" spans="2:4" x14ac:dyDescent="0.25">
      <c r="B35" s="25" t="s">
        <v>33</v>
      </c>
      <c r="C35" s="27">
        <v>13675399</v>
      </c>
      <c r="D35" s="27">
        <v>4056728</v>
      </c>
    </row>
    <row r="36" spans="2:4" x14ac:dyDescent="0.25">
      <c r="B36" s="23" t="s">
        <v>34</v>
      </c>
      <c r="C36" s="24">
        <f>+C37+C38+C39+C40+C41+C42+C43+C44</f>
        <v>1546200</v>
      </c>
      <c r="D36" s="24">
        <f>+D37+D38+D39+D40+D41+D42+D43+D44</f>
        <v>1546200</v>
      </c>
    </row>
    <row r="37" spans="2:4" x14ac:dyDescent="0.25">
      <c r="B37" s="25" t="s">
        <v>35</v>
      </c>
      <c r="C37" s="26">
        <v>1546200</v>
      </c>
      <c r="D37" s="26">
        <v>1546200</v>
      </c>
    </row>
    <row r="38" spans="2:4" x14ac:dyDescent="0.25">
      <c r="B38" s="25" t="s">
        <v>36</v>
      </c>
      <c r="C38" s="28">
        <v>0</v>
      </c>
      <c r="D38" s="28">
        <v>0</v>
      </c>
    </row>
    <row r="39" spans="2:4" x14ac:dyDescent="0.25">
      <c r="B39" s="25" t="s">
        <v>37</v>
      </c>
      <c r="C39" s="28">
        <v>0</v>
      </c>
      <c r="D39" s="28">
        <v>0</v>
      </c>
    </row>
    <row r="40" spans="2:4" x14ac:dyDescent="0.25">
      <c r="B40" s="25" t="s">
        <v>38</v>
      </c>
      <c r="C40" s="28">
        <v>0</v>
      </c>
      <c r="D40" s="28">
        <v>0</v>
      </c>
    </row>
    <row r="41" spans="2:4" x14ac:dyDescent="0.25">
      <c r="B41" s="25" t="s">
        <v>39</v>
      </c>
      <c r="C41" s="28">
        <v>0</v>
      </c>
      <c r="D41" s="28">
        <v>0</v>
      </c>
    </row>
    <row r="42" spans="2:4" x14ac:dyDescent="0.25">
      <c r="B42" s="25" t="s">
        <v>40</v>
      </c>
      <c r="C42" s="28">
        <v>0</v>
      </c>
      <c r="D42" s="28">
        <v>0</v>
      </c>
    </row>
    <row r="43" spans="2:4" x14ac:dyDescent="0.25">
      <c r="B43" s="25" t="s">
        <v>41</v>
      </c>
      <c r="C43" s="28">
        <v>0</v>
      </c>
      <c r="D43" s="28">
        <v>0</v>
      </c>
    </row>
    <row r="44" spans="2:4" x14ac:dyDescent="0.25">
      <c r="B44" s="25" t="s">
        <v>42</v>
      </c>
      <c r="C44" s="28">
        <v>0</v>
      </c>
      <c r="D44" s="28">
        <v>0</v>
      </c>
    </row>
    <row r="45" spans="2:4" x14ac:dyDescent="0.25">
      <c r="B45" s="23" t="s">
        <v>43</v>
      </c>
      <c r="C45" s="24">
        <f>+C46+C47+C48+C49+C50+C51</f>
        <v>0</v>
      </c>
      <c r="D45" s="24">
        <f>+D46+D47+D48+D49+D50+D51</f>
        <v>0</v>
      </c>
    </row>
    <row r="46" spans="2:4" x14ac:dyDescent="0.25">
      <c r="B46" s="25" t="s">
        <v>44</v>
      </c>
      <c r="C46" s="28">
        <v>0</v>
      </c>
      <c r="D46" s="28">
        <v>0</v>
      </c>
    </row>
    <row r="47" spans="2:4" x14ac:dyDescent="0.25">
      <c r="B47" s="25" t="s">
        <v>45</v>
      </c>
      <c r="C47" s="28">
        <v>0</v>
      </c>
      <c r="D47" s="28">
        <v>0</v>
      </c>
    </row>
    <row r="48" spans="2:4" x14ac:dyDescent="0.25">
      <c r="B48" s="25" t="s">
        <v>46</v>
      </c>
      <c r="C48" s="28">
        <v>0</v>
      </c>
      <c r="D48" s="28">
        <v>0</v>
      </c>
    </row>
    <row r="49" spans="2:4" x14ac:dyDescent="0.25">
      <c r="B49" s="25" t="s">
        <v>47</v>
      </c>
      <c r="C49" s="28">
        <v>0</v>
      </c>
      <c r="D49" s="28">
        <v>0</v>
      </c>
    </row>
    <row r="50" spans="2:4" x14ac:dyDescent="0.25">
      <c r="B50" s="25" t="s">
        <v>48</v>
      </c>
      <c r="C50" s="28">
        <v>0</v>
      </c>
      <c r="D50" s="28">
        <v>0</v>
      </c>
    </row>
    <row r="51" spans="2:4" x14ac:dyDescent="0.25">
      <c r="B51" s="25" t="s">
        <v>49</v>
      </c>
      <c r="C51" s="28">
        <v>0</v>
      </c>
      <c r="D51" s="28">
        <v>0</v>
      </c>
    </row>
    <row r="52" spans="2:4" x14ac:dyDescent="0.25">
      <c r="B52" s="23" t="s">
        <v>50</v>
      </c>
      <c r="C52" s="24">
        <f>+C53+C54+C55+C56+C57+C58+C59+C60+C61</f>
        <v>24297854.41</v>
      </c>
      <c r="D52" s="24">
        <f>+D53+D54+D55+D56+D57+D58+D59+D60+D61</f>
        <v>27776847.41</v>
      </c>
    </row>
    <row r="53" spans="2:4" x14ac:dyDescent="0.25">
      <c r="B53" s="25" t="s">
        <v>51</v>
      </c>
      <c r="C53" s="28">
        <v>8067820</v>
      </c>
      <c r="D53" s="28">
        <v>14170733</v>
      </c>
    </row>
    <row r="54" spans="2:4" x14ac:dyDescent="0.25">
      <c r="B54" s="25" t="s">
        <v>52</v>
      </c>
      <c r="C54" s="28">
        <v>323300</v>
      </c>
      <c r="D54" s="28">
        <v>408380</v>
      </c>
    </row>
    <row r="55" spans="2:4" x14ac:dyDescent="0.25">
      <c r="B55" s="25" t="s">
        <v>53</v>
      </c>
      <c r="C55" s="28">
        <v>2013.41</v>
      </c>
      <c r="D55" s="28">
        <v>2013.41</v>
      </c>
    </row>
    <row r="56" spans="2:4" x14ac:dyDescent="0.25">
      <c r="B56" s="25" t="s">
        <v>54</v>
      </c>
      <c r="C56" s="28">
        <v>5000000</v>
      </c>
      <c r="D56" s="28">
        <v>5000000</v>
      </c>
    </row>
    <row r="57" spans="2:4" x14ac:dyDescent="0.25">
      <c r="B57" s="25" t="s">
        <v>55</v>
      </c>
      <c r="C57" s="28">
        <v>4403221</v>
      </c>
      <c r="D57" s="28">
        <v>4324221</v>
      </c>
    </row>
    <row r="58" spans="2:4" x14ac:dyDescent="0.25">
      <c r="B58" s="25" t="s">
        <v>56</v>
      </c>
      <c r="C58" s="28">
        <v>0</v>
      </c>
      <c r="D58" s="28">
        <v>630000</v>
      </c>
    </row>
    <row r="59" spans="2:4" x14ac:dyDescent="0.25">
      <c r="B59" s="25" t="s">
        <v>57</v>
      </c>
      <c r="C59" s="28">
        <v>0</v>
      </c>
      <c r="D59" s="28">
        <v>0</v>
      </c>
    </row>
    <row r="60" spans="2:4" x14ac:dyDescent="0.25">
      <c r="B60" s="25" t="s">
        <v>58</v>
      </c>
      <c r="C60" s="28">
        <v>6501500</v>
      </c>
      <c r="D60" s="28">
        <v>3241500</v>
      </c>
    </row>
    <row r="61" spans="2:4" x14ac:dyDescent="0.25">
      <c r="B61" s="25" t="s">
        <v>59</v>
      </c>
      <c r="C61" s="28">
        <v>0</v>
      </c>
      <c r="D61" s="28">
        <v>0</v>
      </c>
    </row>
    <row r="62" spans="2:4" x14ac:dyDescent="0.25">
      <c r="B62" s="23" t="s">
        <v>60</v>
      </c>
      <c r="C62" s="24">
        <f>+C63+C64+C65+C66</f>
        <v>0</v>
      </c>
      <c r="D62" s="24">
        <f>+D63+D64+D65+D66</f>
        <v>0</v>
      </c>
    </row>
    <row r="63" spans="2:4" x14ac:dyDescent="0.25">
      <c r="B63" s="25" t="s">
        <v>61</v>
      </c>
      <c r="C63" s="28">
        <v>0</v>
      </c>
      <c r="D63" s="28">
        <v>0</v>
      </c>
    </row>
    <row r="64" spans="2:4" x14ac:dyDescent="0.25">
      <c r="B64" s="25" t="s">
        <v>62</v>
      </c>
      <c r="C64" s="28">
        <v>0</v>
      </c>
      <c r="D64" s="28">
        <v>0</v>
      </c>
    </row>
    <row r="65" spans="2:4" x14ac:dyDescent="0.25">
      <c r="B65" s="25" t="s">
        <v>63</v>
      </c>
      <c r="C65" s="28">
        <v>0</v>
      </c>
      <c r="D65" s="28">
        <v>0</v>
      </c>
    </row>
    <row r="66" spans="2:4" x14ac:dyDescent="0.25">
      <c r="B66" s="25" t="s">
        <v>64</v>
      </c>
      <c r="C66" s="28">
        <v>0</v>
      </c>
      <c r="D66" s="28">
        <v>0</v>
      </c>
    </row>
    <row r="67" spans="2:4" x14ac:dyDescent="0.25">
      <c r="B67" s="23" t="s">
        <v>65</v>
      </c>
      <c r="C67" s="24">
        <f>+C68+C69</f>
        <v>0</v>
      </c>
      <c r="D67" s="24">
        <f>+D68+D69</f>
        <v>0</v>
      </c>
    </row>
    <row r="68" spans="2:4" x14ac:dyDescent="0.25">
      <c r="B68" s="25" t="s">
        <v>66</v>
      </c>
      <c r="C68" s="28">
        <v>0</v>
      </c>
      <c r="D68" s="28">
        <v>0</v>
      </c>
    </row>
    <row r="69" spans="2:4" x14ac:dyDescent="0.25">
      <c r="B69" s="25" t="s">
        <v>67</v>
      </c>
      <c r="C69" s="28">
        <v>0</v>
      </c>
      <c r="D69" s="28">
        <v>0</v>
      </c>
    </row>
    <row r="70" spans="2:4" x14ac:dyDescent="0.25">
      <c r="B70" s="23" t="s">
        <v>68</v>
      </c>
      <c r="C70" s="24">
        <f>+C71+C72+C73</f>
        <v>0</v>
      </c>
      <c r="D70" s="24">
        <f>+D71+D72+D73</f>
        <v>0</v>
      </c>
    </row>
    <row r="71" spans="2:4" x14ac:dyDescent="0.25">
      <c r="B71" s="25" t="s">
        <v>69</v>
      </c>
      <c r="C71" s="28">
        <v>0</v>
      </c>
      <c r="D71" s="28">
        <v>0</v>
      </c>
    </row>
    <row r="72" spans="2:4" x14ac:dyDescent="0.25">
      <c r="B72" s="25" t="s">
        <v>70</v>
      </c>
      <c r="C72" s="28">
        <v>0</v>
      </c>
      <c r="D72" s="28">
        <v>0</v>
      </c>
    </row>
    <row r="73" spans="2:4" x14ac:dyDescent="0.25">
      <c r="B73" s="25" t="s">
        <v>71</v>
      </c>
      <c r="C73" s="28">
        <v>0</v>
      </c>
      <c r="D73" s="28">
        <v>0</v>
      </c>
    </row>
    <row r="74" spans="2:4" x14ac:dyDescent="0.25">
      <c r="B74" s="21" t="s">
        <v>72</v>
      </c>
      <c r="C74" s="22">
        <f>+C75+C78+C81</f>
        <v>0</v>
      </c>
      <c r="D74" s="22">
        <f>+D75+D78+D81</f>
        <v>0</v>
      </c>
    </row>
    <row r="75" spans="2:4" x14ac:dyDescent="0.25">
      <c r="B75" s="23" t="s">
        <v>73</v>
      </c>
      <c r="C75" s="24">
        <f>+C76+C77</f>
        <v>0</v>
      </c>
      <c r="D75" s="24">
        <f>+D76+D77</f>
        <v>0</v>
      </c>
    </row>
    <row r="76" spans="2:4" x14ac:dyDescent="0.25">
      <c r="B76" s="25" t="s">
        <v>74</v>
      </c>
      <c r="C76" s="28">
        <v>0</v>
      </c>
      <c r="D76" s="28">
        <v>0</v>
      </c>
    </row>
    <row r="77" spans="2:4" x14ac:dyDescent="0.25">
      <c r="B77" s="25" t="s">
        <v>75</v>
      </c>
      <c r="C77" s="28">
        <v>0</v>
      </c>
      <c r="D77" s="28">
        <v>0</v>
      </c>
    </row>
    <row r="78" spans="2:4" x14ac:dyDescent="0.25">
      <c r="B78" s="23" t="s">
        <v>76</v>
      </c>
      <c r="C78" s="24">
        <f>+C79+C80</f>
        <v>0</v>
      </c>
      <c r="D78" s="24">
        <f>+D79+D80</f>
        <v>0</v>
      </c>
    </row>
    <row r="79" spans="2:4" x14ac:dyDescent="0.25">
      <c r="B79" s="25" t="s">
        <v>77</v>
      </c>
      <c r="C79" s="28">
        <v>0</v>
      </c>
      <c r="D79" s="28">
        <v>0</v>
      </c>
    </row>
    <row r="80" spans="2:4" x14ac:dyDescent="0.25">
      <c r="B80" s="25" t="s">
        <v>78</v>
      </c>
      <c r="C80" s="28">
        <v>0</v>
      </c>
      <c r="D80" s="28">
        <v>0</v>
      </c>
    </row>
    <row r="81" spans="1:14" x14ac:dyDescent="0.25">
      <c r="B81" s="23" t="s">
        <v>79</v>
      </c>
      <c r="C81" s="24">
        <f>+C82</f>
        <v>0</v>
      </c>
      <c r="D81" s="24">
        <f>+D82</f>
        <v>0</v>
      </c>
    </row>
    <row r="82" spans="1:14" x14ac:dyDescent="0.25">
      <c r="B82" s="25" t="s">
        <v>80</v>
      </c>
      <c r="C82" s="28">
        <v>0</v>
      </c>
      <c r="D82" s="28">
        <v>0</v>
      </c>
    </row>
    <row r="83" spans="1:14" x14ac:dyDescent="0.25">
      <c r="B83" s="29" t="s">
        <v>81</v>
      </c>
      <c r="C83" s="30">
        <f>+C9+C74</f>
        <v>478893141.38678336</v>
      </c>
      <c r="D83" s="30">
        <f>+D9+D74</f>
        <v>517478406.10000002</v>
      </c>
    </row>
    <row r="86" spans="1:14" ht="15.75" x14ac:dyDescent="0.25">
      <c r="A86" s="31" t="s">
        <v>82</v>
      </c>
      <c r="B86" s="31"/>
      <c r="C86" s="32" t="s">
        <v>83</v>
      </c>
      <c r="D86" s="32"/>
      <c r="G86" s="33"/>
      <c r="H86" s="34"/>
      <c r="I86" s="34"/>
      <c r="J86" s="34"/>
      <c r="K86" s="34"/>
      <c r="M86" s="35"/>
      <c r="N86" s="36"/>
    </row>
    <row r="87" spans="1:14" ht="15.75" x14ac:dyDescent="0.25">
      <c r="A87" s="37" t="s">
        <v>84</v>
      </c>
      <c r="B87" s="37"/>
      <c r="C87" s="38" t="s">
        <v>85</v>
      </c>
      <c r="D87" s="38"/>
      <c r="G87" s="39"/>
      <c r="H87" s="40"/>
      <c r="I87" s="40"/>
      <c r="J87" s="40"/>
      <c r="K87" s="40"/>
      <c r="M87" s="41"/>
      <c r="N87" s="41"/>
    </row>
    <row r="88" spans="1:14" ht="27.75" customHeight="1" x14ac:dyDescent="0.25">
      <c r="A88" s="37" t="s">
        <v>86</v>
      </c>
      <c r="B88" s="37"/>
      <c r="C88" s="42" t="s">
        <v>87</v>
      </c>
      <c r="D88" s="42"/>
      <c r="G88" s="43"/>
      <c r="H88" s="36"/>
      <c r="I88" s="36"/>
      <c r="J88" s="36"/>
    </row>
    <row r="89" spans="1:14" ht="20.25" customHeight="1" x14ac:dyDescent="0.25">
      <c r="B89" s="44" t="s">
        <v>88</v>
      </c>
      <c r="C89" s="44"/>
      <c r="D89" s="44"/>
    </row>
    <row r="90" spans="1:14" ht="15.75" x14ac:dyDescent="0.25">
      <c r="B90" s="45" t="s">
        <v>89</v>
      </c>
      <c r="C90" s="45"/>
      <c r="D90" s="45"/>
    </row>
    <row r="91" spans="1:14" ht="15.75" x14ac:dyDescent="0.25">
      <c r="B91" s="45" t="s">
        <v>90</v>
      </c>
      <c r="C91" s="45"/>
      <c r="D91" s="45"/>
    </row>
    <row r="93" spans="1:14" ht="15.75" thickBot="1" x14ac:dyDescent="0.3"/>
    <row r="94" spans="1:14" ht="26.25" customHeight="1" thickBot="1" x14ac:dyDescent="0.3">
      <c r="A94" s="46" t="s">
        <v>91</v>
      </c>
      <c r="B94" s="47"/>
    </row>
    <row r="95" spans="1:14" ht="33.75" customHeight="1" thickBot="1" x14ac:dyDescent="0.3">
      <c r="A95" s="48" t="s">
        <v>92</v>
      </c>
      <c r="B95" s="49"/>
    </row>
    <row r="96" spans="1:14" ht="60" customHeight="1" thickBot="1" x14ac:dyDescent="0.3">
      <c r="A96" s="50" t="s">
        <v>93</v>
      </c>
      <c r="B96" s="51"/>
    </row>
  </sheetData>
  <protectedRanges>
    <protectedRange sqref="B89 G86 D89" name="Rango1_1_1_1_2_1"/>
  </protectedRanges>
  <mergeCells count="20">
    <mergeCell ref="B89:D89"/>
    <mergeCell ref="B90:D90"/>
    <mergeCell ref="B91:D91"/>
    <mergeCell ref="A94:B94"/>
    <mergeCell ref="A95:B95"/>
    <mergeCell ref="A96:B96"/>
    <mergeCell ref="A86:B86"/>
    <mergeCell ref="C86:D86"/>
    <mergeCell ref="A87:B87"/>
    <mergeCell ref="C87:D87"/>
    <mergeCell ref="A88:B88"/>
    <mergeCell ref="C88:D88"/>
    <mergeCell ref="B2:D2"/>
    <mergeCell ref="B3:D3"/>
    <mergeCell ref="B4:D4"/>
    <mergeCell ref="B5:D5"/>
    <mergeCell ref="B6:D6"/>
    <mergeCell ref="B7:B8"/>
    <mergeCell ref="C7:C8"/>
    <mergeCell ref="D7:D8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Maria Ysabel Brujan Nuñez</cp:lastModifiedBy>
  <dcterms:created xsi:type="dcterms:W3CDTF">2021-10-08T19:49:15Z</dcterms:created>
  <dcterms:modified xsi:type="dcterms:W3CDTF">2021-10-08T19:49:53Z</dcterms:modified>
</cp:coreProperties>
</file>