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12  OPTI DICIEMBRE 2024\"/>
    </mc:Choice>
  </mc:AlternateContent>
  <bookViews>
    <workbookView xWindow="0" yWindow="0" windowWidth="20490" windowHeight="7620"/>
  </bookViews>
  <sheets>
    <sheet name="P1 Presupuesto Aprobado 2024" sheetId="1" r:id="rId1"/>
  </sheets>
  <definedNames>
    <definedName name="_xlnm.Print_Area" localSheetId="0">'P1 Presupuesto Aprobado 2024'!$A$1:$D$100</definedName>
    <definedName name="_xlnm.Print_Titles" localSheetId="0">'P1 Presupuesto Aprobado 2024'!$2:$8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C74" i="1" s="1"/>
  <c r="D78" i="1"/>
  <c r="D74" i="1" s="1"/>
  <c r="C78" i="1"/>
  <c r="D75" i="1"/>
  <c r="C75" i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C16" i="1"/>
  <c r="D10" i="1"/>
  <c r="C10" i="1"/>
  <c r="C9" i="1" l="1"/>
  <c r="C83" i="1" s="1"/>
  <c r="D9" i="1"/>
  <c r="D83" i="1" s="1"/>
</calcChain>
</file>

<file path=xl/sharedStrings.xml><?xml version="1.0" encoding="utf-8"?>
<sst xmlns="http://schemas.openxmlformats.org/spreadsheetml/2006/main" count="94" uniqueCount="94">
  <si>
    <t>Ministerio de Hacienda</t>
  </si>
  <si>
    <t>Dirección General de Contabilidad Gubernamental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</si>
  <si>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</si>
  <si>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</si>
  <si>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</si>
  <si>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</si>
  <si>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</si>
  <si>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</si>
  <si>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</si>
  <si>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</si>
  <si>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</si>
  <si>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</si>
  <si>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</si>
  <si>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</si>
  <si>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</si>
  <si>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</si>
  <si>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</si>
  <si>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</si>
  <si>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</si>
  <si>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</si>
  <si>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</si>
  <si>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</si>
  <si>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</si>
  <si>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</si>
  <si>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</si>
  <si>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</si>
  <si>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</si>
  <si>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</si>
  <si>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</si>
  <si>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</si>
  <si>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</si>
  <si>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</si>
  <si>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</si>
  <si>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</si>
  <si>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</si>
  <si>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</si>
  <si>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</si>
  <si>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</si>
  <si>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</si>
  <si>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</si>
  <si>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</si>
  <si>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</si>
  <si>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</si>
  <si>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</si>
  <si>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</si>
  <si>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</si>
  <si>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</si>
  <si>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</si>
  <si>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</si>
  <si>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</si>
  <si>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</si>
  <si>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</si>
  <si>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</si>
  <si>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</si>
  <si>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</si>
  <si>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</si>
  <si>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</si>
  <si>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</si>
  <si>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</si>
  <si>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</si>
  <si>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</si>
  <si>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</si>
  <si>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</si>
  <si>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</si>
  <si>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</si>
  <si>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</si>
  <si>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</si>
  <si>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</si>
  <si>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</si>
  <si>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</si>
  <si>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</si>
  <si>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</si>
  <si>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</si>
  <si>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</si>
  <si>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</si>
  <si>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</si>
  <si>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</si>
  <si>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</si>
  <si>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</si>
  <si>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</si>
  <si>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</si>
  <si>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</si>
  <si>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Preparado por </t>
  </si>
  <si>
    <t xml:space="preserve">  Autorizado por</t>
  </si>
  <si>
    <t xml:space="preserve"> Revisado por</t>
  </si>
  <si>
    <t>Encargado División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</si>
  <si>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</si>
  <si>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</si>
  <si>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</si>
  <si>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Ana Cecilia Mora De La Cruz</t>
  </si>
  <si>
    <t>Jesus Tiburcio</t>
  </si>
  <si>
    <t>Caonabo Antonio</t>
  </si>
  <si>
    <t>Encargado del Departamento Adm. Financ.</t>
  </si>
  <si>
    <t xml:space="preserve">                    Enc. Sección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</si>
</sst>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 applyAlignment="1"/>
    <xf numFmtId="0" fontId="5" fillId="0" borderId="0" xfId="0" applyFont="1" applyAlignment="1">
      <alignment vertical="center" wrapText="1" readingOrder="1"/>
    </xf>
    <xf numFmtId="0" fontId="7" fillId="0" borderId="0" xfId="0" applyFont="1" applyFill="1" applyAlignment="1"/>
    <xf numFmtId="0" fontId="6" fillId="0" borderId="0" xfId="0" applyFont="1" applyAlignment="1">
      <alignment vertical="top" wrapText="1" readingOrder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3" borderId="0" xfId="0" applyFill="1"/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10" fillId="0" borderId="0" xfId="0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/>
    <xf numFmtId="0" fontId="13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0" fontId="14" fillId="0" borderId="0" xfId="0" applyFont="1"/>
    <xf numFmtId="0" fontId="8" fillId="0" borderId="0" xfId="0" applyFont="1"/>
    <xf numFmtId="0" fontId="7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vertical="top"/>
    </xf>
    <xf numFmtId="0" fontId="12" fillId="0" borderId="0" xfId="0" applyFont="1" applyAlignment="1"/>
    <xf numFmtId="0" fontId="15" fillId="0" borderId="0" xfId="0" applyFont="1" applyFill="1" applyBorder="1" applyAlignment="1">
      <alignment horizontal="center" vertical="top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6</xdr:row>
      <xdr:rowOff>9526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5</xdr:row>
      <xdr:rowOff>76200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showGridLines="0" tabSelected="1" zoomScaleNormal="100" workbookViewId="0">
      <selection activeCell="I89" sqref="I88:I89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45" t="s">
        <v>0</v>
      </c>
      <c r="C2" s="45"/>
      <c r="D2" s="45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B3" s="46" t="s">
        <v>1</v>
      </c>
      <c r="C3" s="47"/>
      <c r="D3" s="47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B4" s="48">
        <v>2024</v>
      </c>
      <c r="C4" s="49"/>
      <c r="D4" s="49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2.75" customHeight="1" x14ac:dyDescent="0.25">
      <c r="B5" s="50" t="s">
        <v>2</v>
      </c>
      <c r="C5" s="51"/>
      <c r="D5" s="51"/>
      <c r="E5" s="7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75" customHeight="1" x14ac:dyDescent="0.25">
      <c r="A6" s="9"/>
      <c r="B6" s="50" t="s">
        <v>3</v>
      </c>
      <c r="C6" s="51"/>
      <c r="D6" s="51"/>
      <c r="E6" s="9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 x14ac:dyDescent="0.25">
      <c r="B7" s="42" t="s">
        <v>4</v>
      </c>
      <c r="C7" s="43" t="s">
        <v>5</v>
      </c>
      <c r="D7" s="43" t="s">
        <v>6</v>
      </c>
      <c r="E7" s="10"/>
    </row>
    <row r="8" spans="1:15" ht="16.5" customHeight="1" x14ac:dyDescent="0.25">
      <c r="B8" s="42"/>
      <c r="C8" s="44"/>
      <c r="D8" s="44"/>
      <c r="E8" s="10"/>
    </row>
    <row r="9" spans="1:15" x14ac:dyDescent="0.25">
      <c r="B9" s="11" t="s">
        <v>7</v>
      </c>
      <c r="C9" s="12">
        <f t="shared" ref="C9:D9" si="0">+C10+C16+C26+C36+C45+C52+C62+C67+C70</f>
        <v>553271603</v>
      </c>
      <c r="D9" s="12">
        <f t="shared" si="0"/>
        <v>556483798</v>
      </c>
      <c r="E9" s="10"/>
    </row>
    <row r="10" spans="1:15" x14ac:dyDescent="0.25">
      <c r="B10" s="13" t="s">
        <v>8</v>
      </c>
      <c r="C10" s="14">
        <f t="shared" ref="C10:D10" si="1">+C11+C12+C14+C13+C15</f>
        <v>490965243</v>
      </c>
      <c r="D10" s="14">
        <f t="shared" si="1"/>
        <v>493118331</v>
      </c>
      <c r="E10" s="10"/>
    </row>
    <row r="11" spans="1:15" x14ac:dyDescent="0.25">
      <c r="B11" s="15" t="s">
        <v>9</v>
      </c>
      <c r="C11" s="16">
        <v>329230394</v>
      </c>
      <c r="D11" s="16">
        <v>321476224</v>
      </c>
      <c r="E11" s="10"/>
    </row>
    <row r="12" spans="1:15" x14ac:dyDescent="0.25">
      <c r="B12" s="15" t="s">
        <v>10</v>
      </c>
      <c r="C12" s="16">
        <v>118305169</v>
      </c>
      <c r="D12" s="16">
        <v>121918758</v>
      </c>
      <c r="E12" s="10"/>
    </row>
    <row r="13" spans="1:15" x14ac:dyDescent="0.25">
      <c r="B13" s="15" t="s">
        <v>11</v>
      </c>
      <c r="C13" s="16">
        <v>0</v>
      </c>
      <c r="D13" s="16">
        <v>0</v>
      </c>
      <c r="E13" s="10"/>
    </row>
    <row r="14" spans="1:15" x14ac:dyDescent="0.25">
      <c r="B14" s="15" t="s">
        <v>12</v>
      </c>
      <c r="C14" s="16">
        <v>0</v>
      </c>
      <c r="D14" s="16">
        <v>5103200</v>
      </c>
      <c r="E14" s="10"/>
    </row>
    <row r="15" spans="1:15" x14ac:dyDescent="0.25">
      <c r="B15" s="15" t="s">
        <v>13</v>
      </c>
      <c r="C15" s="16">
        <v>43429680</v>
      </c>
      <c r="D15" s="16">
        <v>44620149</v>
      </c>
      <c r="E15" s="10"/>
    </row>
    <row r="16" spans="1:15" x14ac:dyDescent="0.25">
      <c r="B16" s="13" t="s">
        <v>14</v>
      </c>
      <c r="C16" s="14">
        <f t="shared" ref="C16:D16" si="2">+C17+C18+C19+C20+C21+C22+C23+C24+C25</f>
        <v>39123828</v>
      </c>
      <c r="D16" s="14">
        <f t="shared" si="2"/>
        <v>35404133.539999999</v>
      </c>
      <c r="E16" s="10"/>
    </row>
    <row r="17" spans="2:5" x14ac:dyDescent="0.25">
      <c r="B17" s="15" t="s">
        <v>15</v>
      </c>
      <c r="C17" s="16">
        <v>10020000</v>
      </c>
      <c r="D17" s="16">
        <v>10257064</v>
      </c>
      <c r="E17" s="10"/>
    </row>
    <row r="18" spans="2:5" x14ac:dyDescent="0.25">
      <c r="B18" s="15" t="s">
        <v>16</v>
      </c>
      <c r="C18" s="16">
        <v>2726440</v>
      </c>
      <c r="D18" s="16">
        <v>1059141</v>
      </c>
      <c r="E18" s="10"/>
    </row>
    <row r="19" spans="2:5" x14ac:dyDescent="0.25">
      <c r="B19" s="15" t="s">
        <v>17</v>
      </c>
      <c r="C19" s="16">
        <v>1270000</v>
      </c>
      <c r="D19" s="16">
        <v>245250</v>
      </c>
      <c r="E19" s="10"/>
    </row>
    <row r="20" spans="2:5" x14ac:dyDescent="0.25">
      <c r="B20" s="15" t="s">
        <v>18</v>
      </c>
      <c r="C20" s="16">
        <v>400000</v>
      </c>
      <c r="D20" s="16">
        <v>168741</v>
      </c>
      <c r="E20" s="10"/>
    </row>
    <row r="21" spans="2:5" x14ac:dyDescent="0.25">
      <c r="B21" s="15" t="s">
        <v>19</v>
      </c>
      <c r="C21" s="16">
        <v>4611788</v>
      </c>
      <c r="D21" s="16">
        <v>3495482</v>
      </c>
    </row>
    <row r="22" spans="2:5" x14ac:dyDescent="0.25">
      <c r="B22" s="15" t="s">
        <v>20</v>
      </c>
      <c r="C22" s="16">
        <v>3720000</v>
      </c>
      <c r="D22" s="16">
        <v>3961105</v>
      </c>
    </row>
    <row r="23" spans="2:5" x14ac:dyDescent="0.25">
      <c r="B23" s="15" t="s">
        <v>21</v>
      </c>
      <c r="C23" s="16">
        <v>3433800</v>
      </c>
      <c r="D23" s="16">
        <v>3000600</v>
      </c>
    </row>
    <row r="24" spans="2:5" x14ac:dyDescent="0.25">
      <c r="B24" s="15" t="s">
        <v>22</v>
      </c>
      <c r="C24" s="16">
        <v>4368300</v>
      </c>
      <c r="D24" s="16">
        <v>3203331.39</v>
      </c>
    </row>
    <row r="25" spans="2:5" x14ac:dyDescent="0.25">
      <c r="B25" s="15" t="s">
        <v>23</v>
      </c>
      <c r="C25" s="16">
        <v>8573500</v>
      </c>
      <c r="D25" s="16">
        <v>10013419.15</v>
      </c>
    </row>
    <row r="26" spans="2:5" x14ac:dyDescent="0.25">
      <c r="B26" s="13" t="s">
        <v>24</v>
      </c>
      <c r="C26" s="14">
        <f t="shared" ref="C26:D26" si="3">+C27+C28+C29+C30+C31+C32+C33+C34+C35</f>
        <v>17810666</v>
      </c>
      <c r="D26" s="14">
        <f t="shared" si="3"/>
        <v>16979229</v>
      </c>
    </row>
    <row r="27" spans="2:5" x14ac:dyDescent="0.25">
      <c r="B27" s="15" t="s">
        <v>25</v>
      </c>
      <c r="C27" s="16">
        <v>1035380</v>
      </c>
      <c r="D27" s="17">
        <v>1270122</v>
      </c>
    </row>
    <row r="28" spans="2:5" x14ac:dyDescent="0.25">
      <c r="B28" s="15" t="s">
        <v>26</v>
      </c>
      <c r="C28" s="16">
        <v>289710</v>
      </c>
      <c r="D28" s="17">
        <v>722567.32</v>
      </c>
    </row>
    <row r="29" spans="2:5" x14ac:dyDescent="0.25">
      <c r="B29" s="15" t="s">
        <v>27</v>
      </c>
      <c r="C29" s="16">
        <v>1902763</v>
      </c>
      <c r="D29" s="17">
        <v>969398</v>
      </c>
    </row>
    <row r="30" spans="2:5" x14ac:dyDescent="0.25">
      <c r="B30" s="15" t="s">
        <v>28</v>
      </c>
      <c r="C30" s="16">
        <v>427537</v>
      </c>
      <c r="D30" s="17">
        <v>292515</v>
      </c>
    </row>
    <row r="31" spans="2:5" x14ac:dyDescent="0.25">
      <c r="B31" s="15" t="s">
        <v>29</v>
      </c>
      <c r="C31" s="16">
        <v>1087100</v>
      </c>
      <c r="D31" s="17">
        <v>260626.68</v>
      </c>
    </row>
    <row r="32" spans="2:5" x14ac:dyDescent="0.25">
      <c r="B32" s="15" t="s">
        <v>30</v>
      </c>
      <c r="C32" s="16">
        <v>144300</v>
      </c>
      <c r="D32" s="17">
        <v>15248</v>
      </c>
    </row>
    <row r="33" spans="2:4" x14ac:dyDescent="0.25">
      <c r="B33" s="15" t="s">
        <v>31</v>
      </c>
      <c r="C33" s="16">
        <v>7588996</v>
      </c>
      <c r="D33" s="17">
        <v>8363895</v>
      </c>
    </row>
    <row r="34" spans="2:4" x14ac:dyDescent="0.25">
      <c r="B34" s="15" t="s">
        <v>32</v>
      </c>
      <c r="C34" s="16">
        <v>0</v>
      </c>
      <c r="D34" s="17">
        <v>0</v>
      </c>
    </row>
    <row r="35" spans="2:4" x14ac:dyDescent="0.25">
      <c r="B35" s="15" t="s">
        <v>33</v>
      </c>
      <c r="C35" s="16">
        <v>5334880</v>
      </c>
      <c r="D35" s="17">
        <v>5084857</v>
      </c>
    </row>
    <row r="36" spans="2:4" x14ac:dyDescent="0.25">
      <c r="B36" s="13" t="s">
        <v>34</v>
      </c>
      <c r="C36" s="14">
        <f t="shared" ref="C36:D36" si="4">+C37+C38+C39+C40+C41+C42+C43+C44</f>
        <v>0</v>
      </c>
      <c r="D36" s="14">
        <f t="shared" si="4"/>
        <v>0</v>
      </c>
    </row>
    <row r="37" spans="2:4" x14ac:dyDescent="0.25">
      <c r="B37" s="15" t="s">
        <v>35</v>
      </c>
      <c r="C37" s="16">
        <v>0</v>
      </c>
      <c r="D37" s="16">
        <v>0</v>
      </c>
    </row>
    <row r="38" spans="2:4" x14ac:dyDescent="0.25">
      <c r="B38" s="15" t="s">
        <v>36</v>
      </c>
      <c r="C38" s="18">
        <v>0</v>
      </c>
      <c r="D38" s="18">
        <v>0</v>
      </c>
    </row>
    <row r="39" spans="2:4" x14ac:dyDescent="0.25">
      <c r="B39" s="15" t="s">
        <v>37</v>
      </c>
      <c r="C39" s="18">
        <v>0</v>
      </c>
      <c r="D39" s="18">
        <v>0</v>
      </c>
    </row>
    <row r="40" spans="2:4" x14ac:dyDescent="0.25">
      <c r="B40" s="15" t="s">
        <v>38</v>
      </c>
      <c r="C40" s="18">
        <v>0</v>
      </c>
      <c r="D40" s="18">
        <v>0</v>
      </c>
    </row>
    <row r="41" spans="2:4" x14ac:dyDescent="0.25">
      <c r="B41" s="15" t="s">
        <v>39</v>
      </c>
      <c r="C41" s="18">
        <v>0</v>
      </c>
      <c r="D41" s="18">
        <v>0</v>
      </c>
    </row>
    <row r="42" spans="2:4" x14ac:dyDescent="0.25">
      <c r="B42" s="15" t="s">
        <v>40</v>
      </c>
      <c r="C42" s="18">
        <v>0</v>
      </c>
      <c r="D42" s="18">
        <v>0</v>
      </c>
    </row>
    <row r="43" spans="2:4" x14ac:dyDescent="0.25">
      <c r="B43" s="15" t="s">
        <v>41</v>
      </c>
      <c r="C43" s="18">
        <v>0</v>
      </c>
      <c r="D43" s="18">
        <v>0</v>
      </c>
    </row>
    <row r="44" spans="2:4" x14ac:dyDescent="0.25">
      <c r="B44" s="15" t="s">
        <v>42</v>
      </c>
      <c r="C44" s="18">
        <v>0</v>
      </c>
      <c r="D44" s="18">
        <v>0</v>
      </c>
    </row>
    <row r="45" spans="2:4" x14ac:dyDescent="0.25">
      <c r="B45" s="13" t="s">
        <v>43</v>
      </c>
      <c r="C45" s="14">
        <f t="shared" ref="C45:D45" si="5">+C46+C47+C48+C49+C50+C51</f>
        <v>0</v>
      </c>
      <c r="D45" s="14">
        <f t="shared" si="5"/>
        <v>0</v>
      </c>
    </row>
    <row r="46" spans="2:4" x14ac:dyDescent="0.25">
      <c r="B46" s="15" t="s">
        <v>44</v>
      </c>
      <c r="C46" s="18">
        <v>0</v>
      </c>
      <c r="D46" s="18">
        <v>0</v>
      </c>
    </row>
    <row r="47" spans="2:4" x14ac:dyDescent="0.25">
      <c r="B47" s="15" t="s">
        <v>45</v>
      </c>
      <c r="C47" s="18">
        <v>0</v>
      </c>
      <c r="D47" s="18">
        <v>0</v>
      </c>
    </row>
    <row r="48" spans="2:4" x14ac:dyDescent="0.25">
      <c r="B48" s="15" t="s">
        <v>46</v>
      </c>
      <c r="C48" s="18">
        <v>0</v>
      </c>
      <c r="D48" s="18">
        <v>0</v>
      </c>
    </row>
    <row r="49" spans="2:4" x14ac:dyDescent="0.25">
      <c r="B49" s="15" t="s">
        <v>47</v>
      </c>
      <c r="C49" s="18">
        <v>0</v>
      </c>
      <c r="D49" s="18">
        <v>0</v>
      </c>
    </row>
    <row r="50" spans="2:4" x14ac:dyDescent="0.25">
      <c r="B50" s="15" t="s">
        <v>48</v>
      </c>
      <c r="C50" s="18">
        <v>0</v>
      </c>
      <c r="D50" s="18">
        <v>0</v>
      </c>
    </row>
    <row r="51" spans="2:4" x14ac:dyDescent="0.25">
      <c r="B51" s="15" t="s">
        <v>49</v>
      </c>
      <c r="C51" s="18">
        <v>0</v>
      </c>
      <c r="D51" s="18">
        <v>0</v>
      </c>
    </row>
    <row r="52" spans="2:4" x14ac:dyDescent="0.25">
      <c r="B52" s="13" t="s">
        <v>50</v>
      </c>
      <c r="C52" s="14">
        <f t="shared" ref="C52:D52" si="6">+C53+C54+C55+C56+C57+C58+C59+C60+C61</f>
        <v>5371866</v>
      </c>
      <c r="D52" s="14">
        <f t="shared" si="6"/>
        <v>10982104.460000001</v>
      </c>
    </row>
    <row r="53" spans="2:4" x14ac:dyDescent="0.25">
      <c r="B53" s="15" t="s">
        <v>51</v>
      </c>
      <c r="C53" s="18">
        <v>2634216</v>
      </c>
      <c r="D53" s="18">
        <v>4270778.46</v>
      </c>
    </row>
    <row r="54" spans="2:4" x14ac:dyDescent="0.25">
      <c r="B54" s="15" t="s">
        <v>52</v>
      </c>
      <c r="C54" s="18">
        <v>74850</v>
      </c>
      <c r="D54" s="18">
        <v>0</v>
      </c>
    </row>
    <row r="55" spans="2:4" x14ac:dyDescent="0.25">
      <c r="B55" s="15" t="s">
        <v>53</v>
      </c>
      <c r="C55" s="18">
        <v>35200</v>
      </c>
      <c r="D55" s="18">
        <v>19765</v>
      </c>
    </row>
    <row r="56" spans="2:4" x14ac:dyDescent="0.25">
      <c r="B56" s="15" t="s">
        <v>54</v>
      </c>
      <c r="C56" s="18">
        <v>2500000</v>
      </c>
      <c r="D56" s="18">
        <v>4674000</v>
      </c>
    </row>
    <row r="57" spans="2:4" x14ac:dyDescent="0.25">
      <c r="B57" s="15" t="s">
        <v>55</v>
      </c>
      <c r="C57" s="18">
        <v>112000</v>
      </c>
      <c r="D57" s="18">
        <v>2017561</v>
      </c>
    </row>
    <row r="58" spans="2:4" x14ac:dyDescent="0.25">
      <c r="B58" s="15" t="s">
        <v>56</v>
      </c>
      <c r="C58" s="18">
        <v>0</v>
      </c>
      <c r="D58" s="18">
        <v>0</v>
      </c>
    </row>
    <row r="59" spans="2:4" x14ac:dyDescent="0.25">
      <c r="B59" s="15" t="s">
        <v>57</v>
      </c>
      <c r="C59" s="18">
        <v>0</v>
      </c>
      <c r="D59" s="18">
        <v>0</v>
      </c>
    </row>
    <row r="60" spans="2:4" x14ac:dyDescent="0.25">
      <c r="B60" s="15" t="s">
        <v>58</v>
      </c>
      <c r="C60" s="18">
        <v>0</v>
      </c>
      <c r="D60" s="18">
        <v>0</v>
      </c>
    </row>
    <row r="61" spans="2:4" x14ac:dyDescent="0.25">
      <c r="B61" s="15" t="s">
        <v>59</v>
      </c>
      <c r="C61" s="18">
        <v>15600</v>
      </c>
      <c r="D61" s="18">
        <v>0</v>
      </c>
    </row>
    <row r="62" spans="2:4" x14ac:dyDescent="0.25">
      <c r="B62" s="13" t="s">
        <v>60</v>
      </c>
      <c r="C62" s="14">
        <f t="shared" ref="C62:D62" si="7">+C63+C64+C65+C66</f>
        <v>0</v>
      </c>
      <c r="D62" s="14">
        <f t="shared" si="7"/>
        <v>0</v>
      </c>
    </row>
    <row r="63" spans="2:4" x14ac:dyDescent="0.25">
      <c r="B63" s="15" t="s">
        <v>61</v>
      </c>
      <c r="C63" s="18">
        <v>0</v>
      </c>
      <c r="D63" s="18">
        <v>0</v>
      </c>
    </row>
    <row r="64" spans="2:4" x14ac:dyDescent="0.25">
      <c r="B64" s="15" t="s">
        <v>62</v>
      </c>
      <c r="C64" s="18">
        <v>0</v>
      </c>
      <c r="D64" s="18">
        <v>0</v>
      </c>
    </row>
    <row r="65" spans="2:4" x14ac:dyDescent="0.25">
      <c r="B65" s="15" t="s">
        <v>63</v>
      </c>
      <c r="C65" s="18">
        <v>0</v>
      </c>
      <c r="D65" s="18">
        <v>0</v>
      </c>
    </row>
    <row r="66" spans="2:4" x14ac:dyDescent="0.25">
      <c r="B66" s="15" t="s">
        <v>64</v>
      </c>
      <c r="C66" s="18">
        <v>0</v>
      </c>
      <c r="D66" s="18">
        <v>0</v>
      </c>
    </row>
    <row r="67" spans="2:4" x14ac:dyDescent="0.25">
      <c r="B67" s="13" t="s">
        <v>65</v>
      </c>
      <c r="C67" s="14">
        <f t="shared" ref="C67:D67" si="8">+C68+C69</f>
        <v>0</v>
      </c>
      <c r="D67" s="14">
        <f t="shared" si="8"/>
        <v>0</v>
      </c>
    </row>
    <row r="68" spans="2:4" x14ac:dyDescent="0.25">
      <c r="B68" s="15" t="s">
        <v>66</v>
      </c>
      <c r="C68" s="18">
        <v>0</v>
      </c>
      <c r="D68" s="18">
        <v>0</v>
      </c>
    </row>
    <row r="69" spans="2:4" x14ac:dyDescent="0.25">
      <c r="B69" s="15" t="s">
        <v>67</v>
      </c>
      <c r="C69" s="18">
        <v>0</v>
      </c>
      <c r="D69" s="18">
        <v>0</v>
      </c>
    </row>
    <row r="70" spans="2:4" x14ac:dyDescent="0.25">
      <c r="B70" s="13" t="s">
        <v>68</v>
      </c>
      <c r="C70" s="14">
        <f t="shared" ref="C70:D70" si="9">+C71+C72+C73</f>
        <v>0</v>
      </c>
      <c r="D70" s="14">
        <f t="shared" si="9"/>
        <v>0</v>
      </c>
    </row>
    <row r="71" spans="2:4" x14ac:dyDescent="0.25">
      <c r="B71" s="15" t="s">
        <v>69</v>
      </c>
      <c r="C71" s="18">
        <v>0</v>
      </c>
      <c r="D71" s="18">
        <v>0</v>
      </c>
    </row>
    <row r="72" spans="2:4" x14ac:dyDescent="0.25">
      <c r="B72" s="15" t="s">
        <v>70</v>
      </c>
      <c r="C72" s="18">
        <v>0</v>
      </c>
      <c r="D72" s="18">
        <v>0</v>
      </c>
    </row>
    <row r="73" spans="2:4" x14ac:dyDescent="0.25">
      <c r="B73" s="15" t="s">
        <v>71</v>
      </c>
      <c r="C73" s="18">
        <v>0</v>
      </c>
      <c r="D73" s="18">
        <v>0</v>
      </c>
    </row>
    <row r="74" spans="2:4" x14ac:dyDescent="0.25">
      <c r="B74" s="11" t="s">
        <v>72</v>
      </c>
      <c r="C74" s="12">
        <f t="shared" ref="C74:D74" si="10">+C75+C78+C81</f>
        <v>0</v>
      </c>
      <c r="D74" s="12">
        <f t="shared" si="10"/>
        <v>0</v>
      </c>
    </row>
    <row r="75" spans="2:4" x14ac:dyDescent="0.25">
      <c r="B75" s="13" t="s">
        <v>73</v>
      </c>
      <c r="C75" s="14">
        <f t="shared" ref="C75:D75" si="11">+C76+C77</f>
        <v>0</v>
      </c>
      <c r="D75" s="14">
        <f t="shared" si="11"/>
        <v>0</v>
      </c>
    </row>
    <row r="76" spans="2:4" x14ac:dyDescent="0.25">
      <c r="B76" s="15" t="s">
        <v>74</v>
      </c>
      <c r="C76" s="18">
        <v>0</v>
      </c>
      <c r="D76" s="18">
        <v>0</v>
      </c>
    </row>
    <row r="77" spans="2:4" x14ac:dyDescent="0.25">
      <c r="B77" s="15" t="s">
        <v>75</v>
      </c>
      <c r="C77" s="18">
        <v>0</v>
      </c>
      <c r="D77" s="18">
        <v>0</v>
      </c>
    </row>
    <row r="78" spans="2:4" x14ac:dyDescent="0.25">
      <c r="B78" s="13" t="s">
        <v>76</v>
      </c>
      <c r="C78" s="14">
        <f t="shared" ref="C78:D78" si="12">+C79+C80</f>
        <v>0</v>
      </c>
      <c r="D78" s="14">
        <f t="shared" si="12"/>
        <v>0</v>
      </c>
    </row>
    <row r="79" spans="2:4" x14ac:dyDescent="0.25">
      <c r="B79" s="15" t="s">
        <v>77</v>
      </c>
      <c r="C79" s="18">
        <v>0</v>
      </c>
      <c r="D79" s="18">
        <v>0</v>
      </c>
    </row>
    <row r="80" spans="2:4" x14ac:dyDescent="0.25">
      <c r="B80" s="15" t="s">
        <v>78</v>
      </c>
      <c r="C80" s="18">
        <v>0</v>
      </c>
      <c r="D80" s="18">
        <v>0</v>
      </c>
    </row>
    <row r="81" spans="1:14" x14ac:dyDescent="0.25">
      <c r="B81" s="13" t="s">
        <v>79</v>
      </c>
      <c r="C81" s="14">
        <f t="shared" ref="C81:D81" si="13">+C82</f>
        <v>0</v>
      </c>
      <c r="D81" s="14">
        <f t="shared" si="13"/>
        <v>0</v>
      </c>
    </row>
    <row r="82" spans="1:14" x14ac:dyDescent="0.25">
      <c r="B82" s="15" t="s">
        <v>80</v>
      </c>
      <c r="C82" s="18">
        <v>0</v>
      </c>
      <c r="D82" s="18">
        <v>0</v>
      </c>
    </row>
    <row r="83" spans="1:14" x14ac:dyDescent="0.25">
      <c r="B83" s="19" t="s">
        <v>81</v>
      </c>
      <c r="C83" s="20">
        <f t="shared" ref="C83:D83" si="14">+C9+C74</f>
        <v>553271603</v>
      </c>
      <c r="D83" s="20">
        <f t="shared" si="14"/>
        <v>556483798</v>
      </c>
    </row>
    <row r="88" spans="1:14" ht="15.75" x14ac:dyDescent="0.25">
      <c r="A88" s="31" t="s">
        <v>89</v>
      </c>
      <c r="B88" s="31"/>
      <c r="C88" s="32" t="s">
        <v>91</v>
      </c>
      <c r="D88" s="32"/>
      <c r="G88" s="21"/>
      <c r="H88" s="22"/>
      <c r="I88" s="22"/>
      <c r="J88" s="22"/>
      <c r="K88" s="22"/>
      <c r="M88" s="23"/>
      <c r="N88" s="24"/>
    </row>
    <row r="89" spans="1:14" ht="15.75" x14ac:dyDescent="0.25">
      <c r="A89" s="33" t="s">
        <v>82</v>
      </c>
      <c r="B89" s="33"/>
      <c r="C89" s="34" t="s">
        <v>83</v>
      </c>
      <c r="D89" s="34"/>
      <c r="G89" s="25"/>
      <c r="H89" s="26"/>
      <c r="I89" s="26"/>
      <c r="J89" s="26"/>
      <c r="K89" s="26"/>
      <c r="M89" s="27"/>
      <c r="N89" s="27"/>
    </row>
    <row r="90" spans="1:14" ht="27.75" customHeight="1" x14ac:dyDescent="0.25">
      <c r="A90" s="33" t="s">
        <v>93</v>
      </c>
      <c r="B90" s="33"/>
      <c r="C90" s="35" t="s">
        <v>92</v>
      </c>
      <c r="D90" s="35"/>
      <c r="G90" s="28"/>
      <c r="H90" s="24"/>
      <c r="I90" s="24"/>
      <c r="J90" s="24"/>
    </row>
    <row r="91" spans="1:14" ht="20.25" customHeight="1" x14ac:dyDescent="0.25">
      <c r="B91" s="36" t="s">
        <v>90</v>
      </c>
      <c r="C91" s="36"/>
      <c r="D91" s="36"/>
    </row>
    <row r="92" spans="1:14" ht="15.75" x14ac:dyDescent="0.25">
      <c r="B92" s="37" t="s">
        <v>84</v>
      </c>
      <c r="C92" s="37"/>
      <c r="D92" s="37"/>
    </row>
    <row r="93" spans="1:14" ht="15.75" x14ac:dyDescent="0.25">
      <c r="B93" s="37" t="s">
        <v>85</v>
      </c>
      <c r="C93" s="37"/>
      <c r="D93" s="37"/>
    </row>
    <row r="95" spans="1:14" ht="15.75" thickBot="1" x14ac:dyDescent="0.3"/>
    <row r="96" spans="1:14" ht="26.25" customHeight="1" thickBot="1" x14ac:dyDescent="0.3">
      <c r="A96" s="38" t="s">
        <v>86</v>
      </c>
      <c r="B96" s="39"/>
    </row>
    <row r="97" spans="1:2" ht="33.75" customHeight="1" thickBot="1" x14ac:dyDescent="0.3">
      <c r="A97" s="40" t="s">
        <v>87</v>
      </c>
      <c r="B97" s="41"/>
    </row>
    <row r="98" spans="1:2" ht="60" customHeight="1" thickBot="1" x14ac:dyDescent="0.3">
      <c r="A98" s="29" t="s">
        <v>88</v>
      </c>
      <c r="B98" s="30"/>
    </row>
  </sheetData>
  <protectedRanges>
    <protectedRange sqref="B91 G88 D91" name="Rango1_1_1_1_2_1"/>
  </protectedRanges>
  <mergeCells count="20">
    <mergeCell ref="B7:B8"/>
    <mergeCell ref="C7:C8"/>
    <mergeCell ref="D7:D8"/>
    <mergeCell ref="B2:D2"/>
    <mergeCell ref="B3:D3"/>
    <mergeCell ref="B4:D4"/>
    <mergeCell ref="B5:D5"/>
    <mergeCell ref="B6:D6"/>
    <mergeCell ref="A98:B98"/>
    <mergeCell ref="A88:B88"/>
    <mergeCell ref="C88:D88"/>
    <mergeCell ref="A89:B89"/>
    <mergeCell ref="C89:D89"/>
    <mergeCell ref="A90:B90"/>
    <mergeCell ref="C90:D90"/>
    <mergeCell ref="B91:D91"/>
    <mergeCell ref="B92:D92"/>
    <mergeCell ref="B93:D93"/>
    <mergeCell ref="A96:B96"/>
    <mergeCell ref="A97:B97"/>
  </mergeCells>
  <pageMargins left="0.23622047244094491" right="0.23622047244094491" top="0.35433070866141736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 2024</vt:lpstr>
      <vt:lpstr>'P1 Presupuesto Aprobado 2024'!Área_de_impresión</vt:lpstr>
      <vt:lpstr>'P1 Presupuesto Aprobado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2023-01-04T13:50:12Z</cp:lastPrinted>
  <dcterms:created xsi:type="dcterms:W3CDTF">2022-03-23T13:57:50Z</dcterms:created>
  <dcterms:modified xsi:type="dcterms:W3CDTF">2025-01-03T13:59:17Z</dcterms:modified>
</cp:coreProperties>
</file>