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" windowWidth="12000" windowHeight="86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<sst xmlns="http://schemas.openxmlformats.org/spreadsheetml/2006/main" count="958" uniqueCount="369">
  <si>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</si>
  <si>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</si>
  <si>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</si>
  <si>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</si>
  <si>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</si>
  <si>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</si>
  <si>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</si>
  <si>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</si>
  <si>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</si>
  <si>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</si>
  <si>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</si>
  <si>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</si>
  <si>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</si>
  <si>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</si>
  <si>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</si>
  <si>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</si>
  <si>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</si>
  <si>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</si>
  <si>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</si>
  <si>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</si>
  <si>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</si>
  <si>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</si>
  <si>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</si>
  <si>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</si>
  <si>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</si>
  <si>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</si>
  <si>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</si>
  <si>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</si>
  <si>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</si>
  <si>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</si>
  <si>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</si>
  <si>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</si>
  <si>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</si>
  <si>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</si>
  <si>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</si>
  <si>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</si>
  <si>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</si>
  <si>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</si>
  <si>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</si>
  <si>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</si>
  <si>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</si>
  <si>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</si>
  <si>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</si>
  <si>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</si>
  <si>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</si>
  <si>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</si>
  <si>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</si>
  <si>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</si>
  <si>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</si>
  <si>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</si>
  <si>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</si>
  <si>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</si>
  <si>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</si>
  <si>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</si>
  <si>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</si>
  <si>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</si>
  <si>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</si>
  <si>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</si>
  <si>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</si>
  <si>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</si>
  <si>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</si>
  <si>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</si>
  <si>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</si>
  <si>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</si>
  <si>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</si>
  <si>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</si>
  <si>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</si>
  <si>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</si>
  <si>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</si>
  <si>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</si>
  <si>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</si>
  <si>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</si>
  <si>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</si>
  <si>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</si>
  <si>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</si>
  <si>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</si>
  <si>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</si>
  <si>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</si>
  <si>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</si>
  <si>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</si>
  <si>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</si>
  <si>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</si>
  <si>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</si>
  <si>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</si>
  <si>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</si>
  <si>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</si>
  <si>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</si>
  <si>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</si>
  <si>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</si>
  <si>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</si>
  <si>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</si>
  <si>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</si>
  <si>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</si>
  <si>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</si>
  <si>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</si>
  <si>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</si>
  <si>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</si>
  <si>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</si>
  <si>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</si>
  <si>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</si>
  <si>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</si>
  <si>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</si>
  <si>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</si>
  <si>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</si>
  <si>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</si>
  <si>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</si>
  <si>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</si>
  <si>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</si>
  <si>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</si>
  <si>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</si>
  <si>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</si>
  <si>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</si>
  <si>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</si>
  <si>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</si>
  <si>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</si>
  <si>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</si>
  <si>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</si>
  <si>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</si>
  <si>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</si>
  <si>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</si>
  <si>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</si>
  <si>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</si>
  <si>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</si>
  <si>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</si>
  <si>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</si>
  <si>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</si>
  <si>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</si>
  <si>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</si>
  <si>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</si>
  <si>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</si>
  <si>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</si>
  <si>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</si>
  <si>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</si>
  <si>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</si>
  <si>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</si>
  <si>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</si>
  <si>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</si>
  <si>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</si>
  <si>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</si>
  <si>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</si>
  <si>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</si>
  <si>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</si>
  <si>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</si>
  <si>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</si>
  <si>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</si>
  <si>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</si>
  <si>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</si>
  <si>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</si>
  <si>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</si>
  <si>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</si>
  <si>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</si>
  <si>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</si>
  <si>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</si>
  <si>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</si>
  <si>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</si>
  <si>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</si>
  <si>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</si>
  <si>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</si>
  <si>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</si>
  <si>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</si>
  <si>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</si>
  <si>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</si>
  <si>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</si>
  <si>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</si>
  <si>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</si>
  <si>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</si>
  <si>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</si>
  <si>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</si>
  <si>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</si>
  <si>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</si>
  <si>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</si>
  <si>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</si>
  <si>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</si>
  <si>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</si>
  <si>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</si>
  <si>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</si>
  <si>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</si>
  <si>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</si>
  <si>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</si>
  <si>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</si>
  <si>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</si>
  <si>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</si>
  <si>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</si>
  <si>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</si>
  <si>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</si>
  <si>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</si>
  <si>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</si>
  <si>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</si>
  <si>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</si>
  <si>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</si>
  <si>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</si>
  <si>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</si>
  <si>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</si>
  <si>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</si>
  <si>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</si>
  <si>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</si>
  <si>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</si>
  <si>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</si>
  <si>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</si>
  <si>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</si>
  <si>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</si>
  <si>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</si>
  <si>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</si>
  <si>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</si>
  <si>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</si>
  <si>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</si>
  <si>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</si>
  <si>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</si>
  <si>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</si>
  <si>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</si>
  <si>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</si>
  <si>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</si>
  <si>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</si>
  <si>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</si>
  <si>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</si>
  <si>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</si>
  <si>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</si>
  <si>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</si>
  <si>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</si>
  <si>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</si>
  <si>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</si>
  <si>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</si>
  <si>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</si>
  <si>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</si>
  <si>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</si>
  <si>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</si>
  <si>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</si>
  <si>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</si>
  <si>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</si>
  <si>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</si>
  <si>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</si>
  <si>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</si>
  <si>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</si>
  <si>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</si>
  <si>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</si>
  <si>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</si>
  <si>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</si>
  <si>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</si>
  <si>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</si>
  <si>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</si>
  <si>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</si>
  <si>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</si>
  <si>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</si>
  <si>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</si>
  <si>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</si>
  <si>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</si>
  <si>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</si>
  <si>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</si>
  <si>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</si>
  <si>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</si>
  <si>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</si>
  <si>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</si>
  <si>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</si>
  <si>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</si>
  <si>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</si>
  <si>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</si>
  <si>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</si>
  <si>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</si>
  <si>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</si>
  <si>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</si>
  <si>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</si>
  <si>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</si>
  <si>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</si>
  <si>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</si>
  <si>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</si>
  <si>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</si>
  <si>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</si>
  <si>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</si>
  <si>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</si>
  <si>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</si>
  <si>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</si>
  <si>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</si>
  <si>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</si>
  <si>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</si>
  <si>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</si>
  <si>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</si>
  <si>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</si>
  <si>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</si>
  <si>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</si>
  <si>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</si>
  <si>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</si>
  <si>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</si>
  <si>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</si>
  <si>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</si>
  <si>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</si>
  <si>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</si>
  <si>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</si>
  <si>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</si>
  <si>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</si>
  <si>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</si>
  <si>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</si>
  <si>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</si>
  <si>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</si>
  <si>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</si>
  <si>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</si>
  <si>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</si>
  <si>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</si>
  <si>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</si>
  <si>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</si>
  <si>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</si>
  <si>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</si>
  <si>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</si>
  <si>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</si>
  <si>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</si>
  <si>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</si>
  <si>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</si>
  <si>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</si>
  <si>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</si>
  <si>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</si>
  <si>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</si>
  <si>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</si>
  <si>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</si>
  <si>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</si>
  <si>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</si>
  <si>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</si>
  <si>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</si>
  <si>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</si>
  <si>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</si>
  <si>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</si>
  <si>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</si>
  <si>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</si>
  <si>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</si>
  <si>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</si>
  <si>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</si>
  <si>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</si>
  <si>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</si>
  <si>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</si>
  <si>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</si>
  <si>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</si>
  <si>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</si>
  <si>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</si>
  <si>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</si>
  <si>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</si>
  <si>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</si>
  <si>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</si>
  <si>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</si>
  <si>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</si>
  <si>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</si>
  <si>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</si>
  <si>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</si>
  <si>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</si>
  <si>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</si>
  <si>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</si>
  <si>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</si>
  <si>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</si>
  <si>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</si>
  <si>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</si>
  <si>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FELVIO JOSE RODESKI GONZALEZ PORTES</t>
  </si>
  <si>
    <t>WENDY MARTE PEÑA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</si>
  <si>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</si>
  <si>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</si>
  <si>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</si>
  <si>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</si>
  <si>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</si>
  <si>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</si>
  <si>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</si>
  <si>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</si>
  <si>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</si>
  <si>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LUISANNA QUEZADA SURIEL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</si>
  <si>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</si>
  <si>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</si>
  <si>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</si>
  <si>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</si>
  <si>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</si>
  <si>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</si>
  <si>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</si>
  <si>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</si>
  <si>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</si>
  <si>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Correspondiente al mes de Marzo del año 2016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</si>
</sst>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1171575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82"/>
  <sheetViews>
    <sheetView tabSelected="1" zoomScale="70" zoomScaleNormal="70" zoomScalePageLayoutView="0" workbookViewId="0" topLeftCell="D1">
      <selection activeCell="E239" sqref="E239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7.14062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7.5742187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="23" customFormat="1" ht="12.75"/>
    <row r="5" s="23" customFormat="1" ht="22.5" customHeight="1"/>
    <row r="6" spans="4:22" s="23" customFormat="1" ht="19.5">
      <c r="D6" s="75" t="s">
        <v>105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4:22" s="23" customFormat="1" ht="18.75">
      <c r="D7" s="67" t="s">
        <v>367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59" t="s">
        <v>17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4:22" s="23" customFormat="1" ht="18">
      <c r="D10" s="59" t="s">
        <v>368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="23" customFormat="1" ht="19.5" customHeight="1" thickBot="1"/>
    <row r="12" spans="4:22" s="2" customFormat="1" ht="36.75" customHeight="1">
      <c r="D12" s="64" t="s">
        <v>20</v>
      </c>
      <c r="E12" s="68" t="s">
        <v>15</v>
      </c>
      <c r="F12" s="3"/>
      <c r="G12" s="3"/>
      <c r="H12" s="3"/>
      <c r="I12" s="78" t="s">
        <v>18</v>
      </c>
      <c r="J12" s="55" t="s">
        <v>10</v>
      </c>
      <c r="K12" s="55" t="s">
        <v>14</v>
      </c>
      <c r="L12" s="53" t="s">
        <v>9</v>
      </c>
      <c r="M12" s="53"/>
      <c r="N12" s="53"/>
      <c r="O12" s="53"/>
      <c r="P12" s="53"/>
      <c r="Q12" s="53"/>
      <c r="R12" s="54"/>
      <c r="S12" s="60" t="s">
        <v>2</v>
      </c>
      <c r="T12" s="61"/>
      <c r="U12" s="64" t="s">
        <v>19</v>
      </c>
      <c r="V12" s="64" t="s">
        <v>4</v>
      </c>
    </row>
    <row r="13" spans="4:22" s="2" customFormat="1" ht="37.5" customHeight="1">
      <c r="D13" s="65"/>
      <c r="E13" s="69"/>
      <c r="F13" s="4" t="s">
        <v>22</v>
      </c>
      <c r="G13" s="4" t="s">
        <v>16</v>
      </c>
      <c r="H13" s="4" t="s">
        <v>21</v>
      </c>
      <c r="I13" s="79"/>
      <c r="J13" s="56"/>
      <c r="K13" s="56"/>
      <c r="L13" s="63" t="s">
        <v>12</v>
      </c>
      <c r="M13" s="63"/>
      <c r="N13" s="56" t="s">
        <v>104</v>
      </c>
      <c r="O13" s="62" t="s">
        <v>13</v>
      </c>
      <c r="P13" s="63"/>
      <c r="Q13" s="58" t="s">
        <v>11</v>
      </c>
      <c r="R13" s="76" t="s">
        <v>0</v>
      </c>
      <c r="S13" s="73" t="s">
        <v>3</v>
      </c>
      <c r="T13" s="71" t="s">
        <v>1</v>
      </c>
      <c r="U13" s="65"/>
      <c r="V13" s="65"/>
    </row>
    <row r="14" spans="1:22" s="2" customFormat="1" ht="45.75" customHeight="1" thickBot="1">
      <c r="A14" s="42" t="s">
        <v>307</v>
      </c>
      <c r="B14" s="42" t="s">
        <v>306</v>
      </c>
      <c r="C14" s="42" t="s">
        <v>305</v>
      </c>
      <c r="D14" s="66"/>
      <c r="E14" s="70"/>
      <c r="F14" s="5"/>
      <c r="G14" s="5"/>
      <c r="H14" s="5"/>
      <c r="I14" s="80"/>
      <c r="J14" s="57"/>
      <c r="K14" s="57"/>
      <c r="L14" s="15" t="s">
        <v>5</v>
      </c>
      <c r="M14" s="16" t="s">
        <v>6</v>
      </c>
      <c r="N14" s="57"/>
      <c r="O14" s="15" t="s">
        <v>7</v>
      </c>
      <c r="P14" s="16" t="s">
        <v>8</v>
      </c>
      <c r="Q14" s="57"/>
      <c r="R14" s="77"/>
      <c r="S14" s="74"/>
      <c r="T14" s="72"/>
      <c r="U14" s="66"/>
      <c r="V14" s="66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109</v>
      </c>
      <c r="F15" s="30" t="s">
        <v>91</v>
      </c>
      <c r="G15" s="38" t="s">
        <v>24</v>
      </c>
      <c r="H15" s="47" t="s">
        <v>310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111</v>
      </c>
      <c r="F16" s="30" t="s">
        <v>93</v>
      </c>
      <c r="G16" s="38" t="s">
        <v>25</v>
      </c>
      <c r="H16" s="48" t="s">
        <v>310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112</v>
      </c>
      <c r="F17" s="30" t="s">
        <v>94</v>
      </c>
      <c r="G17" s="38" t="s">
        <v>26</v>
      </c>
      <c r="H17" s="48" t="s">
        <v>310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113</v>
      </c>
      <c r="F18" s="30" t="s">
        <v>94</v>
      </c>
      <c r="G18" s="38" t="s">
        <v>27</v>
      </c>
      <c r="H18" s="48" t="s">
        <v>310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114</v>
      </c>
      <c r="F19" s="30" t="s">
        <v>93</v>
      </c>
      <c r="G19" s="38" t="s">
        <v>28</v>
      </c>
      <c r="H19" s="48" t="s">
        <v>310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116</v>
      </c>
      <c r="F20" s="30" t="s">
        <v>94</v>
      </c>
      <c r="G20" s="38" t="s">
        <v>29</v>
      </c>
      <c r="H20" s="48" t="s">
        <v>310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117</v>
      </c>
      <c r="F21" s="30" t="s">
        <v>93</v>
      </c>
      <c r="G21" s="38" t="s">
        <v>30</v>
      </c>
      <c r="H21" s="48" t="s">
        <v>310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118</v>
      </c>
      <c r="F22" s="30" t="s">
        <v>94</v>
      </c>
      <c r="G22" s="38" t="s">
        <v>31</v>
      </c>
      <c r="H22" s="48" t="s">
        <v>310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122</v>
      </c>
      <c r="F23" s="30" t="s">
        <v>97</v>
      </c>
      <c r="G23" s="38" t="s">
        <v>32</v>
      </c>
      <c r="H23" s="48" t="s">
        <v>310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135</v>
      </c>
      <c r="F24" s="30" t="s">
        <v>94</v>
      </c>
      <c r="G24" s="38" t="s">
        <v>34</v>
      </c>
      <c r="H24" s="48" t="s">
        <v>310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139</v>
      </c>
      <c r="F25" s="30" t="s">
        <v>91</v>
      </c>
      <c r="G25" s="38" t="s">
        <v>35</v>
      </c>
      <c r="H25" s="48" t="s">
        <v>310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140</v>
      </c>
      <c r="F26" s="30" t="s">
        <v>100</v>
      </c>
      <c r="G26" s="38" t="s">
        <v>36</v>
      </c>
      <c r="H26" s="48" t="s">
        <v>310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144</v>
      </c>
      <c r="F27" s="30" t="s">
        <v>94</v>
      </c>
      <c r="G27" s="38" t="s">
        <v>37</v>
      </c>
      <c r="H27" s="48" t="s">
        <v>310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145</v>
      </c>
      <c r="F28" s="30" t="s">
        <v>94</v>
      </c>
      <c r="G28" s="38" t="s">
        <v>38</v>
      </c>
      <c r="H28" s="48" t="s">
        <v>310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146</v>
      </c>
      <c r="F29" s="30" t="s">
        <v>94</v>
      </c>
      <c r="G29" s="38" t="s">
        <v>31</v>
      </c>
      <c r="H29" s="48" t="s">
        <v>310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149</v>
      </c>
      <c r="F30" s="30" t="s">
        <v>93</v>
      </c>
      <c r="G30" s="38" t="s">
        <v>39</v>
      </c>
      <c r="H30" s="48" t="s">
        <v>310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150</v>
      </c>
      <c r="F31" s="30" t="s">
        <v>94</v>
      </c>
      <c r="G31" s="38" t="s">
        <v>31</v>
      </c>
      <c r="H31" s="48" t="s">
        <v>310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151</v>
      </c>
      <c r="F32" s="30" t="s">
        <v>94</v>
      </c>
      <c r="G32" s="38" t="s">
        <v>40</v>
      </c>
      <c r="H32" s="48" t="s">
        <v>310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155</v>
      </c>
      <c r="F33" s="30" t="s">
        <v>94</v>
      </c>
      <c r="G33" s="38" t="s">
        <v>41</v>
      </c>
      <c r="H33" s="48" t="s">
        <v>310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157</v>
      </c>
      <c r="F34" s="30" t="s">
        <v>94</v>
      </c>
      <c r="G34" s="38" t="s">
        <v>31</v>
      </c>
      <c r="H34" s="48" t="s">
        <v>310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159</v>
      </c>
      <c r="F35" s="30" t="s">
        <v>101</v>
      </c>
      <c r="G35" s="38" t="s">
        <v>57</v>
      </c>
      <c r="H35" s="48" t="s">
        <v>310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164</v>
      </c>
      <c r="F36" s="30" t="s">
        <v>94</v>
      </c>
      <c r="G36" s="38" t="s">
        <v>42</v>
      </c>
      <c r="H36" s="48" t="s">
        <v>310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166</v>
      </c>
      <c r="F37" s="30" t="s">
        <v>94</v>
      </c>
      <c r="G37" s="38" t="s">
        <v>43</v>
      </c>
      <c r="H37" s="48" t="s">
        <v>310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167</v>
      </c>
      <c r="F38" s="30" t="s">
        <v>94</v>
      </c>
      <c r="G38" s="38" t="s">
        <v>25</v>
      </c>
      <c r="H38" s="48" t="s">
        <v>310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168</v>
      </c>
      <c r="F39" s="30" t="s">
        <v>94</v>
      </c>
      <c r="G39" s="38" t="s">
        <v>44</v>
      </c>
      <c r="H39" s="48" t="s">
        <v>310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169</v>
      </c>
      <c r="F40" s="30" t="s">
        <v>94</v>
      </c>
      <c r="G40" s="38" t="s">
        <v>29</v>
      </c>
      <c r="H40" s="48" t="s">
        <v>310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171</v>
      </c>
      <c r="F41" s="30" t="s">
        <v>94</v>
      </c>
      <c r="G41" s="38" t="s">
        <v>45</v>
      </c>
      <c r="H41" s="48" t="s">
        <v>310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172</v>
      </c>
      <c r="F42" s="30" t="s">
        <v>94</v>
      </c>
      <c r="G42" s="38" t="s">
        <v>26</v>
      </c>
      <c r="H42" s="48" t="s">
        <v>310</v>
      </c>
      <c r="I42" s="39">
        <v>20000</v>
      </c>
      <c r="J42" s="28">
        <v>0</v>
      </c>
      <c r="K42" s="35">
        <v>25</v>
      </c>
      <c r="L42" s="28">
        <v>574</v>
      </c>
      <c r="M42" s="28">
        <v>1420</v>
      </c>
      <c r="N42" s="28">
        <v>220</v>
      </c>
      <c r="O42" s="28">
        <v>608</v>
      </c>
      <c r="P42" s="28">
        <v>1418</v>
      </c>
      <c r="Q42" s="28"/>
      <c r="R42" s="28">
        <f t="shared" si="0"/>
        <v>4240</v>
      </c>
      <c r="S42" s="28">
        <f t="shared" si="1"/>
        <v>1207</v>
      </c>
      <c r="T42" s="28">
        <f t="shared" si="2"/>
        <v>3058</v>
      </c>
      <c r="U42" s="28">
        <f t="shared" si="3"/>
        <v>18793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173</v>
      </c>
      <c r="F43" s="30" t="s">
        <v>94</v>
      </c>
      <c r="G43" s="38" t="s">
        <v>29</v>
      </c>
      <c r="H43" s="48" t="s">
        <v>310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174</v>
      </c>
      <c r="F44" s="30" t="s">
        <v>94</v>
      </c>
      <c r="G44" s="38" t="s">
        <v>46</v>
      </c>
      <c r="H44" s="48" t="s">
        <v>310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175</v>
      </c>
      <c r="F45" s="30" t="s">
        <v>100</v>
      </c>
      <c r="G45" s="38" t="s">
        <v>47</v>
      </c>
      <c r="H45" s="48" t="s">
        <v>310</v>
      </c>
      <c r="I45" s="39">
        <v>45000</v>
      </c>
      <c r="J45" s="28">
        <v>1235.06</v>
      </c>
      <c r="K45" s="35">
        <v>25</v>
      </c>
      <c r="L45" s="28">
        <v>1291.5</v>
      </c>
      <c r="M45" s="28">
        <v>3195</v>
      </c>
      <c r="N45" s="28">
        <v>433.62</v>
      </c>
      <c r="O45" s="28">
        <v>1368</v>
      </c>
      <c r="P45" s="28">
        <v>3190.5</v>
      </c>
      <c r="Q45" s="28"/>
      <c r="R45" s="28">
        <f t="shared" si="0"/>
        <v>9478.619999999999</v>
      </c>
      <c r="S45" s="28">
        <f t="shared" si="1"/>
        <v>3919.56</v>
      </c>
      <c r="T45" s="28">
        <f t="shared" si="2"/>
        <v>6819.12</v>
      </c>
      <c r="U45" s="28">
        <f t="shared" si="3"/>
        <v>41080.44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178</v>
      </c>
      <c r="F46" s="30" t="s">
        <v>94</v>
      </c>
      <c r="G46" s="38" t="s">
        <v>48</v>
      </c>
      <c r="H46" s="48" t="s">
        <v>310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2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179</v>
      </c>
      <c r="F47" s="30" t="s">
        <v>94</v>
      </c>
      <c r="G47" s="38" t="s">
        <v>31</v>
      </c>
      <c r="H47" s="48" t="s">
        <v>310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180</v>
      </c>
      <c r="F48" s="30" t="s">
        <v>94</v>
      </c>
      <c r="G48" s="38" t="s">
        <v>48</v>
      </c>
      <c r="H48" s="48" t="s">
        <v>310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181</v>
      </c>
      <c r="F49" s="30" t="s">
        <v>93</v>
      </c>
      <c r="G49" s="38" t="s">
        <v>49</v>
      </c>
      <c r="H49" s="48" t="s">
        <v>310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182</v>
      </c>
      <c r="F50" s="30" t="s">
        <v>93</v>
      </c>
      <c r="G50" s="38" t="s">
        <v>245</v>
      </c>
      <c r="H50" s="48" t="s">
        <v>310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183</v>
      </c>
      <c r="F51" s="30" t="s">
        <v>93</v>
      </c>
      <c r="G51" s="38" t="s">
        <v>39</v>
      </c>
      <c r="H51" s="48" t="s">
        <v>310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184</v>
      </c>
      <c r="F52" s="30" t="s">
        <v>93</v>
      </c>
      <c r="G52" s="38" t="s">
        <v>39</v>
      </c>
      <c r="H52" s="48" t="s">
        <v>310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185</v>
      </c>
      <c r="F53" s="30" t="s">
        <v>93</v>
      </c>
      <c r="G53" s="38" t="s">
        <v>39</v>
      </c>
      <c r="H53" s="48" t="s">
        <v>310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186</v>
      </c>
      <c r="F54" s="30" t="s">
        <v>107</v>
      </c>
      <c r="G54" s="38" t="s">
        <v>108</v>
      </c>
      <c r="H54" s="48" t="s">
        <v>310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192</v>
      </c>
      <c r="F55" s="30" t="s">
        <v>102</v>
      </c>
      <c r="G55" s="38" t="s">
        <v>50</v>
      </c>
      <c r="H55" s="48" t="s">
        <v>310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199</v>
      </c>
      <c r="F56" s="30" t="s">
        <v>102</v>
      </c>
      <c r="G56" s="38" t="s">
        <v>51</v>
      </c>
      <c r="H56" s="48" t="s">
        <v>310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200</v>
      </c>
      <c r="F57" s="30" t="s">
        <v>102</v>
      </c>
      <c r="G57" s="38" t="s">
        <v>51</v>
      </c>
      <c r="H57" s="48" t="s">
        <v>310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203</v>
      </c>
      <c r="F58" s="30" t="s">
        <v>94</v>
      </c>
      <c r="G58" s="38" t="s">
        <v>52</v>
      </c>
      <c r="H58" s="48" t="s">
        <v>310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/>
      <c r="R58" s="28">
        <f t="shared" si="4"/>
        <v>3180</v>
      </c>
      <c r="S58" s="28">
        <f t="shared" si="5"/>
        <v>911.5</v>
      </c>
      <c r="T58" s="28">
        <f t="shared" si="6"/>
        <v>2293.5</v>
      </c>
      <c r="U58" s="28">
        <f t="shared" si="7"/>
        <v>14088.5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207</v>
      </c>
      <c r="F59" s="30" t="s">
        <v>93</v>
      </c>
      <c r="G59" s="38" t="s">
        <v>30</v>
      </c>
      <c r="H59" s="48" t="s">
        <v>310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210</v>
      </c>
      <c r="F60" s="30" t="s">
        <v>94</v>
      </c>
      <c r="G60" s="38" t="s">
        <v>27</v>
      </c>
      <c r="H60" s="48" t="s">
        <v>310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211</v>
      </c>
      <c r="F61" s="30" t="s">
        <v>101</v>
      </c>
      <c r="G61" s="38" t="s">
        <v>53</v>
      </c>
      <c r="H61" s="48" t="s">
        <v>310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212</v>
      </c>
      <c r="F62" s="30" t="s">
        <v>94</v>
      </c>
      <c r="G62" s="38" t="s">
        <v>31</v>
      </c>
      <c r="H62" s="48" t="s">
        <v>310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213</v>
      </c>
      <c r="F63" s="30" t="s">
        <v>100</v>
      </c>
      <c r="G63" s="38" t="s">
        <v>54</v>
      </c>
      <c r="H63" s="48" t="s">
        <v>310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246</v>
      </c>
      <c r="F64" s="30" t="s">
        <v>100</v>
      </c>
      <c r="G64" s="38" t="s">
        <v>247</v>
      </c>
      <c r="H64" s="48" t="s">
        <v>310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214</v>
      </c>
      <c r="F65" s="30" t="s">
        <v>100</v>
      </c>
      <c r="G65" s="38" t="s">
        <v>47</v>
      </c>
      <c r="H65" s="48" t="s">
        <v>310</v>
      </c>
      <c r="I65" s="39">
        <v>45000</v>
      </c>
      <c r="J65" s="28">
        <v>957.93</v>
      </c>
      <c r="K65" s="35">
        <v>25</v>
      </c>
      <c r="L65" s="28">
        <v>1291.5</v>
      </c>
      <c r="M65" s="28">
        <v>3195</v>
      </c>
      <c r="N65" s="28">
        <v>433.62</v>
      </c>
      <c r="O65" s="28">
        <v>1368</v>
      </c>
      <c r="P65" s="28">
        <v>3190.5</v>
      </c>
      <c r="Q65" s="28">
        <v>1847.52</v>
      </c>
      <c r="R65" s="28">
        <f t="shared" si="4"/>
        <v>11326.14</v>
      </c>
      <c r="S65" s="28">
        <f t="shared" si="5"/>
        <v>5489.95</v>
      </c>
      <c r="T65" s="28">
        <f t="shared" si="6"/>
        <v>6819.12</v>
      </c>
      <c r="U65" s="28">
        <f t="shared" si="7"/>
        <v>39510.05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215</v>
      </c>
      <c r="F66" s="30" t="s">
        <v>91</v>
      </c>
      <c r="G66" s="38" t="s">
        <v>55</v>
      </c>
      <c r="H66" s="48" t="s">
        <v>310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217</v>
      </c>
      <c r="F67" s="30" t="s">
        <v>100</v>
      </c>
      <c r="G67" s="38" t="s">
        <v>338</v>
      </c>
      <c r="H67" s="48" t="s">
        <v>310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219</v>
      </c>
      <c r="F68" s="30" t="s">
        <v>101</v>
      </c>
      <c r="G68" s="38" t="s">
        <v>56</v>
      </c>
      <c r="H68" s="48" t="s">
        <v>310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16.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220</v>
      </c>
      <c r="F69" s="30" t="s">
        <v>101</v>
      </c>
      <c r="G69" s="38" t="s">
        <v>57</v>
      </c>
      <c r="H69" s="48" t="s">
        <v>310</v>
      </c>
      <c r="I69" s="39">
        <v>51750</v>
      </c>
      <c r="J69" s="28">
        <v>2187.72</v>
      </c>
      <c r="K69" s="35">
        <v>25</v>
      </c>
      <c r="L69" s="28">
        <v>1485.23</v>
      </c>
      <c r="M69" s="28">
        <v>3674.25</v>
      </c>
      <c r="N69" s="28">
        <v>433.62</v>
      </c>
      <c r="O69" s="28">
        <v>1573.2</v>
      </c>
      <c r="P69" s="28">
        <v>3669.08</v>
      </c>
      <c r="Q69" s="28"/>
      <c r="R69" s="28">
        <f t="shared" si="4"/>
        <v>10835.38</v>
      </c>
      <c r="S69" s="28">
        <f t="shared" si="5"/>
        <v>5271.15</v>
      </c>
      <c r="T69" s="28">
        <f t="shared" si="6"/>
        <v>7776.95</v>
      </c>
      <c r="U69" s="28">
        <f t="shared" si="7"/>
        <v>46478.85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222</v>
      </c>
      <c r="F70" s="30" t="s">
        <v>100</v>
      </c>
      <c r="G70" s="38" t="s">
        <v>58</v>
      </c>
      <c r="H70" s="48" t="s">
        <v>310</v>
      </c>
      <c r="I70" s="39">
        <v>50000</v>
      </c>
      <c r="J70" s="28">
        <v>1940.64</v>
      </c>
      <c r="K70" s="35">
        <v>25</v>
      </c>
      <c r="L70" s="28">
        <v>1435</v>
      </c>
      <c r="M70" s="28">
        <v>3550</v>
      </c>
      <c r="N70" s="28">
        <v>433.62</v>
      </c>
      <c r="O70" s="28">
        <v>1520</v>
      </c>
      <c r="P70" s="28">
        <v>3545</v>
      </c>
      <c r="Q70" s="28"/>
      <c r="R70" s="28">
        <f t="shared" si="4"/>
        <v>10483.619999999999</v>
      </c>
      <c r="S70" s="28">
        <f t="shared" si="5"/>
        <v>4920.64</v>
      </c>
      <c r="T70" s="28">
        <f t="shared" si="6"/>
        <v>7528.62</v>
      </c>
      <c r="U70" s="28">
        <f t="shared" si="7"/>
        <v>45079.36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223</v>
      </c>
      <c r="F71" s="30" t="s">
        <v>94</v>
      </c>
      <c r="G71" s="38" t="s">
        <v>59</v>
      </c>
      <c r="H71" s="48" t="s">
        <v>310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224</v>
      </c>
      <c r="F72" s="30" t="s">
        <v>94</v>
      </c>
      <c r="G72" s="38" t="s">
        <v>26</v>
      </c>
      <c r="H72" s="48" t="s">
        <v>310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225</v>
      </c>
      <c r="F73" s="30" t="s">
        <v>94</v>
      </c>
      <c r="G73" s="38" t="s">
        <v>27</v>
      </c>
      <c r="H73" s="48" t="s">
        <v>310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226</v>
      </c>
      <c r="F74" s="30" t="s">
        <v>94</v>
      </c>
      <c r="G74" s="38" t="s">
        <v>59</v>
      </c>
      <c r="H74" s="48" t="s">
        <v>310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227</v>
      </c>
      <c r="F75" s="30" t="s">
        <v>91</v>
      </c>
      <c r="G75" s="38" t="s">
        <v>55</v>
      </c>
      <c r="H75" s="48" t="s">
        <v>310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228</v>
      </c>
      <c r="F76" s="30" t="s">
        <v>94</v>
      </c>
      <c r="G76" s="38" t="s">
        <v>41</v>
      </c>
      <c r="H76" s="48" t="s">
        <v>310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229</v>
      </c>
      <c r="F77" s="30" t="s">
        <v>94</v>
      </c>
      <c r="G77" s="38" t="s">
        <v>27</v>
      </c>
      <c r="H77" s="48" t="s">
        <v>310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230</v>
      </c>
      <c r="F78" s="30" t="s">
        <v>94</v>
      </c>
      <c r="G78" s="38" t="s">
        <v>48</v>
      </c>
      <c r="H78" s="48" t="s">
        <v>310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231</v>
      </c>
      <c r="F79" s="30" t="s">
        <v>94</v>
      </c>
      <c r="G79" s="38" t="s">
        <v>59</v>
      </c>
      <c r="H79" s="48" t="s">
        <v>310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358</v>
      </c>
      <c r="C80" s="44">
        <v>325</v>
      </c>
      <c r="D80" s="29">
        <v>66</v>
      </c>
      <c r="E80" s="34" t="s">
        <v>232</v>
      </c>
      <c r="F80" s="30" t="s">
        <v>91</v>
      </c>
      <c r="G80" s="38" t="s">
        <v>55</v>
      </c>
      <c r="H80" s="48" t="s">
        <v>310</v>
      </c>
      <c r="I80" s="39">
        <v>60000</v>
      </c>
      <c r="J80" s="28">
        <v>3616.78</v>
      </c>
      <c r="K80" s="35">
        <v>25</v>
      </c>
      <c r="L80" s="28">
        <v>1722</v>
      </c>
      <c r="M80" s="28">
        <v>4260</v>
      </c>
      <c r="N80" s="28">
        <v>433.62</v>
      </c>
      <c r="O80" s="28">
        <v>1824</v>
      </c>
      <c r="P80" s="28">
        <v>4254</v>
      </c>
      <c r="Q80" s="28"/>
      <c r="R80" s="28">
        <f>SUM(L80:Q80)</f>
        <v>12493.619999999999</v>
      </c>
      <c r="S80" s="28">
        <f>+J80+K80+L80+O80+Q80</f>
        <v>7187.780000000001</v>
      </c>
      <c r="T80" s="28">
        <f>+M80+N80+P80</f>
        <v>8947.619999999999</v>
      </c>
      <c r="U80" s="28">
        <f>+I80-S80</f>
        <v>52812.22</v>
      </c>
      <c r="V80" s="36">
        <v>111</v>
      </c>
    </row>
    <row r="81" spans="1:22" s="6" customFormat="1" ht="16.5" customHeight="1">
      <c r="A81" s="43">
        <v>1</v>
      </c>
      <c r="B81" s="45">
        <v>359</v>
      </c>
      <c r="C81" s="44">
        <v>326</v>
      </c>
      <c r="D81" s="29">
        <v>67</v>
      </c>
      <c r="E81" s="34" t="s">
        <v>233</v>
      </c>
      <c r="F81" s="30" t="s">
        <v>94</v>
      </c>
      <c r="G81" s="38" t="s">
        <v>48</v>
      </c>
      <c r="H81" s="48" t="s">
        <v>310</v>
      </c>
      <c r="I81" s="39">
        <v>25000</v>
      </c>
      <c r="J81" s="28">
        <v>0</v>
      </c>
      <c r="K81" s="35">
        <v>25</v>
      </c>
      <c r="L81" s="28">
        <v>717.5</v>
      </c>
      <c r="M81" s="28">
        <v>1775</v>
      </c>
      <c r="N81" s="28">
        <v>275</v>
      </c>
      <c r="O81" s="28">
        <v>760</v>
      </c>
      <c r="P81" s="28">
        <v>1772.5</v>
      </c>
      <c r="Q81" s="28"/>
      <c r="R81" s="28">
        <f>SUM(L81:Q81)</f>
        <v>5300</v>
      </c>
      <c r="S81" s="28">
        <f>+J81+K81+L81+O81+Q81</f>
        <v>1502.5</v>
      </c>
      <c r="T81" s="28">
        <f>+M81+N81+P81</f>
        <v>3822.5</v>
      </c>
      <c r="U81" s="28">
        <f t="shared" si="7"/>
        <v>23497.5</v>
      </c>
      <c r="V81" s="36">
        <v>111</v>
      </c>
    </row>
    <row r="82" spans="1:22" s="6" customFormat="1" ht="16.5" customHeight="1">
      <c r="A82" s="43">
        <v>1</v>
      </c>
      <c r="B82" s="45">
        <v>361</v>
      </c>
      <c r="C82" s="44">
        <v>328</v>
      </c>
      <c r="D82" s="29">
        <v>68</v>
      </c>
      <c r="E82" s="34" t="s">
        <v>234</v>
      </c>
      <c r="F82" s="30" t="s">
        <v>94</v>
      </c>
      <c r="G82" s="38" t="s">
        <v>31</v>
      </c>
      <c r="H82" s="48" t="s">
        <v>310</v>
      </c>
      <c r="I82" s="39">
        <v>12000</v>
      </c>
      <c r="J82" s="28">
        <v>0</v>
      </c>
      <c r="K82" s="35">
        <v>25</v>
      </c>
      <c r="L82" s="28">
        <v>344.4</v>
      </c>
      <c r="M82" s="28">
        <v>852</v>
      </c>
      <c r="N82" s="28">
        <v>132</v>
      </c>
      <c r="O82" s="28">
        <v>364.8</v>
      </c>
      <c r="P82" s="28">
        <v>850.8</v>
      </c>
      <c r="Q82" s="28"/>
      <c r="R82" s="28">
        <f>SUM(L82:Q82)</f>
        <v>2544</v>
      </c>
      <c r="S82" s="28">
        <f>+J82+K82+L82+O82+Q82</f>
        <v>734.2</v>
      </c>
      <c r="T82" s="28">
        <f>+M82+N82+P82</f>
        <v>1834.8</v>
      </c>
      <c r="U82" s="28">
        <f t="shared" si="7"/>
        <v>11265.8</v>
      </c>
      <c r="V82" s="36">
        <v>111</v>
      </c>
    </row>
    <row r="83" spans="1:22" s="42" customFormat="1" ht="16.5">
      <c r="A83" s="43">
        <v>1</v>
      </c>
      <c r="B83" s="45">
        <v>374</v>
      </c>
      <c r="C83" s="44">
        <v>341</v>
      </c>
      <c r="D83" s="29">
        <v>69</v>
      </c>
      <c r="E83" s="34" t="s">
        <v>235</v>
      </c>
      <c r="F83" s="34" t="s">
        <v>101</v>
      </c>
      <c r="G83" s="38" t="s">
        <v>60</v>
      </c>
      <c r="H83" s="48" t="s">
        <v>310</v>
      </c>
      <c r="I83" s="39">
        <v>45000</v>
      </c>
      <c r="J83" s="28">
        <v>1096.5</v>
      </c>
      <c r="K83" s="35">
        <v>25</v>
      </c>
      <c r="L83" s="41">
        <v>1291.5</v>
      </c>
      <c r="M83" s="41">
        <v>3195</v>
      </c>
      <c r="N83" s="41">
        <v>433.62</v>
      </c>
      <c r="O83" s="41">
        <v>1368</v>
      </c>
      <c r="P83" s="41">
        <v>3190.5</v>
      </c>
      <c r="Q83" s="41">
        <v>923.76</v>
      </c>
      <c r="R83" s="28">
        <f aca="true" t="shared" si="8" ref="R83:R165">SUM(L83:Q83)</f>
        <v>10402.38</v>
      </c>
      <c r="S83" s="28">
        <f aca="true" t="shared" si="9" ref="S83:S165">+J83+K83+L83+O83+Q83</f>
        <v>4704.76</v>
      </c>
      <c r="T83" s="28">
        <f aca="true" t="shared" si="10" ref="T83:T165">+M83+N83+P83</f>
        <v>6819.12</v>
      </c>
      <c r="U83" s="28">
        <f aca="true" t="shared" si="11" ref="U83:U165">+I83-S83</f>
        <v>40295.24</v>
      </c>
      <c r="V83" s="36">
        <v>111</v>
      </c>
    </row>
    <row r="84" spans="1:22" s="42" customFormat="1" ht="16.5">
      <c r="A84" s="43">
        <v>1</v>
      </c>
      <c r="B84" s="45">
        <v>378</v>
      </c>
      <c r="C84" s="44">
        <v>345</v>
      </c>
      <c r="D84" s="29">
        <v>70</v>
      </c>
      <c r="E84" s="34" t="s">
        <v>236</v>
      </c>
      <c r="F84" s="34" t="s">
        <v>101</v>
      </c>
      <c r="G84" s="38" t="s">
        <v>56</v>
      </c>
      <c r="H84" s="48" t="s">
        <v>310</v>
      </c>
      <c r="I84" s="39">
        <v>45000</v>
      </c>
      <c r="J84" s="28">
        <v>1235.06</v>
      </c>
      <c r="K84" s="35">
        <v>25</v>
      </c>
      <c r="L84" s="41">
        <v>1291.5</v>
      </c>
      <c r="M84" s="41">
        <v>3195</v>
      </c>
      <c r="N84" s="41">
        <v>433.62</v>
      </c>
      <c r="O84" s="41">
        <v>1368</v>
      </c>
      <c r="P84" s="41">
        <v>3190.5</v>
      </c>
      <c r="Q84" s="41"/>
      <c r="R84" s="28">
        <f t="shared" si="8"/>
        <v>9478.619999999999</v>
      </c>
      <c r="S84" s="28">
        <f t="shared" si="9"/>
        <v>3919.56</v>
      </c>
      <c r="T84" s="28">
        <f t="shared" si="10"/>
        <v>6819.12</v>
      </c>
      <c r="U84" s="28">
        <f t="shared" si="11"/>
        <v>41080.44</v>
      </c>
      <c r="V84" s="36">
        <v>111</v>
      </c>
    </row>
    <row r="85" spans="1:22" s="42" customFormat="1" ht="16.5">
      <c r="A85" s="43">
        <v>1</v>
      </c>
      <c r="B85" s="45">
        <v>380</v>
      </c>
      <c r="C85" s="44">
        <v>347</v>
      </c>
      <c r="D85" s="29">
        <v>71</v>
      </c>
      <c r="E85" s="34" t="s">
        <v>237</v>
      </c>
      <c r="F85" s="34" t="s">
        <v>102</v>
      </c>
      <c r="G85" s="38" t="s">
        <v>51</v>
      </c>
      <c r="H85" s="48" t="s">
        <v>310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>
        <v>923.76</v>
      </c>
      <c r="R85" s="28">
        <f t="shared" si="8"/>
        <v>7707.76</v>
      </c>
      <c r="S85" s="28">
        <f t="shared" si="9"/>
        <v>2839.96</v>
      </c>
      <c r="T85" s="28">
        <f t="shared" si="10"/>
        <v>4892.8</v>
      </c>
      <c r="U85" s="28">
        <f t="shared" si="11"/>
        <v>29160.04</v>
      </c>
      <c r="V85" s="36">
        <v>111</v>
      </c>
    </row>
    <row r="86" spans="1:22" s="42" customFormat="1" ht="16.5">
      <c r="A86" s="43">
        <v>1</v>
      </c>
      <c r="B86" s="45">
        <v>384</v>
      </c>
      <c r="C86" s="44">
        <v>351</v>
      </c>
      <c r="D86" s="29">
        <v>72</v>
      </c>
      <c r="E86" s="34" t="s">
        <v>239</v>
      </c>
      <c r="F86" s="34" t="s">
        <v>100</v>
      </c>
      <c r="G86" s="38" t="s">
        <v>36</v>
      </c>
      <c r="H86" s="48" t="s">
        <v>310</v>
      </c>
      <c r="I86" s="39">
        <v>20000</v>
      </c>
      <c r="J86" s="28">
        <v>0</v>
      </c>
      <c r="K86" s="35">
        <v>25</v>
      </c>
      <c r="L86" s="41">
        <v>574</v>
      </c>
      <c r="M86" s="41">
        <v>1420</v>
      </c>
      <c r="N86" s="41">
        <v>220</v>
      </c>
      <c r="O86" s="41">
        <v>608</v>
      </c>
      <c r="P86" s="41">
        <v>1418</v>
      </c>
      <c r="Q86" s="41">
        <v>923.76</v>
      </c>
      <c r="R86" s="28">
        <f t="shared" si="8"/>
        <v>5163.76</v>
      </c>
      <c r="S86" s="28">
        <f t="shared" si="9"/>
        <v>2130.76</v>
      </c>
      <c r="T86" s="28">
        <f t="shared" si="10"/>
        <v>3058</v>
      </c>
      <c r="U86" s="28">
        <f t="shared" si="11"/>
        <v>17869.239999999998</v>
      </c>
      <c r="V86" s="36">
        <v>111</v>
      </c>
    </row>
    <row r="87" spans="1:22" s="42" customFormat="1" ht="16.5">
      <c r="A87" s="43">
        <v>1</v>
      </c>
      <c r="B87" s="45">
        <v>385</v>
      </c>
      <c r="C87" s="44">
        <v>352</v>
      </c>
      <c r="D87" s="29">
        <v>73</v>
      </c>
      <c r="E87" s="34" t="s">
        <v>240</v>
      </c>
      <c r="F87" s="34" t="s">
        <v>100</v>
      </c>
      <c r="G87" s="38" t="s">
        <v>25</v>
      </c>
      <c r="H87" s="48" t="s">
        <v>310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386</v>
      </c>
      <c r="C88" s="44">
        <v>353</v>
      </c>
      <c r="D88" s="29">
        <v>74</v>
      </c>
      <c r="E88" s="34" t="s">
        <v>248</v>
      </c>
      <c r="F88" s="34" t="s">
        <v>102</v>
      </c>
      <c r="G88" s="38" t="s">
        <v>51</v>
      </c>
      <c r="H88" s="48" t="s">
        <v>310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/>
      <c r="R88" s="28">
        <f t="shared" si="8"/>
        <v>6784</v>
      </c>
      <c r="S88" s="28">
        <f t="shared" si="9"/>
        <v>1916.1999999999998</v>
      </c>
      <c r="T88" s="28">
        <f t="shared" si="10"/>
        <v>4892.8</v>
      </c>
      <c r="U88" s="28">
        <f t="shared" si="11"/>
        <v>30083.8</v>
      </c>
      <c r="V88" s="36">
        <v>111</v>
      </c>
    </row>
    <row r="89" spans="1:22" s="42" customFormat="1" ht="16.5">
      <c r="A89" s="43">
        <v>1</v>
      </c>
      <c r="B89" s="45">
        <v>387</v>
      </c>
      <c r="C89" s="44">
        <v>354</v>
      </c>
      <c r="D89" s="29">
        <v>75</v>
      </c>
      <c r="E89" s="34" t="s">
        <v>249</v>
      </c>
      <c r="F89" s="34" t="s">
        <v>101</v>
      </c>
      <c r="G89" s="38" t="s">
        <v>25</v>
      </c>
      <c r="H89" s="48" t="s">
        <v>310</v>
      </c>
      <c r="I89" s="39">
        <v>32000</v>
      </c>
      <c r="J89" s="28">
        <v>0</v>
      </c>
      <c r="K89" s="35">
        <v>25</v>
      </c>
      <c r="L89" s="41">
        <v>918.4</v>
      </c>
      <c r="M89" s="41">
        <v>2272</v>
      </c>
      <c r="N89" s="41">
        <v>352</v>
      </c>
      <c r="O89" s="41">
        <v>972.8</v>
      </c>
      <c r="P89" s="41">
        <v>2268.8</v>
      </c>
      <c r="Q89" s="41">
        <v>1847.52</v>
      </c>
      <c r="R89" s="28">
        <f t="shared" si="8"/>
        <v>8631.52</v>
      </c>
      <c r="S89" s="28">
        <f t="shared" si="9"/>
        <v>3763.72</v>
      </c>
      <c r="T89" s="28">
        <f t="shared" si="10"/>
        <v>4892.8</v>
      </c>
      <c r="U89" s="28">
        <f t="shared" si="11"/>
        <v>28236.28</v>
      </c>
      <c r="V89" s="36">
        <v>111</v>
      </c>
    </row>
    <row r="90" spans="1:22" s="42" customFormat="1" ht="16.5">
      <c r="A90" s="43">
        <v>1</v>
      </c>
      <c r="B90" s="45">
        <v>389</v>
      </c>
      <c r="C90" s="44">
        <v>356</v>
      </c>
      <c r="D90" s="29">
        <v>76</v>
      </c>
      <c r="E90" s="34" t="s">
        <v>250</v>
      </c>
      <c r="F90" s="34" t="s">
        <v>94</v>
      </c>
      <c r="G90" s="38" t="s">
        <v>31</v>
      </c>
      <c r="H90" s="48" t="s">
        <v>310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391</v>
      </c>
      <c r="C91" s="44">
        <v>358</v>
      </c>
      <c r="D91" s="29">
        <v>77</v>
      </c>
      <c r="E91" s="34" t="s">
        <v>252</v>
      </c>
      <c r="F91" s="34" t="s">
        <v>94</v>
      </c>
      <c r="G91" s="38" t="s">
        <v>59</v>
      </c>
      <c r="H91" s="48" t="s">
        <v>310</v>
      </c>
      <c r="I91" s="39">
        <v>20000</v>
      </c>
      <c r="J91" s="28">
        <v>0</v>
      </c>
      <c r="K91" s="35">
        <v>25</v>
      </c>
      <c r="L91" s="41">
        <v>574</v>
      </c>
      <c r="M91" s="41">
        <v>1420</v>
      </c>
      <c r="N91" s="41">
        <v>220</v>
      </c>
      <c r="O91" s="41">
        <v>608</v>
      </c>
      <c r="P91" s="41">
        <v>1418</v>
      </c>
      <c r="Q91" s="41">
        <v>923.76</v>
      </c>
      <c r="R91" s="28">
        <f t="shared" si="8"/>
        <v>5163.76</v>
      </c>
      <c r="S91" s="28">
        <f t="shared" si="9"/>
        <v>2130.76</v>
      </c>
      <c r="T91" s="28">
        <f t="shared" si="10"/>
        <v>3058</v>
      </c>
      <c r="U91" s="28">
        <f t="shared" si="11"/>
        <v>17869.239999999998</v>
      </c>
      <c r="V91" s="36">
        <v>111</v>
      </c>
    </row>
    <row r="92" spans="1:22" s="42" customFormat="1" ht="16.5">
      <c r="A92" s="43">
        <v>1</v>
      </c>
      <c r="B92" s="45">
        <v>417</v>
      </c>
      <c r="C92" s="44">
        <v>386</v>
      </c>
      <c r="D92" s="29">
        <v>78</v>
      </c>
      <c r="E92" s="34" t="s">
        <v>253</v>
      </c>
      <c r="F92" s="34" t="s">
        <v>94</v>
      </c>
      <c r="G92" s="38" t="s">
        <v>31</v>
      </c>
      <c r="H92" s="48" t="s">
        <v>310</v>
      </c>
      <c r="I92" s="39">
        <v>12000</v>
      </c>
      <c r="J92" s="28">
        <v>0</v>
      </c>
      <c r="K92" s="35">
        <v>25</v>
      </c>
      <c r="L92" s="41">
        <v>344.4</v>
      </c>
      <c r="M92" s="41">
        <v>852</v>
      </c>
      <c r="N92" s="41">
        <v>132</v>
      </c>
      <c r="O92" s="41">
        <v>364.8</v>
      </c>
      <c r="P92" s="41">
        <v>850.8</v>
      </c>
      <c r="Q92" s="41"/>
      <c r="R92" s="28">
        <f t="shared" si="8"/>
        <v>2544</v>
      </c>
      <c r="S92" s="28">
        <f t="shared" si="9"/>
        <v>734.2</v>
      </c>
      <c r="T92" s="28">
        <f t="shared" si="10"/>
        <v>1834.8</v>
      </c>
      <c r="U92" s="28">
        <f t="shared" si="11"/>
        <v>11265.8</v>
      </c>
      <c r="V92" s="36">
        <v>111</v>
      </c>
    </row>
    <row r="93" spans="1:22" s="42" customFormat="1" ht="16.5">
      <c r="A93" s="43">
        <v>1</v>
      </c>
      <c r="B93" s="45">
        <v>425</v>
      </c>
      <c r="C93" s="44">
        <v>394</v>
      </c>
      <c r="D93" s="29">
        <v>79</v>
      </c>
      <c r="E93" s="34" t="s">
        <v>254</v>
      </c>
      <c r="F93" s="34" t="s">
        <v>93</v>
      </c>
      <c r="G93" s="38" t="s">
        <v>39</v>
      </c>
      <c r="H93" s="48" t="s">
        <v>310</v>
      </c>
      <c r="I93" s="39">
        <v>40000</v>
      </c>
      <c r="J93" s="28">
        <v>0</v>
      </c>
      <c r="K93" s="35">
        <v>25</v>
      </c>
      <c r="L93" s="41">
        <v>1148</v>
      </c>
      <c r="M93" s="41">
        <v>2840</v>
      </c>
      <c r="N93" s="41">
        <v>433.62</v>
      </c>
      <c r="O93" s="41">
        <v>1216</v>
      </c>
      <c r="P93" s="41">
        <v>2836</v>
      </c>
      <c r="Q93" s="41"/>
      <c r="R93" s="28">
        <f t="shared" si="8"/>
        <v>8473.619999999999</v>
      </c>
      <c r="S93" s="28">
        <f t="shared" si="9"/>
        <v>2389</v>
      </c>
      <c r="T93" s="28">
        <f t="shared" si="10"/>
        <v>6109.62</v>
      </c>
      <c r="U93" s="28">
        <f t="shared" si="11"/>
        <v>37611</v>
      </c>
      <c r="V93" s="36">
        <v>111</v>
      </c>
    </row>
    <row r="94" spans="1:22" s="42" customFormat="1" ht="16.5">
      <c r="A94" s="43">
        <v>1</v>
      </c>
      <c r="B94" s="45">
        <v>426</v>
      </c>
      <c r="C94" s="44">
        <v>395</v>
      </c>
      <c r="D94" s="29">
        <v>80</v>
      </c>
      <c r="E94" s="34" t="s">
        <v>255</v>
      </c>
      <c r="F94" s="34" t="s">
        <v>94</v>
      </c>
      <c r="G94" s="38" t="s">
        <v>29</v>
      </c>
      <c r="H94" s="48" t="s">
        <v>310</v>
      </c>
      <c r="I94" s="39">
        <v>35000</v>
      </c>
      <c r="J94" s="28">
        <v>0</v>
      </c>
      <c r="K94" s="35">
        <v>25</v>
      </c>
      <c r="L94" s="41">
        <v>1004.5</v>
      </c>
      <c r="M94" s="41">
        <v>2485</v>
      </c>
      <c r="N94" s="41">
        <v>385</v>
      </c>
      <c r="O94" s="41">
        <v>1064</v>
      </c>
      <c r="P94" s="41">
        <v>2481.5</v>
      </c>
      <c r="Q94" s="41"/>
      <c r="R94" s="28">
        <f t="shared" si="8"/>
        <v>7420</v>
      </c>
      <c r="S94" s="28">
        <f t="shared" si="9"/>
        <v>2093.5</v>
      </c>
      <c r="T94" s="28">
        <f t="shared" si="10"/>
        <v>5351.5</v>
      </c>
      <c r="U94" s="28">
        <f t="shared" si="11"/>
        <v>32906.5</v>
      </c>
      <c r="V94" s="36">
        <v>111</v>
      </c>
    </row>
    <row r="95" spans="1:22" s="42" customFormat="1" ht="16.5">
      <c r="A95" s="43">
        <v>1</v>
      </c>
      <c r="B95" s="45">
        <v>427</v>
      </c>
      <c r="C95" s="44">
        <v>396</v>
      </c>
      <c r="D95" s="29">
        <v>81</v>
      </c>
      <c r="E95" s="34" t="s">
        <v>256</v>
      </c>
      <c r="F95" s="34" t="s">
        <v>91</v>
      </c>
      <c r="G95" s="38" t="s">
        <v>55</v>
      </c>
      <c r="H95" s="48" t="s">
        <v>310</v>
      </c>
      <c r="I95" s="39">
        <v>75000</v>
      </c>
      <c r="J95" s="28">
        <v>6254.73</v>
      </c>
      <c r="K95" s="35">
        <v>25</v>
      </c>
      <c r="L95" s="41">
        <v>2152.5</v>
      </c>
      <c r="M95" s="41">
        <v>5325</v>
      </c>
      <c r="N95" s="41">
        <v>433.62</v>
      </c>
      <c r="O95" s="41">
        <v>2280</v>
      </c>
      <c r="P95" s="41">
        <v>5317.5</v>
      </c>
      <c r="Q95" s="41">
        <v>923.76</v>
      </c>
      <c r="R95" s="28">
        <f t="shared" si="8"/>
        <v>16432.379999999997</v>
      </c>
      <c r="S95" s="28">
        <f t="shared" si="9"/>
        <v>11635.99</v>
      </c>
      <c r="T95" s="28">
        <f t="shared" si="10"/>
        <v>11076.119999999999</v>
      </c>
      <c r="U95" s="28">
        <f t="shared" si="11"/>
        <v>63364.01</v>
      </c>
      <c r="V95" s="36">
        <v>111</v>
      </c>
    </row>
    <row r="96" spans="1:22" s="42" customFormat="1" ht="16.5">
      <c r="A96" s="43">
        <v>1</v>
      </c>
      <c r="B96" s="45">
        <v>428</v>
      </c>
      <c r="C96" s="44">
        <v>397</v>
      </c>
      <c r="D96" s="29">
        <v>82</v>
      </c>
      <c r="E96" s="34" t="s">
        <v>257</v>
      </c>
      <c r="F96" s="34" t="s">
        <v>91</v>
      </c>
      <c r="G96" s="38" t="s">
        <v>35</v>
      </c>
      <c r="H96" s="48" t="s">
        <v>310</v>
      </c>
      <c r="I96" s="39">
        <v>150000</v>
      </c>
      <c r="J96" s="28">
        <v>23986.1</v>
      </c>
      <c r="K96" s="35">
        <v>25</v>
      </c>
      <c r="L96" s="41">
        <v>4305</v>
      </c>
      <c r="M96" s="41">
        <v>10650</v>
      </c>
      <c r="N96" s="41">
        <v>433.62</v>
      </c>
      <c r="O96" s="41">
        <v>2995.92</v>
      </c>
      <c r="P96" s="41">
        <v>6129.31</v>
      </c>
      <c r="Q96" s="41">
        <v>1847.52</v>
      </c>
      <c r="R96" s="28">
        <f t="shared" si="8"/>
        <v>26361.370000000003</v>
      </c>
      <c r="S96" s="28">
        <f t="shared" si="9"/>
        <v>33159.53999999999</v>
      </c>
      <c r="T96" s="28">
        <f t="shared" si="10"/>
        <v>17212.93</v>
      </c>
      <c r="U96" s="28">
        <f t="shared" si="11"/>
        <v>116840.46</v>
      </c>
      <c r="V96" s="36">
        <v>111</v>
      </c>
    </row>
    <row r="97" spans="1:22" s="42" customFormat="1" ht="16.5">
      <c r="A97" s="43">
        <v>1</v>
      </c>
      <c r="B97" s="45">
        <v>429</v>
      </c>
      <c r="C97" s="44">
        <v>398</v>
      </c>
      <c r="D97" s="29">
        <v>83</v>
      </c>
      <c r="E97" s="34" t="s">
        <v>258</v>
      </c>
      <c r="F97" s="34" t="s">
        <v>94</v>
      </c>
      <c r="G97" s="38" t="s">
        <v>31</v>
      </c>
      <c r="H97" s="48" t="s">
        <v>310</v>
      </c>
      <c r="I97" s="39">
        <v>15000</v>
      </c>
      <c r="J97" s="28">
        <v>0</v>
      </c>
      <c r="K97" s="35">
        <v>25</v>
      </c>
      <c r="L97" s="41">
        <v>430.5</v>
      </c>
      <c r="M97" s="41">
        <v>1065</v>
      </c>
      <c r="N97" s="41">
        <v>165</v>
      </c>
      <c r="O97" s="41">
        <v>456</v>
      </c>
      <c r="P97" s="41">
        <v>1063.5</v>
      </c>
      <c r="Q97" s="41"/>
      <c r="R97" s="28">
        <f t="shared" si="8"/>
        <v>3180</v>
      </c>
      <c r="S97" s="28">
        <f t="shared" si="9"/>
        <v>911.5</v>
      </c>
      <c r="T97" s="28">
        <f t="shared" si="10"/>
        <v>2293.5</v>
      </c>
      <c r="U97" s="28">
        <f t="shared" si="11"/>
        <v>14088.5</v>
      </c>
      <c r="V97" s="36">
        <v>111</v>
      </c>
    </row>
    <row r="98" spans="1:22" s="42" customFormat="1" ht="16.5">
      <c r="A98" s="43">
        <v>1</v>
      </c>
      <c r="B98" s="45">
        <v>430</v>
      </c>
      <c r="C98" s="44">
        <v>399</v>
      </c>
      <c r="D98" s="29">
        <v>84</v>
      </c>
      <c r="E98" s="34" t="s">
        <v>241</v>
      </c>
      <c r="F98" s="34" t="s">
        <v>91</v>
      </c>
      <c r="G98" s="38" t="s">
        <v>61</v>
      </c>
      <c r="H98" s="48" t="s">
        <v>310</v>
      </c>
      <c r="I98" s="39">
        <v>175000</v>
      </c>
      <c r="J98" s="28">
        <v>30287.66</v>
      </c>
      <c r="K98" s="35">
        <v>25</v>
      </c>
      <c r="L98" s="41">
        <v>4962.23</v>
      </c>
      <c r="M98" s="41">
        <v>12275.9</v>
      </c>
      <c r="N98" s="41">
        <v>433.62</v>
      </c>
      <c r="O98" s="41">
        <v>2995.92</v>
      </c>
      <c r="P98" s="41">
        <v>6129.31</v>
      </c>
      <c r="Q98" s="41">
        <v>923.76</v>
      </c>
      <c r="R98" s="28">
        <f t="shared" si="8"/>
        <v>27720.739999999998</v>
      </c>
      <c r="S98" s="28">
        <f t="shared" si="9"/>
        <v>39194.57</v>
      </c>
      <c r="T98" s="28">
        <f t="shared" si="10"/>
        <v>18838.83</v>
      </c>
      <c r="U98" s="28">
        <f t="shared" si="11"/>
        <v>135805.43</v>
      </c>
      <c r="V98" s="36">
        <v>111</v>
      </c>
    </row>
    <row r="99" spans="1:22" s="42" customFormat="1" ht="16.5">
      <c r="A99" s="43">
        <v>1</v>
      </c>
      <c r="B99" s="45">
        <v>431</v>
      </c>
      <c r="C99" s="44">
        <v>400</v>
      </c>
      <c r="D99" s="29">
        <v>85</v>
      </c>
      <c r="E99" s="34" t="s">
        <v>242</v>
      </c>
      <c r="F99" s="34" t="s">
        <v>100</v>
      </c>
      <c r="G99" s="38" t="s">
        <v>62</v>
      </c>
      <c r="H99" s="48" t="s">
        <v>310</v>
      </c>
      <c r="I99" s="39">
        <v>150000</v>
      </c>
      <c r="J99" s="28">
        <v>24447.92</v>
      </c>
      <c r="K99" s="35">
        <v>25</v>
      </c>
      <c r="L99" s="41">
        <v>4305</v>
      </c>
      <c r="M99" s="41">
        <v>10650</v>
      </c>
      <c r="N99" s="41">
        <v>433.62</v>
      </c>
      <c r="O99" s="41">
        <v>2995.92</v>
      </c>
      <c r="P99" s="41">
        <v>6129.31</v>
      </c>
      <c r="Q99" s="41"/>
      <c r="R99" s="28">
        <f t="shared" si="8"/>
        <v>24513.850000000002</v>
      </c>
      <c r="S99" s="28">
        <f t="shared" si="9"/>
        <v>31773.839999999997</v>
      </c>
      <c r="T99" s="28">
        <f t="shared" si="10"/>
        <v>17212.93</v>
      </c>
      <c r="U99" s="28">
        <f t="shared" si="11"/>
        <v>118226.16</v>
      </c>
      <c r="V99" s="36">
        <v>111</v>
      </c>
    </row>
    <row r="100" spans="1:22" s="42" customFormat="1" ht="16.5">
      <c r="A100" s="43">
        <v>1</v>
      </c>
      <c r="B100" s="45">
        <v>433</v>
      </c>
      <c r="C100" s="44">
        <v>401</v>
      </c>
      <c r="D100" s="29">
        <v>86</v>
      </c>
      <c r="E100" s="34" t="s">
        <v>243</v>
      </c>
      <c r="F100" s="34" t="s">
        <v>94</v>
      </c>
      <c r="G100" s="38" t="s">
        <v>63</v>
      </c>
      <c r="H100" s="48" t="s">
        <v>310</v>
      </c>
      <c r="I100" s="39">
        <v>150000</v>
      </c>
      <c r="J100" s="28">
        <v>23524.22</v>
      </c>
      <c r="K100" s="35">
        <v>25</v>
      </c>
      <c r="L100" s="41">
        <v>4305</v>
      </c>
      <c r="M100" s="41">
        <v>10650</v>
      </c>
      <c r="N100" s="41">
        <v>433.62</v>
      </c>
      <c r="O100" s="41">
        <v>2995.92</v>
      </c>
      <c r="P100" s="41">
        <v>6129.31</v>
      </c>
      <c r="Q100" s="41">
        <v>3695.04</v>
      </c>
      <c r="R100" s="28">
        <f t="shared" si="8"/>
        <v>28208.890000000003</v>
      </c>
      <c r="S100" s="28">
        <f t="shared" si="9"/>
        <v>34545.18</v>
      </c>
      <c r="T100" s="28">
        <f t="shared" si="10"/>
        <v>17212.93</v>
      </c>
      <c r="U100" s="28">
        <f t="shared" si="11"/>
        <v>115454.82</v>
      </c>
      <c r="V100" s="36">
        <v>111</v>
      </c>
    </row>
    <row r="101" spans="1:22" s="42" customFormat="1" ht="16.5">
      <c r="A101" s="43">
        <v>1</v>
      </c>
      <c r="B101" s="45">
        <v>434</v>
      </c>
      <c r="C101" s="44">
        <v>402</v>
      </c>
      <c r="D101" s="29">
        <v>87</v>
      </c>
      <c r="E101" s="34" t="s">
        <v>259</v>
      </c>
      <c r="F101" s="34" t="s">
        <v>97</v>
      </c>
      <c r="G101" s="38" t="s">
        <v>260</v>
      </c>
      <c r="H101" s="48" t="s">
        <v>310</v>
      </c>
      <c r="I101" s="39">
        <v>60000</v>
      </c>
      <c r="J101" s="28">
        <v>3616.78</v>
      </c>
      <c r="K101" s="35">
        <v>25</v>
      </c>
      <c r="L101" s="41">
        <v>1722</v>
      </c>
      <c r="M101" s="41">
        <v>4260</v>
      </c>
      <c r="N101" s="41">
        <v>433.62</v>
      </c>
      <c r="O101" s="41">
        <v>1824</v>
      </c>
      <c r="P101" s="41">
        <v>4254</v>
      </c>
      <c r="Q101" s="41"/>
      <c r="R101" s="28">
        <f t="shared" si="8"/>
        <v>12493.619999999999</v>
      </c>
      <c r="S101" s="28">
        <f t="shared" si="9"/>
        <v>7187.780000000001</v>
      </c>
      <c r="T101" s="28">
        <f t="shared" si="10"/>
        <v>8947.619999999999</v>
      </c>
      <c r="U101" s="28">
        <f t="shared" si="11"/>
        <v>52812.22</v>
      </c>
      <c r="V101" s="36">
        <v>111</v>
      </c>
    </row>
    <row r="102" spans="1:22" s="42" customFormat="1" ht="16.5">
      <c r="A102" s="43"/>
      <c r="B102" s="42">
        <v>435</v>
      </c>
      <c r="C102" s="42">
        <v>403</v>
      </c>
      <c r="D102" s="29">
        <v>88</v>
      </c>
      <c r="E102" s="49" t="s">
        <v>311</v>
      </c>
      <c r="F102" s="49" t="s">
        <v>102</v>
      </c>
      <c r="G102" s="50" t="s">
        <v>312</v>
      </c>
      <c r="H102" s="48" t="s">
        <v>310</v>
      </c>
      <c r="I102" s="39">
        <v>50000</v>
      </c>
      <c r="J102" s="28">
        <v>1940.74</v>
      </c>
      <c r="K102" s="35">
        <v>25</v>
      </c>
      <c r="L102" s="28">
        <v>1435</v>
      </c>
      <c r="M102" s="28">
        <v>3550</v>
      </c>
      <c r="N102" s="28">
        <v>433.62</v>
      </c>
      <c r="O102" s="28">
        <v>1520</v>
      </c>
      <c r="P102" s="28">
        <v>3545</v>
      </c>
      <c r="Q102" s="28"/>
      <c r="R102" s="28">
        <f t="shared" si="8"/>
        <v>10483.619999999999</v>
      </c>
      <c r="S102" s="28">
        <f t="shared" si="9"/>
        <v>4920.74</v>
      </c>
      <c r="T102" s="28">
        <f t="shared" si="10"/>
        <v>7528.62</v>
      </c>
      <c r="U102" s="28">
        <f t="shared" si="11"/>
        <v>45079.26</v>
      </c>
      <c r="V102" s="36">
        <v>111</v>
      </c>
    </row>
    <row r="103" spans="1:22" s="42" customFormat="1" ht="16.5">
      <c r="A103" s="43">
        <v>1</v>
      </c>
      <c r="B103" s="45">
        <v>436</v>
      </c>
      <c r="C103" s="44">
        <v>404</v>
      </c>
      <c r="D103" s="29">
        <v>89</v>
      </c>
      <c r="E103" s="34" t="s">
        <v>261</v>
      </c>
      <c r="F103" s="34" t="s">
        <v>94</v>
      </c>
      <c r="G103" s="38" t="s">
        <v>31</v>
      </c>
      <c r="H103" s="48" t="s">
        <v>310</v>
      </c>
      <c r="I103" s="39">
        <v>12000</v>
      </c>
      <c r="J103" s="28">
        <v>0</v>
      </c>
      <c r="K103" s="35">
        <v>25</v>
      </c>
      <c r="L103" s="41">
        <v>344.4</v>
      </c>
      <c r="M103" s="41">
        <v>852</v>
      </c>
      <c r="N103" s="41">
        <v>132</v>
      </c>
      <c r="O103" s="41">
        <v>364.8</v>
      </c>
      <c r="P103" s="41">
        <v>850.8</v>
      </c>
      <c r="Q103" s="41"/>
      <c r="R103" s="28">
        <f t="shared" si="8"/>
        <v>2544</v>
      </c>
      <c r="S103" s="28">
        <f t="shared" si="9"/>
        <v>734.2</v>
      </c>
      <c r="T103" s="28">
        <f t="shared" si="10"/>
        <v>1834.8</v>
      </c>
      <c r="U103" s="28">
        <f t="shared" si="11"/>
        <v>11265.8</v>
      </c>
      <c r="V103" s="36">
        <v>111</v>
      </c>
    </row>
    <row r="104" spans="1:22" s="42" customFormat="1" ht="16.5">
      <c r="A104" s="43">
        <v>1</v>
      </c>
      <c r="B104" s="45">
        <v>437</v>
      </c>
      <c r="C104" s="44">
        <v>405</v>
      </c>
      <c r="D104" s="29">
        <v>90</v>
      </c>
      <c r="E104" s="34" t="s">
        <v>262</v>
      </c>
      <c r="F104" s="34" t="s">
        <v>93</v>
      </c>
      <c r="G104" s="38" t="s">
        <v>39</v>
      </c>
      <c r="H104" s="48" t="s">
        <v>310</v>
      </c>
      <c r="I104" s="39">
        <v>40000</v>
      </c>
      <c r="J104" s="28">
        <v>0</v>
      </c>
      <c r="K104" s="35">
        <v>25</v>
      </c>
      <c r="L104" s="41">
        <v>1148</v>
      </c>
      <c r="M104" s="41">
        <v>2840</v>
      </c>
      <c r="N104" s="41">
        <v>433.62</v>
      </c>
      <c r="O104" s="41">
        <v>1216</v>
      </c>
      <c r="P104" s="41">
        <v>2836</v>
      </c>
      <c r="Q104" s="41"/>
      <c r="R104" s="28">
        <f t="shared" si="8"/>
        <v>8473.619999999999</v>
      </c>
      <c r="S104" s="28">
        <f t="shared" si="9"/>
        <v>2389</v>
      </c>
      <c r="T104" s="28">
        <f t="shared" si="10"/>
        <v>6109.62</v>
      </c>
      <c r="U104" s="28">
        <f t="shared" si="11"/>
        <v>37611</v>
      </c>
      <c r="V104" s="36">
        <v>111</v>
      </c>
    </row>
    <row r="105" spans="1:22" s="42" customFormat="1" ht="16.5">
      <c r="A105" s="43">
        <v>1</v>
      </c>
      <c r="B105" s="45">
        <v>439</v>
      </c>
      <c r="C105" s="44">
        <v>407</v>
      </c>
      <c r="D105" s="29">
        <v>91</v>
      </c>
      <c r="E105" s="34" t="s">
        <v>263</v>
      </c>
      <c r="F105" s="34" t="s">
        <v>91</v>
      </c>
      <c r="G105" s="38" t="s">
        <v>35</v>
      </c>
      <c r="H105" s="48" t="s">
        <v>310</v>
      </c>
      <c r="I105" s="39">
        <v>150000</v>
      </c>
      <c r="J105" s="28">
        <v>24447.98</v>
      </c>
      <c r="K105" s="35">
        <v>25</v>
      </c>
      <c r="L105" s="41">
        <v>4305</v>
      </c>
      <c r="M105" s="41">
        <v>10650</v>
      </c>
      <c r="N105" s="41">
        <v>433.62</v>
      </c>
      <c r="O105" s="41">
        <v>2992.92</v>
      </c>
      <c r="P105" s="41">
        <v>6129.31</v>
      </c>
      <c r="Q105" s="41"/>
      <c r="R105" s="28">
        <f t="shared" si="8"/>
        <v>24510.850000000002</v>
      </c>
      <c r="S105" s="28">
        <f t="shared" si="9"/>
        <v>31770.9</v>
      </c>
      <c r="T105" s="28">
        <f t="shared" si="10"/>
        <v>17212.93</v>
      </c>
      <c r="U105" s="28">
        <f t="shared" si="11"/>
        <v>118229.1</v>
      </c>
      <c r="V105" s="36">
        <v>111</v>
      </c>
    </row>
    <row r="106" spans="1:22" s="42" customFormat="1" ht="16.5">
      <c r="A106" s="43">
        <v>1</v>
      </c>
      <c r="B106" s="45">
        <v>440</v>
      </c>
      <c r="C106" s="44">
        <v>408</v>
      </c>
      <c r="D106" s="29">
        <v>92</v>
      </c>
      <c r="E106" s="34" t="s">
        <v>264</v>
      </c>
      <c r="F106" s="34" t="s">
        <v>100</v>
      </c>
      <c r="G106" s="38" t="s">
        <v>47</v>
      </c>
      <c r="H106" s="48" t="s">
        <v>310</v>
      </c>
      <c r="I106" s="39">
        <v>70000</v>
      </c>
      <c r="J106" s="28">
        <v>5498.58</v>
      </c>
      <c r="K106" s="35">
        <v>25</v>
      </c>
      <c r="L106" s="41">
        <v>2009</v>
      </c>
      <c r="M106" s="41">
        <v>4970</v>
      </c>
      <c r="N106" s="41">
        <v>433.62</v>
      </c>
      <c r="O106" s="41">
        <v>2128</v>
      </c>
      <c r="P106" s="41">
        <v>4963</v>
      </c>
      <c r="Q106" s="41"/>
      <c r="R106" s="28">
        <f t="shared" si="8"/>
        <v>14503.619999999999</v>
      </c>
      <c r="S106" s="28">
        <f t="shared" si="9"/>
        <v>9660.58</v>
      </c>
      <c r="T106" s="28">
        <f t="shared" si="10"/>
        <v>10366.619999999999</v>
      </c>
      <c r="U106" s="28">
        <f t="shared" si="11"/>
        <v>60339.42</v>
      </c>
      <c r="V106" s="36">
        <v>111</v>
      </c>
    </row>
    <row r="107" spans="1:22" s="42" customFormat="1" ht="16.5">
      <c r="A107" s="43">
        <v>1</v>
      </c>
      <c r="B107" s="45">
        <v>441</v>
      </c>
      <c r="C107" s="44">
        <v>409</v>
      </c>
      <c r="D107" s="29">
        <v>93</v>
      </c>
      <c r="E107" s="34" t="s">
        <v>265</v>
      </c>
      <c r="F107" s="34" t="s">
        <v>94</v>
      </c>
      <c r="G107" s="38" t="s">
        <v>41</v>
      </c>
      <c r="H107" s="48" t="s">
        <v>310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442</v>
      </c>
      <c r="C108" s="44">
        <v>410</v>
      </c>
      <c r="D108" s="29">
        <v>94</v>
      </c>
      <c r="E108" s="34" t="s">
        <v>266</v>
      </c>
      <c r="F108" s="34" t="s">
        <v>94</v>
      </c>
      <c r="G108" s="38" t="s">
        <v>59</v>
      </c>
      <c r="H108" s="48" t="s">
        <v>310</v>
      </c>
      <c r="I108" s="39">
        <v>20000</v>
      </c>
      <c r="J108" s="28">
        <v>0</v>
      </c>
      <c r="K108" s="35">
        <v>25</v>
      </c>
      <c r="L108" s="41">
        <v>574</v>
      </c>
      <c r="M108" s="41">
        <v>1420</v>
      </c>
      <c r="N108" s="41">
        <v>220</v>
      </c>
      <c r="O108" s="41">
        <v>608</v>
      </c>
      <c r="P108" s="41">
        <v>1418</v>
      </c>
      <c r="Q108" s="41"/>
      <c r="R108" s="28">
        <f t="shared" si="8"/>
        <v>4240</v>
      </c>
      <c r="S108" s="28">
        <f t="shared" si="9"/>
        <v>1207</v>
      </c>
      <c r="T108" s="28">
        <f t="shared" si="10"/>
        <v>3058</v>
      </c>
      <c r="U108" s="28">
        <f t="shared" si="11"/>
        <v>18793</v>
      </c>
      <c r="V108" s="36">
        <v>111</v>
      </c>
    </row>
    <row r="109" spans="1:22" s="42" customFormat="1" ht="33">
      <c r="A109" s="43">
        <v>1</v>
      </c>
      <c r="B109" s="45">
        <v>445</v>
      </c>
      <c r="C109" s="44">
        <v>413</v>
      </c>
      <c r="D109" s="29">
        <v>95</v>
      </c>
      <c r="E109" s="34" t="s">
        <v>267</v>
      </c>
      <c r="F109" s="34" t="s">
        <v>95</v>
      </c>
      <c r="G109" s="38" t="s">
        <v>339</v>
      </c>
      <c r="H109" s="48" t="s">
        <v>310</v>
      </c>
      <c r="I109" s="39">
        <v>50000</v>
      </c>
      <c r="J109" s="28">
        <v>1940.74</v>
      </c>
      <c r="K109" s="35">
        <v>25</v>
      </c>
      <c r="L109" s="28">
        <v>1435</v>
      </c>
      <c r="M109" s="28">
        <v>3550</v>
      </c>
      <c r="N109" s="28">
        <v>433.62</v>
      </c>
      <c r="O109" s="28">
        <v>1520</v>
      </c>
      <c r="P109" s="28">
        <v>3545</v>
      </c>
      <c r="Q109" s="28"/>
      <c r="R109" s="28">
        <f>SUM(L109:Q109)</f>
        <v>10483.619999999999</v>
      </c>
      <c r="S109" s="28">
        <f>+J109+K109+L109+O109+Q109</f>
        <v>4920.74</v>
      </c>
      <c r="T109" s="28">
        <f>+M109+N109+P109</f>
        <v>7528.62</v>
      </c>
      <c r="U109" s="28">
        <f>+I109-S109</f>
        <v>45079.26</v>
      </c>
      <c r="V109" s="36">
        <v>111</v>
      </c>
    </row>
    <row r="110" spans="1:22" s="42" customFormat="1" ht="16.5">
      <c r="A110" s="43">
        <v>1</v>
      </c>
      <c r="B110" s="45">
        <v>447</v>
      </c>
      <c r="C110" s="44">
        <v>415</v>
      </c>
      <c r="D110" s="29">
        <v>96</v>
      </c>
      <c r="E110" s="34" t="s">
        <v>268</v>
      </c>
      <c r="F110" s="34" t="s">
        <v>94</v>
      </c>
      <c r="G110" s="38" t="s">
        <v>31</v>
      </c>
      <c r="H110" s="48" t="s">
        <v>310</v>
      </c>
      <c r="I110" s="39">
        <v>12000</v>
      </c>
      <c r="J110" s="28">
        <v>0</v>
      </c>
      <c r="K110" s="35">
        <v>25</v>
      </c>
      <c r="L110" s="41">
        <v>344.4</v>
      </c>
      <c r="M110" s="41">
        <v>852</v>
      </c>
      <c r="N110" s="41">
        <v>132</v>
      </c>
      <c r="O110" s="41">
        <v>364.8</v>
      </c>
      <c r="P110" s="41">
        <v>850.8</v>
      </c>
      <c r="Q110" s="41"/>
      <c r="R110" s="28">
        <f t="shared" si="8"/>
        <v>2544</v>
      </c>
      <c r="S110" s="28">
        <f t="shared" si="9"/>
        <v>734.2</v>
      </c>
      <c r="T110" s="28">
        <f t="shared" si="10"/>
        <v>1834.8</v>
      </c>
      <c r="U110" s="28">
        <f t="shared" si="11"/>
        <v>11265.8</v>
      </c>
      <c r="V110" s="36">
        <v>111</v>
      </c>
    </row>
    <row r="111" spans="1:22" s="42" customFormat="1" ht="16.5">
      <c r="A111" s="43">
        <v>1</v>
      </c>
      <c r="B111" s="45">
        <v>453</v>
      </c>
      <c r="C111" s="44">
        <v>421</v>
      </c>
      <c r="D111" s="29">
        <v>97</v>
      </c>
      <c r="E111" s="34" t="s">
        <v>269</v>
      </c>
      <c r="F111" s="34" t="s">
        <v>94</v>
      </c>
      <c r="G111" s="38" t="s">
        <v>48</v>
      </c>
      <c r="H111" s="48" t="s">
        <v>310</v>
      </c>
      <c r="I111" s="39">
        <v>25000</v>
      </c>
      <c r="J111" s="28">
        <v>0</v>
      </c>
      <c r="K111" s="35">
        <v>25</v>
      </c>
      <c r="L111" s="41">
        <v>717.5</v>
      </c>
      <c r="M111" s="41">
        <v>1775</v>
      </c>
      <c r="N111" s="41">
        <v>275</v>
      </c>
      <c r="O111" s="41">
        <v>760</v>
      </c>
      <c r="P111" s="41">
        <v>1772.5</v>
      </c>
      <c r="Q111" s="41"/>
      <c r="R111" s="28">
        <f t="shared" si="8"/>
        <v>5300</v>
      </c>
      <c r="S111" s="28">
        <f t="shared" si="9"/>
        <v>1502.5</v>
      </c>
      <c r="T111" s="28">
        <f t="shared" si="10"/>
        <v>3822.5</v>
      </c>
      <c r="U111" s="28">
        <f t="shared" si="11"/>
        <v>23497.5</v>
      </c>
      <c r="V111" s="36">
        <v>111</v>
      </c>
    </row>
    <row r="112" spans="1:22" s="42" customFormat="1" ht="16.5">
      <c r="A112" s="43">
        <v>1</v>
      </c>
      <c r="B112" s="45">
        <v>458</v>
      </c>
      <c r="C112" s="44">
        <v>426</v>
      </c>
      <c r="D112" s="29">
        <v>98</v>
      </c>
      <c r="E112" s="34" t="s">
        <v>270</v>
      </c>
      <c r="F112" s="34" t="s">
        <v>91</v>
      </c>
      <c r="G112" s="38" t="s">
        <v>55</v>
      </c>
      <c r="H112" s="48" t="s">
        <v>310</v>
      </c>
      <c r="I112" s="39">
        <v>75000</v>
      </c>
      <c r="J112" s="28">
        <v>6439.48</v>
      </c>
      <c r="K112" s="35">
        <v>25</v>
      </c>
      <c r="L112" s="41">
        <v>2152.5</v>
      </c>
      <c r="M112" s="41">
        <v>5325</v>
      </c>
      <c r="N112" s="41">
        <v>433.62</v>
      </c>
      <c r="O112" s="41">
        <v>2280</v>
      </c>
      <c r="P112" s="41">
        <v>5317.5</v>
      </c>
      <c r="Q112" s="41"/>
      <c r="R112" s="28">
        <f t="shared" si="8"/>
        <v>15508.619999999999</v>
      </c>
      <c r="S112" s="28">
        <f t="shared" si="9"/>
        <v>10896.98</v>
      </c>
      <c r="T112" s="28">
        <f t="shared" si="10"/>
        <v>11076.119999999999</v>
      </c>
      <c r="U112" s="28">
        <f t="shared" si="11"/>
        <v>64103.020000000004</v>
      </c>
      <c r="V112" s="36">
        <v>111</v>
      </c>
    </row>
    <row r="113" spans="1:22" s="42" customFormat="1" ht="16.5">
      <c r="A113" s="43">
        <v>1</v>
      </c>
      <c r="B113" s="45">
        <v>462</v>
      </c>
      <c r="C113" s="44">
        <v>430</v>
      </c>
      <c r="D113" s="29">
        <v>99</v>
      </c>
      <c r="E113" s="34" t="s">
        <v>271</v>
      </c>
      <c r="F113" s="34" t="s">
        <v>94</v>
      </c>
      <c r="G113" s="38" t="s">
        <v>38</v>
      </c>
      <c r="H113" s="48" t="s">
        <v>310</v>
      </c>
      <c r="I113" s="39">
        <v>60000</v>
      </c>
      <c r="J113" s="28">
        <v>3432.03</v>
      </c>
      <c r="K113" s="35">
        <v>25</v>
      </c>
      <c r="L113" s="41">
        <v>1722</v>
      </c>
      <c r="M113" s="41">
        <v>4260</v>
      </c>
      <c r="N113" s="41">
        <v>433.62</v>
      </c>
      <c r="O113" s="41">
        <v>1824</v>
      </c>
      <c r="P113" s="41">
        <v>4254</v>
      </c>
      <c r="Q113" s="41">
        <v>923.76</v>
      </c>
      <c r="R113" s="28">
        <f t="shared" si="8"/>
        <v>13417.38</v>
      </c>
      <c r="S113" s="28">
        <f t="shared" si="9"/>
        <v>7926.790000000001</v>
      </c>
      <c r="T113" s="28">
        <f t="shared" si="10"/>
        <v>8947.619999999999</v>
      </c>
      <c r="U113" s="28">
        <f t="shared" si="11"/>
        <v>52073.21</v>
      </c>
      <c r="V113" s="36">
        <v>111</v>
      </c>
    </row>
    <row r="114" spans="1:22" s="42" customFormat="1" ht="16.5">
      <c r="A114" s="43">
        <v>1</v>
      </c>
      <c r="B114" s="45">
        <v>463</v>
      </c>
      <c r="C114" s="44">
        <v>431</v>
      </c>
      <c r="D114" s="29">
        <v>100</v>
      </c>
      <c r="E114" s="34" t="s">
        <v>272</v>
      </c>
      <c r="F114" s="34" t="s">
        <v>94</v>
      </c>
      <c r="G114" s="38" t="s">
        <v>48</v>
      </c>
      <c r="H114" s="48" t="s">
        <v>310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>
        <v>923.76</v>
      </c>
      <c r="R114" s="28">
        <f t="shared" si="8"/>
        <v>6223.76</v>
      </c>
      <c r="S114" s="28">
        <f t="shared" si="9"/>
        <v>2426.26</v>
      </c>
      <c r="T114" s="28">
        <f t="shared" si="10"/>
        <v>3822.5</v>
      </c>
      <c r="U114" s="28">
        <f t="shared" si="11"/>
        <v>22573.739999999998</v>
      </c>
      <c r="V114" s="36">
        <v>111</v>
      </c>
    </row>
    <row r="115" spans="1:22" s="42" customFormat="1" ht="16.5">
      <c r="A115" s="43">
        <v>1</v>
      </c>
      <c r="B115" s="45">
        <v>469</v>
      </c>
      <c r="C115" s="44">
        <v>437</v>
      </c>
      <c r="D115" s="29">
        <v>101</v>
      </c>
      <c r="E115" s="34" t="s">
        <v>273</v>
      </c>
      <c r="F115" s="34" t="s">
        <v>94</v>
      </c>
      <c r="G115" s="38" t="s">
        <v>59</v>
      </c>
      <c r="H115" s="48" t="s">
        <v>310</v>
      </c>
      <c r="I115" s="39">
        <v>20700</v>
      </c>
      <c r="J115" s="28">
        <v>0</v>
      </c>
      <c r="K115" s="35">
        <v>25</v>
      </c>
      <c r="L115" s="41">
        <v>594.09</v>
      </c>
      <c r="M115" s="41">
        <v>1469.7</v>
      </c>
      <c r="N115" s="41">
        <v>227.7</v>
      </c>
      <c r="O115" s="41">
        <v>629.28</v>
      </c>
      <c r="P115" s="41">
        <v>1467.63</v>
      </c>
      <c r="Q115" s="41"/>
      <c r="R115" s="28">
        <f t="shared" si="8"/>
        <v>4388.4</v>
      </c>
      <c r="S115" s="28">
        <f t="shared" si="9"/>
        <v>1248.37</v>
      </c>
      <c r="T115" s="28">
        <f t="shared" si="10"/>
        <v>3165.03</v>
      </c>
      <c r="U115" s="28">
        <f t="shared" si="11"/>
        <v>19451.63</v>
      </c>
      <c r="V115" s="36">
        <v>111</v>
      </c>
    </row>
    <row r="116" spans="1:22" s="42" customFormat="1" ht="16.5">
      <c r="A116" s="43">
        <v>1</v>
      </c>
      <c r="B116" s="45">
        <v>470</v>
      </c>
      <c r="C116" s="44">
        <v>438</v>
      </c>
      <c r="D116" s="29">
        <v>102</v>
      </c>
      <c r="E116" s="34" t="s">
        <v>274</v>
      </c>
      <c r="F116" s="34" t="s">
        <v>94</v>
      </c>
      <c r="G116" s="38" t="s">
        <v>31</v>
      </c>
      <c r="H116" s="48" t="s">
        <v>310</v>
      </c>
      <c r="I116" s="39">
        <v>12000</v>
      </c>
      <c r="J116" s="28">
        <v>0</v>
      </c>
      <c r="K116" s="35">
        <v>25</v>
      </c>
      <c r="L116" s="41">
        <v>344.4</v>
      </c>
      <c r="M116" s="41">
        <v>852</v>
      </c>
      <c r="N116" s="41">
        <v>132</v>
      </c>
      <c r="O116" s="41">
        <v>364.8</v>
      </c>
      <c r="P116" s="41">
        <v>850.8</v>
      </c>
      <c r="Q116" s="41"/>
      <c r="R116" s="28">
        <f t="shared" si="8"/>
        <v>2544</v>
      </c>
      <c r="S116" s="28">
        <f t="shared" si="9"/>
        <v>734.2</v>
      </c>
      <c r="T116" s="28">
        <f t="shared" si="10"/>
        <v>1834.8</v>
      </c>
      <c r="U116" s="28">
        <f t="shared" si="11"/>
        <v>11265.8</v>
      </c>
      <c r="V116" s="36">
        <v>111</v>
      </c>
    </row>
    <row r="117" spans="1:22" s="42" customFormat="1" ht="16.5">
      <c r="A117" s="43">
        <v>1</v>
      </c>
      <c r="B117" s="45">
        <v>471</v>
      </c>
      <c r="C117" s="44">
        <v>439</v>
      </c>
      <c r="D117" s="29">
        <v>103</v>
      </c>
      <c r="E117" s="34" t="s">
        <v>275</v>
      </c>
      <c r="F117" s="34" t="s">
        <v>94</v>
      </c>
      <c r="G117" s="38" t="s">
        <v>25</v>
      </c>
      <c r="H117" s="48" t="s">
        <v>310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8"/>
        <v>6784</v>
      </c>
      <c r="S117" s="28">
        <f t="shared" si="9"/>
        <v>1916.1999999999998</v>
      </c>
      <c r="T117" s="28">
        <f t="shared" si="10"/>
        <v>4892.8</v>
      </c>
      <c r="U117" s="28">
        <f t="shared" si="11"/>
        <v>30083.8</v>
      </c>
      <c r="V117" s="36">
        <v>111</v>
      </c>
    </row>
    <row r="118" spans="1:22" s="42" customFormat="1" ht="16.5">
      <c r="A118" s="43">
        <v>1</v>
      </c>
      <c r="B118" s="45">
        <v>472</v>
      </c>
      <c r="C118" s="44">
        <v>441</v>
      </c>
      <c r="D118" s="29">
        <v>104</v>
      </c>
      <c r="E118" s="34" t="s">
        <v>276</v>
      </c>
      <c r="F118" s="34" t="s">
        <v>91</v>
      </c>
      <c r="G118" s="38" t="s">
        <v>25</v>
      </c>
      <c r="H118" s="48" t="s">
        <v>310</v>
      </c>
      <c r="I118" s="39">
        <v>45000</v>
      </c>
      <c r="J118" s="28">
        <v>1235.06</v>
      </c>
      <c r="K118" s="35">
        <v>25</v>
      </c>
      <c r="L118" s="41">
        <v>1291.5</v>
      </c>
      <c r="M118" s="41">
        <v>3195</v>
      </c>
      <c r="N118" s="41">
        <v>433.62</v>
      </c>
      <c r="O118" s="41">
        <v>1368</v>
      </c>
      <c r="P118" s="41">
        <v>3190.5</v>
      </c>
      <c r="Q118" s="41"/>
      <c r="R118" s="28">
        <f t="shared" si="8"/>
        <v>9478.619999999999</v>
      </c>
      <c r="S118" s="28">
        <f t="shared" si="9"/>
        <v>3919.56</v>
      </c>
      <c r="T118" s="28">
        <f t="shared" si="10"/>
        <v>6819.12</v>
      </c>
      <c r="U118" s="28">
        <f t="shared" si="11"/>
        <v>41080.44</v>
      </c>
      <c r="V118" s="36">
        <v>111</v>
      </c>
    </row>
    <row r="119" spans="1:22" s="42" customFormat="1" ht="16.5">
      <c r="A119" s="43">
        <v>1</v>
      </c>
      <c r="B119" s="45">
        <v>473</v>
      </c>
      <c r="C119" s="44">
        <v>442</v>
      </c>
      <c r="D119" s="29">
        <v>105</v>
      </c>
      <c r="E119" s="34" t="s">
        <v>277</v>
      </c>
      <c r="F119" s="34" t="s">
        <v>93</v>
      </c>
      <c r="G119" s="38" t="s">
        <v>39</v>
      </c>
      <c r="H119" s="48" t="s">
        <v>310</v>
      </c>
      <c r="I119" s="39">
        <v>40000</v>
      </c>
      <c r="J119" s="28">
        <v>529.39</v>
      </c>
      <c r="K119" s="35">
        <v>25</v>
      </c>
      <c r="L119" s="41">
        <v>1148</v>
      </c>
      <c r="M119" s="41">
        <v>2840</v>
      </c>
      <c r="N119" s="41">
        <v>433.62</v>
      </c>
      <c r="O119" s="41">
        <v>1216</v>
      </c>
      <c r="P119" s="41">
        <v>2836</v>
      </c>
      <c r="Q119" s="41"/>
      <c r="R119" s="28">
        <f t="shared" si="8"/>
        <v>8473.619999999999</v>
      </c>
      <c r="S119" s="28">
        <f t="shared" si="9"/>
        <v>2918.39</v>
      </c>
      <c r="T119" s="28">
        <f t="shared" si="10"/>
        <v>6109.62</v>
      </c>
      <c r="U119" s="28">
        <f t="shared" si="11"/>
        <v>37081.61</v>
      </c>
      <c r="V119" s="36">
        <v>111</v>
      </c>
    </row>
    <row r="120" spans="1:22" s="42" customFormat="1" ht="16.5">
      <c r="A120" s="43">
        <v>1</v>
      </c>
      <c r="B120" s="45">
        <v>475</v>
      </c>
      <c r="C120" s="44">
        <v>444</v>
      </c>
      <c r="D120" s="29">
        <v>106</v>
      </c>
      <c r="E120" s="34" t="s">
        <v>278</v>
      </c>
      <c r="F120" s="34" t="s">
        <v>94</v>
      </c>
      <c r="G120" s="38" t="s">
        <v>31</v>
      </c>
      <c r="H120" s="48" t="s">
        <v>310</v>
      </c>
      <c r="I120" s="39">
        <v>12000</v>
      </c>
      <c r="J120" s="28">
        <v>0</v>
      </c>
      <c r="K120" s="35">
        <v>25</v>
      </c>
      <c r="L120" s="41">
        <v>344.4</v>
      </c>
      <c r="M120" s="41">
        <v>852</v>
      </c>
      <c r="N120" s="41">
        <v>132</v>
      </c>
      <c r="O120" s="41">
        <v>364.8</v>
      </c>
      <c r="P120" s="41">
        <v>850.8</v>
      </c>
      <c r="Q120" s="41"/>
      <c r="R120" s="28">
        <f t="shared" si="8"/>
        <v>2544</v>
      </c>
      <c r="S120" s="28">
        <f t="shared" si="9"/>
        <v>734.2</v>
      </c>
      <c r="T120" s="28">
        <f t="shared" si="10"/>
        <v>1834.8</v>
      </c>
      <c r="U120" s="28">
        <f t="shared" si="11"/>
        <v>11265.8</v>
      </c>
      <c r="V120" s="36">
        <v>111</v>
      </c>
    </row>
    <row r="121" spans="1:22" s="42" customFormat="1" ht="16.5">
      <c r="A121" s="43">
        <v>1</v>
      </c>
      <c r="B121" s="45">
        <v>476</v>
      </c>
      <c r="C121" s="44">
        <v>445</v>
      </c>
      <c r="D121" s="29">
        <v>107</v>
      </c>
      <c r="E121" s="34" t="s">
        <v>279</v>
      </c>
      <c r="F121" s="34" t="s">
        <v>94</v>
      </c>
      <c r="G121" s="38" t="s">
        <v>48</v>
      </c>
      <c r="H121" s="48" t="s">
        <v>310</v>
      </c>
      <c r="I121" s="39">
        <v>25000</v>
      </c>
      <c r="J121" s="28">
        <v>0</v>
      </c>
      <c r="K121" s="35">
        <v>25</v>
      </c>
      <c r="L121" s="41">
        <v>717.5</v>
      </c>
      <c r="M121" s="41">
        <v>1775</v>
      </c>
      <c r="N121" s="41">
        <v>275</v>
      </c>
      <c r="O121" s="41">
        <v>760</v>
      </c>
      <c r="P121" s="41">
        <v>1772.5</v>
      </c>
      <c r="Q121" s="41"/>
      <c r="R121" s="28">
        <f t="shared" si="8"/>
        <v>5300</v>
      </c>
      <c r="S121" s="28">
        <f t="shared" si="9"/>
        <v>1502.5</v>
      </c>
      <c r="T121" s="28">
        <f t="shared" si="10"/>
        <v>3822.5</v>
      </c>
      <c r="U121" s="28">
        <f t="shared" si="11"/>
        <v>23497.5</v>
      </c>
      <c r="V121" s="36">
        <v>111</v>
      </c>
    </row>
    <row r="122" spans="1:22" s="42" customFormat="1" ht="16.5">
      <c r="A122" s="43">
        <v>1</v>
      </c>
      <c r="B122" s="45">
        <v>479</v>
      </c>
      <c r="C122" s="44">
        <v>448</v>
      </c>
      <c r="D122" s="29">
        <v>108</v>
      </c>
      <c r="E122" s="34" t="s">
        <v>280</v>
      </c>
      <c r="F122" s="34" t="s">
        <v>100</v>
      </c>
      <c r="G122" s="38" t="s">
        <v>281</v>
      </c>
      <c r="H122" s="48" t="s">
        <v>310</v>
      </c>
      <c r="I122" s="39">
        <v>40000</v>
      </c>
      <c r="J122" s="28">
        <v>0</v>
      </c>
      <c r="K122" s="35">
        <v>25</v>
      </c>
      <c r="L122" s="41">
        <v>1148</v>
      </c>
      <c r="M122" s="41">
        <v>2840</v>
      </c>
      <c r="N122" s="41">
        <v>433.62</v>
      </c>
      <c r="O122" s="41">
        <v>1216</v>
      </c>
      <c r="P122" s="41">
        <v>2836</v>
      </c>
      <c r="Q122" s="41"/>
      <c r="R122" s="28">
        <f t="shared" si="8"/>
        <v>8473.619999999999</v>
      </c>
      <c r="S122" s="28">
        <f t="shared" si="9"/>
        <v>2389</v>
      </c>
      <c r="T122" s="28">
        <f t="shared" si="10"/>
        <v>6109.62</v>
      </c>
      <c r="U122" s="28">
        <f t="shared" si="11"/>
        <v>37611</v>
      </c>
      <c r="V122" s="36">
        <v>111</v>
      </c>
    </row>
    <row r="123" spans="1:22" s="42" customFormat="1" ht="16.5">
      <c r="A123" s="43">
        <v>1</v>
      </c>
      <c r="B123" s="45">
        <v>483</v>
      </c>
      <c r="C123" s="44">
        <v>452</v>
      </c>
      <c r="D123" s="29">
        <v>109</v>
      </c>
      <c r="E123" s="34" t="s">
        <v>282</v>
      </c>
      <c r="F123" s="34" t="s">
        <v>94</v>
      </c>
      <c r="G123" s="38" t="s">
        <v>48</v>
      </c>
      <c r="H123" s="48" t="s">
        <v>310</v>
      </c>
      <c r="I123" s="39">
        <v>25000</v>
      </c>
      <c r="J123" s="28">
        <v>0</v>
      </c>
      <c r="K123" s="35">
        <v>25</v>
      </c>
      <c r="L123" s="41">
        <v>717.5</v>
      </c>
      <c r="M123" s="41">
        <v>1775</v>
      </c>
      <c r="N123" s="41">
        <v>275</v>
      </c>
      <c r="O123" s="41">
        <v>760</v>
      </c>
      <c r="P123" s="41">
        <v>1772.5</v>
      </c>
      <c r="Q123" s="41"/>
      <c r="R123" s="28">
        <f t="shared" si="8"/>
        <v>5300</v>
      </c>
      <c r="S123" s="28">
        <f t="shared" si="9"/>
        <v>1502.5</v>
      </c>
      <c r="T123" s="28">
        <f t="shared" si="10"/>
        <v>3822.5</v>
      </c>
      <c r="U123" s="28">
        <f t="shared" si="11"/>
        <v>23497.5</v>
      </c>
      <c r="V123" s="36">
        <v>111</v>
      </c>
    </row>
    <row r="124" spans="1:22" s="42" customFormat="1" ht="16.5">
      <c r="A124" s="43">
        <v>1</v>
      </c>
      <c r="B124" s="45">
        <v>484</v>
      </c>
      <c r="C124" s="44">
        <v>453</v>
      </c>
      <c r="D124" s="29">
        <v>110</v>
      </c>
      <c r="E124" s="34" t="s">
        <v>283</v>
      </c>
      <c r="F124" s="34" t="s">
        <v>102</v>
      </c>
      <c r="G124" s="38" t="s">
        <v>51</v>
      </c>
      <c r="H124" s="48" t="s">
        <v>310</v>
      </c>
      <c r="I124" s="39">
        <v>32000</v>
      </c>
      <c r="J124" s="28">
        <v>0</v>
      </c>
      <c r="K124" s="35">
        <v>25</v>
      </c>
      <c r="L124" s="41">
        <v>918.4</v>
      </c>
      <c r="M124" s="41">
        <v>2272</v>
      </c>
      <c r="N124" s="41">
        <v>352</v>
      </c>
      <c r="O124" s="41">
        <v>972.8</v>
      </c>
      <c r="P124" s="41">
        <v>2268.8</v>
      </c>
      <c r="Q124" s="41"/>
      <c r="R124" s="28">
        <f t="shared" si="8"/>
        <v>6784</v>
      </c>
      <c r="S124" s="28">
        <f t="shared" si="9"/>
        <v>1916.1999999999998</v>
      </c>
      <c r="T124" s="28">
        <f t="shared" si="10"/>
        <v>4892.8</v>
      </c>
      <c r="U124" s="28">
        <f t="shared" si="11"/>
        <v>30083.8</v>
      </c>
      <c r="V124" s="36">
        <v>111</v>
      </c>
    </row>
    <row r="125" spans="1:22" s="42" customFormat="1" ht="16.5">
      <c r="A125" s="43">
        <v>1</v>
      </c>
      <c r="B125" s="45">
        <v>485</v>
      </c>
      <c r="C125" s="44">
        <v>454</v>
      </c>
      <c r="D125" s="29">
        <v>111</v>
      </c>
      <c r="E125" s="34" t="s">
        <v>284</v>
      </c>
      <c r="F125" s="34" t="s">
        <v>102</v>
      </c>
      <c r="G125" s="38" t="s">
        <v>25</v>
      </c>
      <c r="H125" s="48" t="s">
        <v>310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>
        <v>923.76</v>
      </c>
      <c r="R125" s="28">
        <f t="shared" si="8"/>
        <v>7707.76</v>
      </c>
      <c r="S125" s="28">
        <f t="shared" si="9"/>
        <v>2839.96</v>
      </c>
      <c r="T125" s="28">
        <f t="shared" si="10"/>
        <v>4892.8</v>
      </c>
      <c r="U125" s="28">
        <f t="shared" si="11"/>
        <v>29160.04</v>
      </c>
      <c r="V125" s="36">
        <v>111</v>
      </c>
    </row>
    <row r="126" spans="1:22" s="42" customFormat="1" ht="16.5">
      <c r="A126" s="43">
        <v>1</v>
      </c>
      <c r="B126" s="45">
        <v>488</v>
      </c>
      <c r="C126" s="44">
        <v>457</v>
      </c>
      <c r="D126" s="29">
        <v>112</v>
      </c>
      <c r="E126" s="34" t="s">
        <v>244</v>
      </c>
      <c r="F126" s="34" t="s">
        <v>94</v>
      </c>
      <c r="G126" s="38" t="s">
        <v>106</v>
      </c>
      <c r="H126" s="48" t="s">
        <v>310</v>
      </c>
      <c r="I126" s="39">
        <v>80000</v>
      </c>
      <c r="J126" s="28">
        <v>7591.21</v>
      </c>
      <c r="K126" s="35">
        <v>25</v>
      </c>
      <c r="L126" s="41">
        <v>2296</v>
      </c>
      <c r="M126" s="41">
        <v>5680</v>
      </c>
      <c r="N126" s="41">
        <v>433.62</v>
      </c>
      <c r="O126" s="41">
        <v>2432</v>
      </c>
      <c r="P126" s="41">
        <v>5672</v>
      </c>
      <c r="Q126" s="41"/>
      <c r="R126" s="28">
        <f t="shared" si="8"/>
        <v>16513.620000000003</v>
      </c>
      <c r="S126" s="28">
        <f t="shared" si="9"/>
        <v>12344.21</v>
      </c>
      <c r="T126" s="28">
        <f t="shared" si="10"/>
        <v>11785.619999999999</v>
      </c>
      <c r="U126" s="28">
        <f t="shared" si="11"/>
        <v>67655.79000000001</v>
      </c>
      <c r="V126" s="36">
        <v>111</v>
      </c>
    </row>
    <row r="127" spans="1:22" s="42" customFormat="1" ht="16.5">
      <c r="A127" s="43"/>
      <c r="B127" s="42">
        <v>492</v>
      </c>
      <c r="C127" s="42">
        <v>458</v>
      </c>
      <c r="D127" s="29">
        <v>113</v>
      </c>
      <c r="E127" s="49" t="s">
        <v>313</v>
      </c>
      <c r="F127" s="49" t="s">
        <v>102</v>
      </c>
      <c r="G127" s="50" t="s">
        <v>51</v>
      </c>
      <c r="H127" s="48" t="s">
        <v>310</v>
      </c>
      <c r="I127" s="39">
        <v>32000</v>
      </c>
      <c r="J127" s="28">
        <v>0</v>
      </c>
      <c r="K127" s="35">
        <v>25</v>
      </c>
      <c r="L127" s="41">
        <v>918.4</v>
      </c>
      <c r="M127" s="41">
        <v>2272</v>
      </c>
      <c r="N127" s="41">
        <v>352</v>
      </c>
      <c r="O127" s="41">
        <v>972.8</v>
      </c>
      <c r="P127" s="41">
        <v>2268.8</v>
      </c>
      <c r="Q127" s="41"/>
      <c r="R127" s="28">
        <f aca="true" t="shared" si="12" ref="R127:R137">SUM(L127:Q127)</f>
        <v>6784</v>
      </c>
      <c r="S127" s="28">
        <f aca="true" t="shared" si="13" ref="S127:S137">+J127+K127+L127+O127+Q127</f>
        <v>1916.1999999999998</v>
      </c>
      <c r="T127" s="28">
        <f aca="true" t="shared" si="14" ref="T127:T137">+M127+N127+P127</f>
        <v>4892.8</v>
      </c>
      <c r="U127" s="28">
        <f aca="true" t="shared" si="15" ref="U127:U137">+I127-S127</f>
        <v>30083.8</v>
      </c>
      <c r="V127" s="36">
        <v>111</v>
      </c>
    </row>
    <row r="128" spans="1:22" s="42" customFormat="1" ht="16.5">
      <c r="A128" s="43"/>
      <c r="B128" s="42">
        <v>491</v>
      </c>
      <c r="C128" s="42">
        <v>461</v>
      </c>
      <c r="D128" s="29">
        <v>114</v>
      </c>
      <c r="E128" s="49" t="s">
        <v>314</v>
      </c>
      <c r="F128" s="49" t="s">
        <v>94</v>
      </c>
      <c r="G128" s="50" t="s">
        <v>48</v>
      </c>
      <c r="H128" s="48" t="s">
        <v>310</v>
      </c>
      <c r="I128" s="39">
        <v>25000</v>
      </c>
      <c r="J128" s="28">
        <v>0</v>
      </c>
      <c r="K128" s="35">
        <v>25</v>
      </c>
      <c r="L128" s="41">
        <v>717.5</v>
      </c>
      <c r="M128" s="41">
        <v>1775</v>
      </c>
      <c r="N128" s="41">
        <v>275</v>
      </c>
      <c r="O128" s="41">
        <v>760</v>
      </c>
      <c r="P128" s="41">
        <v>1772.5</v>
      </c>
      <c r="Q128" s="41"/>
      <c r="R128" s="28">
        <f t="shared" si="12"/>
        <v>5300</v>
      </c>
      <c r="S128" s="28">
        <f t="shared" si="13"/>
        <v>1502.5</v>
      </c>
      <c r="T128" s="28">
        <f t="shared" si="14"/>
        <v>3822.5</v>
      </c>
      <c r="U128" s="28">
        <f t="shared" si="15"/>
        <v>23497.5</v>
      </c>
      <c r="V128" s="36">
        <v>111</v>
      </c>
    </row>
    <row r="129" spans="1:22" s="42" customFormat="1" ht="16.5">
      <c r="A129" s="43"/>
      <c r="B129" s="42">
        <v>494</v>
      </c>
      <c r="C129" s="42">
        <v>463</v>
      </c>
      <c r="D129" s="29">
        <v>115</v>
      </c>
      <c r="E129" s="49" t="s">
        <v>315</v>
      </c>
      <c r="F129" s="49" t="s">
        <v>93</v>
      </c>
      <c r="G129" s="50" t="s">
        <v>25</v>
      </c>
      <c r="H129" s="48" t="s">
        <v>310</v>
      </c>
      <c r="I129" s="39">
        <v>32000</v>
      </c>
      <c r="J129" s="28">
        <v>0</v>
      </c>
      <c r="K129" s="35">
        <v>25</v>
      </c>
      <c r="L129" s="41">
        <v>918.4</v>
      </c>
      <c r="M129" s="41">
        <v>2272</v>
      </c>
      <c r="N129" s="41">
        <v>352</v>
      </c>
      <c r="O129" s="41">
        <v>972.8</v>
      </c>
      <c r="P129" s="41">
        <v>2268.8</v>
      </c>
      <c r="Q129" s="41"/>
      <c r="R129" s="28">
        <f t="shared" si="12"/>
        <v>6784</v>
      </c>
      <c r="S129" s="28">
        <f t="shared" si="13"/>
        <v>1916.1999999999998</v>
      </c>
      <c r="T129" s="28">
        <f t="shared" si="14"/>
        <v>4892.8</v>
      </c>
      <c r="U129" s="28">
        <f t="shared" si="15"/>
        <v>30083.8</v>
      </c>
      <c r="V129" s="36">
        <v>111</v>
      </c>
    </row>
    <row r="130" spans="1:22" s="42" customFormat="1" ht="16.5">
      <c r="A130" s="43"/>
      <c r="B130" s="42">
        <v>495</v>
      </c>
      <c r="C130" s="42">
        <v>465</v>
      </c>
      <c r="D130" s="29">
        <v>116</v>
      </c>
      <c r="E130" s="49" t="s">
        <v>316</v>
      </c>
      <c r="F130" s="49" t="s">
        <v>94</v>
      </c>
      <c r="G130" s="50" t="s">
        <v>59</v>
      </c>
      <c r="H130" s="48" t="s">
        <v>310</v>
      </c>
      <c r="I130" s="39">
        <v>20000</v>
      </c>
      <c r="J130" s="28">
        <v>0</v>
      </c>
      <c r="K130" s="35">
        <v>25</v>
      </c>
      <c r="L130" s="41">
        <v>574</v>
      </c>
      <c r="M130" s="41">
        <v>1420</v>
      </c>
      <c r="N130" s="41">
        <v>220</v>
      </c>
      <c r="O130" s="41">
        <v>608</v>
      </c>
      <c r="P130" s="41">
        <v>1418</v>
      </c>
      <c r="Q130" s="41">
        <v>923.76</v>
      </c>
      <c r="R130" s="28">
        <f t="shared" si="12"/>
        <v>5163.76</v>
      </c>
      <c r="S130" s="28">
        <f t="shared" si="13"/>
        <v>2130.76</v>
      </c>
      <c r="T130" s="28">
        <f t="shared" si="14"/>
        <v>3058</v>
      </c>
      <c r="U130" s="28">
        <f t="shared" si="15"/>
        <v>17869.239999999998</v>
      </c>
      <c r="V130" s="36">
        <v>111</v>
      </c>
    </row>
    <row r="131" spans="1:22" s="42" customFormat="1" ht="16.5">
      <c r="A131" s="43"/>
      <c r="B131" s="42">
        <v>496</v>
      </c>
      <c r="C131" s="42">
        <v>466</v>
      </c>
      <c r="D131" s="29">
        <v>117</v>
      </c>
      <c r="E131" s="49" t="s">
        <v>317</v>
      </c>
      <c r="F131" s="49" t="s">
        <v>107</v>
      </c>
      <c r="G131" s="50" t="s">
        <v>25</v>
      </c>
      <c r="H131" s="48" t="s">
        <v>310</v>
      </c>
      <c r="I131" s="39">
        <v>32000</v>
      </c>
      <c r="J131" s="28">
        <v>0</v>
      </c>
      <c r="K131" s="35">
        <v>25</v>
      </c>
      <c r="L131" s="41">
        <v>918.4</v>
      </c>
      <c r="M131" s="41">
        <v>2272</v>
      </c>
      <c r="N131" s="41">
        <v>352</v>
      </c>
      <c r="O131" s="41">
        <v>972.8</v>
      </c>
      <c r="P131" s="41">
        <v>2268.8</v>
      </c>
      <c r="Q131" s="41"/>
      <c r="R131" s="28">
        <f t="shared" si="12"/>
        <v>6784</v>
      </c>
      <c r="S131" s="28">
        <f t="shared" si="13"/>
        <v>1916.1999999999998</v>
      </c>
      <c r="T131" s="28">
        <f t="shared" si="14"/>
        <v>4892.8</v>
      </c>
      <c r="U131" s="28">
        <f t="shared" si="15"/>
        <v>30083.8</v>
      </c>
      <c r="V131" s="36">
        <v>111</v>
      </c>
    </row>
    <row r="132" spans="1:22" s="42" customFormat="1" ht="16.5">
      <c r="A132" s="43"/>
      <c r="B132" s="42">
        <v>498</v>
      </c>
      <c r="C132" s="42">
        <v>468</v>
      </c>
      <c r="D132" s="29">
        <v>118</v>
      </c>
      <c r="E132" s="49" t="s">
        <v>318</v>
      </c>
      <c r="F132" s="49" t="s">
        <v>100</v>
      </c>
      <c r="G132" s="50" t="s">
        <v>308</v>
      </c>
      <c r="H132" s="48" t="s">
        <v>310</v>
      </c>
      <c r="I132" s="39">
        <v>27000</v>
      </c>
      <c r="J132" s="28">
        <v>0</v>
      </c>
      <c r="K132" s="35">
        <v>25</v>
      </c>
      <c r="L132" s="41">
        <v>774.9</v>
      </c>
      <c r="M132" s="41">
        <v>1917</v>
      </c>
      <c r="N132" s="41">
        <v>297</v>
      </c>
      <c r="O132" s="41">
        <v>820.8</v>
      </c>
      <c r="P132" s="41">
        <v>1914.3</v>
      </c>
      <c r="Q132" s="41"/>
      <c r="R132" s="28">
        <f t="shared" si="12"/>
        <v>5724</v>
      </c>
      <c r="S132" s="28">
        <f t="shared" si="13"/>
        <v>1620.6999999999998</v>
      </c>
      <c r="T132" s="28">
        <f t="shared" si="14"/>
        <v>4128.3</v>
      </c>
      <c r="U132" s="28">
        <f t="shared" si="15"/>
        <v>25379.3</v>
      </c>
      <c r="V132" s="36">
        <v>111</v>
      </c>
    </row>
    <row r="133" spans="1:22" s="42" customFormat="1" ht="16.5">
      <c r="A133" s="43"/>
      <c r="B133" s="42">
        <v>502</v>
      </c>
      <c r="C133" s="42">
        <v>471</v>
      </c>
      <c r="D133" s="29">
        <v>119</v>
      </c>
      <c r="E133" s="49" t="s">
        <v>319</v>
      </c>
      <c r="F133" s="49" t="s">
        <v>97</v>
      </c>
      <c r="G133" s="50" t="s">
        <v>32</v>
      </c>
      <c r="H133" s="48" t="s">
        <v>310</v>
      </c>
      <c r="I133" s="39">
        <v>23000</v>
      </c>
      <c r="J133" s="28">
        <v>0</v>
      </c>
      <c r="K133" s="35">
        <v>25</v>
      </c>
      <c r="L133" s="41">
        <v>660.1</v>
      </c>
      <c r="M133" s="41">
        <v>1633</v>
      </c>
      <c r="N133" s="41">
        <v>253</v>
      </c>
      <c r="O133" s="41">
        <v>699.2</v>
      </c>
      <c r="P133" s="41">
        <v>1630.7</v>
      </c>
      <c r="Q133" s="41">
        <v>1847.52</v>
      </c>
      <c r="R133" s="28">
        <f t="shared" si="12"/>
        <v>6723.52</v>
      </c>
      <c r="S133" s="28">
        <f t="shared" si="13"/>
        <v>3231.82</v>
      </c>
      <c r="T133" s="28">
        <f t="shared" si="14"/>
        <v>3516.7</v>
      </c>
      <c r="U133" s="28">
        <f t="shared" si="15"/>
        <v>19768.18</v>
      </c>
      <c r="V133" s="36">
        <v>111</v>
      </c>
    </row>
    <row r="134" spans="1:22" s="42" customFormat="1" ht="16.5">
      <c r="A134" s="43"/>
      <c r="B134" s="42">
        <v>506</v>
      </c>
      <c r="C134" s="42">
        <v>472</v>
      </c>
      <c r="D134" s="29">
        <v>120</v>
      </c>
      <c r="E134" s="49" t="s">
        <v>320</v>
      </c>
      <c r="F134" s="49" t="s">
        <v>94</v>
      </c>
      <c r="G134" s="50" t="s">
        <v>59</v>
      </c>
      <c r="H134" s="48" t="s">
        <v>310</v>
      </c>
      <c r="I134" s="39">
        <v>20000</v>
      </c>
      <c r="J134" s="28">
        <v>0</v>
      </c>
      <c r="K134" s="35">
        <v>25</v>
      </c>
      <c r="L134" s="41">
        <v>574</v>
      </c>
      <c r="M134" s="41">
        <v>1420</v>
      </c>
      <c r="N134" s="41">
        <v>220</v>
      </c>
      <c r="O134" s="41">
        <v>608</v>
      </c>
      <c r="P134" s="41">
        <v>1418</v>
      </c>
      <c r="Q134" s="41"/>
      <c r="R134" s="28">
        <f t="shared" si="12"/>
        <v>4240</v>
      </c>
      <c r="S134" s="28">
        <f t="shared" si="13"/>
        <v>1207</v>
      </c>
      <c r="T134" s="28">
        <f t="shared" si="14"/>
        <v>3058</v>
      </c>
      <c r="U134" s="28">
        <f t="shared" si="15"/>
        <v>18793</v>
      </c>
      <c r="V134" s="36">
        <v>111</v>
      </c>
    </row>
    <row r="135" spans="1:22" s="42" customFormat="1" ht="16.5">
      <c r="A135" s="43"/>
      <c r="B135" s="42">
        <v>504</v>
      </c>
      <c r="C135" s="42">
        <v>474</v>
      </c>
      <c r="D135" s="29">
        <v>121</v>
      </c>
      <c r="E135" s="49" t="s">
        <v>321</v>
      </c>
      <c r="F135" s="49" t="s">
        <v>100</v>
      </c>
      <c r="G135" s="50" t="s">
        <v>54</v>
      </c>
      <c r="H135" s="48" t="s">
        <v>310</v>
      </c>
      <c r="I135" s="39">
        <v>20000</v>
      </c>
      <c r="J135" s="28">
        <v>0</v>
      </c>
      <c r="K135" s="35">
        <v>25</v>
      </c>
      <c r="L135" s="41">
        <v>574</v>
      </c>
      <c r="M135" s="41">
        <v>1420</v>
      </c>
      <c r="N135" s="41">
        <v>220</v>
      </c>
      <c r="O135" s="41">
        <v>608</v>
      </c>
      <c r="P135" s="41">
        <v>1418</v>
      </c>
      <c r="Q135" s="41"/>
      <c r="R135" s="28">
        <f t="shared" si="12"/>
        <v>4240</v>
      </c>
      <c r="S135" s="28">
        <f t="shared" si="13"/>
        <v>1207</v>
      </c>
      <c r="T135" s="28">
        <f t="shared" si="14"/>
        <v>3058</v>
      </c>
      <c r="U135" s="28">
        <f t="shared" si="15"/>
        <v>18793</v>
      </c>
      <c r="V135" s="36">
        <v>111</v>
      </c>
    </row>
    <row r="136" spans="1:22" s="42" customFormat="1" ht="16.5">
      <c r="A136" s="43"/>
      <c r="B136" s="42">
        <v>505</v>
      </c>
      <c r="C136" s="42">
        <v>475</v>
      </c>
      <c r="D136" s="29">
        <v>122</v>
      </c>
      <c r="E136" s="49" t="s">
        <v>322</v>
      </c>
      <c r="F136" s="49" t="s">
        <v>91</v>
      </c>
      <c r="G136" s="50" t="s">
        <v>323</v>
      </c>
      <c r="H136" s="48" t="s">
        <v>310</v>
      </c>
      <c r="I136" s="39">
        <v>35000</v>
      </c>
      <c r="J136" s="28">
        <v>0</v>
      </c>
      <c r="K136" s="35">
        <v>25</v>
      </c>
      <c r="L136" s="41">
        <v>1004.5</v>
      </c>
      <c r="M136" s="41">
        <v>2485</v>
      </c>
      <c r="N136" s="41">
        <v>385</v>
      </c>
      <c r="O136" s="41">
        <v>1064</v>
      </c>
      <c r="P136" s="41">
        <v>2481.5</v>
      </c>
      <c r="Q136" s="41">
        <v>923.76</v>
      </c>
      <c r="R136" s="28">
        <f t="shared" si="12"/>
        <v>8343.76</v>
      </c>
      <c r="S136" s="28">
        <f t="shared" si="13"/>
        <v>3017.26</v>
      </c>
      <c r="T136" s="28">
        <f t="shared" si="14"/>
        <v>5351.5</v>
      </c>
      <c r="U136" s="28">
        <f t="shared" si="15"/>
        <v>31982.739999999998</v>
      </c>
      <c r="V136" s="36">
        <v>111</v>
      </c>
    </row>
    <row r="137" spans="1:22" s="42" customFormat="1" ht="16.5">
      <c r="A137" s="43"/>
      <c r="B137" s="42">
        <v>507</v>
      </c>
      <c r="C137" s="42">
        <v>476</v>
      </c>
      <c r="D137" s="29">
        <v>123</v>
      </c>
      <c r="E137" s="49" t="s">
        <v>324</v>
      </c>
      <c r="F137" s="49" t="s">
        <v>93</v>
      </c>
      <c r="G137" s="50" t="s">
        <v>39</v>
      </c>
      <c r="H137" s="48" t="s">
        <v>310</v>
      </c>
      <c r="I137" s="39">
        <v>40000</v>
      </c>
      <c r="J137" s="28">
        <v>529.39</v>
      </c>
      <c r="K137" s="35">
        <v>25</v>
      </c>
      <c r="L137" s="41">
        <v>1148</v>
      </c>
      <c r="M137" s="41">
        <v>2840</v>
      </c>
      <c r="N137" s="41">
        <v>433.62</v>
      </c>
      <c r="O137" s="41">
        <v>1216</v>
      </c>
      <c r="P137" s="41">
        <v>2836</v>
      </c>
      <c r="Q137" s="41"/>
      <c r="R137" s="28">
        <f t="shared" si="12"/>
        <v>8473.619999999999</v>
      </c>
      <c r="S137" s="28">
        <f t="shared" si="13"/>
        <v>2918.39</v>
      </c>
      <c r="T137" s="28">
        <f t="shared" si="14"/>
        <v>6109.62</v>
      </c>
      <c r="U137" s="28">
        <f t="shared" si="15"/>
        <v>37081.61</v>
      </c>
      <c r="V137" s="36">
        <v>111</v>
      </c>
    </row>
    <row r="138" spans="1:22" s="42" customFormat="1" ht="16.5">
      <c r="A138" s="43"/>
      <c r="C138" s="42">
        <v>480</v>
      </c>
      <c r="D138" s="29">
        <v>124</v>
      </c>
      <c r="E138" s="49" t="s">
        <v>348</v>
      </c>
      <c r="F138" s="49" t="s">
        <v>101</v>
      </c>
      <c r="G138" s="50" t="s">
        <v>25</v>
      </c>
      <c r="H138" s="48" t="s">
        <v>310</v>
      </c>
      <c r="I138" s="39">
        <v>32000</v>
      </c>
      <c r="J138" s="28"/>
      <c r="K138" s="35">
        <v>25</v>
      </c>
      <c r="L138" s="41">
        <v>918.4</v>
      </c>
      <c r="M138" s="41">
        <v>2272</v>
      </c>
      <c r="N138" s="41">
        <v>352</v>
      </c>
      <c r="O138" s="41">
        <v>972.8</v>
      </c>
      <c r="P138" s="41">
        <v>2268.8</v>
      </c>
      <c r="Q138" s="41"/>
      <c r="R138" s="28">
        <f aca="true" t="shared" si="16" ref="R138:R150">SUM(L138:Q138)</f>
        <v>6784</v>
      </c>
      <c r="S138" s="28">
        <f aca="true" t="shared" si="17" ref="S138:S150">+J138+K138+L138+O138+Q138</f>
        <v>1916.1999999999998</v>
      </c>
      <c r="T138" s="28">
        <f aca="true" t="shared" si="18" ref="T138:T150">+M138+N138+P138</f>
        <v>4892.8</v>
      </c>
      <c r="U138" s="28">
        <f aca="true" t="shared" si="19" ref="U138:U150">+I138-S138</f>
        <v>30083.8</v>
      </c>
      <c r="V138" s="36">
        <v>111</v>
      </c>
    </row>
    <row r="139" spans="1:22" s="42" customFormat="1" ht="16.5">
      <c r="A139" s="43"/>
      <c r="C139" s="42">
        <v>481</v>
      </c>
      <c r="D139" s="29">
        <v>125</v>
      </c>
      <c r="E139" s="49" t="s">
        <v>347</v>
      </c>
      <c r="F139" s="49" t="s">
        <v>94</v>
      </c>
      <c r="G139" s="50" t="s">
        <v>29</v>
      </c>
      <c r="H139" s="48" t="s">
        <v>310</v>
      </c>
      <c r="I139" s="39">
        <v>35000</v>
      </c>
      <c r="J139" s="28"/>
      <c r="K139" s="35">
        <v>25</v>
      </c>
      <c r="L139" s="41">
        <v>1004.5</v>
      </c>
      <c r="M139" s="41">
        <v>2485</v>
      </c>
      <c r="N139" s="41">
        <v>385</v>
      </c>
      <c r="O139" s="41">
        <v>1064</v>
      </c>
      <c r="P139" s="41">
        <v>2481.5</v>
      </c>
      <c r="Q139" s="41"/>
      <c r="R139" s="28">
        <f t="shared" si="16"/>
        <v>7420</v>
      </c>
      <c r="S139" s="28">
        <f t="shared" si="17"/>
        <v>2093.5</v>
      </c>
      <c r="T139" s="28">
        <f t="shared" si="18"/>
        <v>5351.5</v>
      </c>
      <c r="U139" s="28">
        <f t="shared" si="19"/>
        <v>32906.5</v>
      </c>
      <c r="V139" s="36">
        <v>111</v>
      </c>
    </row>
    <row r="140" spans="1:22" s="42" customFormat="1" ht="16.5">
      <c r="A140" s="43"/>
      <c r="C140" s="42">
        <v>482</v>
      </c>
      <c r="D140" s="29">
        <v>126</v>
      </c>
      <c r="E140" s="49" t="s">
        <v>346</v>
      </c>
      <c r="F140" s="49" t="s">
        <v>94</v>
      </c>
      <c r="G140" s="50" t="s">
        <v>34</v>
      </c>
      <c r="H140" s="48" t="s">
        <v>310</v>
      </c>
      <c r="I140" s="39">
        <v>30000</v>
      </c>
      <c r="J140" s="28"/>
      <c r="K140" s="35">
        <v>25</v>
      </c>
      <c r="L140" s="41">
        <v>861</v>
      </c>
      <c r="M140" s="41">
        <v>2130</v>
      </c>
      <c r="N140" s="41">
        <v>330</v>
      </c>
      <c r="O140" s="41">
        <v>912</v>
      </c>
      <c r="P140" s="41">
        <v>2127</v>
      </c>
      <c r="Q140" s="41"/>
      <c r="R140" s="28">
        <f t="shared" si="16"/>
        <v>6360</v>
      </c>
      <c r="S140" s="28">
        <f t="shared" si="17"/>
        <v>1798</v>
      </c>
      <c r="T140" s="28">
        <f t="shared" si="18"/>
        <v>4587</v>
      </c>
      <c r="U140" s="28">
        <f t="shared" si="19"/>
        <v>28202</v>
      </c>
      <c r="V140" s="36">
        <v>111</v>
      </c>
    </row>
    <row r="141" spans="1:22" s="42" customFormat="1" ht="16.5">
      <c r="A141" s="43"/>
      <c r="C141" s="42">
        <v>483</v>
      </c>
      <c r="D141" s="29">
        <v>127</v>
      </c>
      <c r="E141" s="49" t="s">
        <v>345</v>
      </c>
      <c r="F141" s="49" t="s">
        <v>94</v>
      </c>
      <c r="G141" s="50" t="s">
        <v>31</v>
      </c>
      <c r="H141" s="48" t="s">
        <v>310</v>
      </c>
      <c r="I141" s="39">
        <v>12000</v>
      </c>
      <c r="J141" s="28"/>
      <c r="K141" s="35">
        <v>25</v>
      </c>
      <c r="L141" s="41">
        <v>344.4</v>
      </c>
      <c r="M141" s="41">
        <v>852</v>
      </c>
      <c r="N141" s="41">
        <v>132</v>
      </c>
      <c r="O141" s="41">
        <v>364.8</v>
      </c>
      <c r="P141" s="41">
        <v>850.8</v>
      </c>
      <c r="Q141" s="41"/>
      <c r="R141" s="28">
        <f t="shared" si="16"/>
        <v>2544</v>
      </c>
      <c r="S141" s="28">
        <f t="shared" si="17"/>
        <v>734.2</v>
      </c>
      <c r="T141" s="28">
        <f t="shared" si="18"/>
        <v>1834.8</v>
      </c>
      <c r="U141" s="28">
        <f t="shared" si="19"/>
        <v>11265.8</v>
      </c>
      <c r="V141" s="36">
        <v>111</v>
      </c>
    </row>
    <row r="142" spans="1:22" s="42" customFormat="1" ht="16.5">
      <c r="A142" s="43"/>
      <c r="C142" s="42">
        <v>485</v>
      </c>
      <c r="D142" s="29">
        <v>128</v>
      </c>
      <c r="E142" s="49" t="s">
        <v>344</v>
      </c>
      <c r="F142" s="49" t="s">
        <v>100</v>
      </c>
      <c r="G142" s="50" t="s">
        <v>25</v>
      </c>
      <c r="H142" s="48" t="s">
        <v>310</v>
      </c>
      <c r="I142" s="39">
        <v>32000</v>
      </c>
      <c r="J142" s="28"/>
      <c r="K142" s="35">
        <v>25</v>
      </c>
      <c r="L142" s="41">
        <v>918.4</v>
      </c>
      <c r="M142" s="41">
        <v>2272</v>
      </c>
      <c r="N142" s="41">
        <v>352</v>
      </c>
      <c r="O142" s="41">
        <v>972.8</v>
      </c>
      <c r="P142" s="41">
        <v>2268.8</v>
      </c>
      <c r="Q142" s="41"/>
      <c r="R142" s="28">
        <f t="shared" si="16"/>
        <v>6784</v>
      </c>
      <c r="S142" s="28">
        <f t="shared" si="17"/>
        <v>1916.1999999999998</v>
      </c>
      <c r="T142" s="28">
        <f t="shared" si="18"/>
        <v>4892.8</v>
      </c>
      <c r="U142" s="28">
        <f t="shared" si="19"/>
        <v>30083.8</v>
      </c>
      <c r="V142" s="36">
        <v>111</v>
      </c>
    </row>
    <row r="143" spans="1:22" s="42" customFormat="1" ht="16.5">
      <c r="A143" s="43"/>
      <c r="C143" s="42">
        <v>486</v>
      </c>
      <c r="D143" s="29">
        <v>129</v>
      </c>
      <c r="E143" s="49" t="s">
        <v>343</v>
      </c>
      <c r="F143" s="49" t="s">
        <v>94</v>
      </c>
      <c r="G143" s="50" t="s">
        <v>341</v>
      </c>
      <c r="H143" s="48" t="s">
        <v>310</v>
      </c>
      <c r="I143" s="39">
        <v>20000</v>
      </c>
      <c r="J143" s="28"/>
      <c r="K143" s="35">
        <v>25</v>
      </c>
      <c r="L143" s="41">
        <v>574</v>
      </c>
      <c r="M143" s="41">
        <v>1420</v>
      </c>
      <c r="N143" s="41">
        <v>220</v>
      </c>
      <c r="O143" s="41">
        <v>608</v>
      </c>
      <c r="P143" s="41">
        <v>1418</v>
      </c>
      <c r="Q143" s="41"/>
      <c r="R143" s="28">
        <f t="shared" si="16"/>
        <v>4240</v>
      </c>
      <c r="S143" s="28">
        <f t="shared" si="17"/>
        <v>1207</v>
      </c>
      <c r="T143" s="28">
        <f t="shared" si="18"/>
        <v>3058</v>
      </c>
      <c r="U143" s="28">
        <f t="shared" si="19"/>
        <v>18793</v>
      </c>
      <c r="V143" s="36">
        <v>111</v>
      </c>
    </row>
    <row r="144" spans="1:22" s="42" customFormat="1" ht="16.5">
      <c r="A144" s="43"/>
      <c r="C144" s="42">
        <v>487</v>
      </c>
      <c r="D144" s="29">
        <v>130</v>
      </c>
      <c r="E144" s="49" t="s">
        <v>342</v>
      </c>
      <c r="F144" s="49" t="s">
        <v>94</v>
      </c>
      <c r="G144" s="50" t="s">
        <v>341</v>
      </c>
      <c r="H144" s="48" t="s">
        <v>310</v>
      </c>
      <c r="I144" s="39">
        <v>20000</v>
      </c>
      <c r="J144" s="28"/>
      <c r="K144" s="35">
        <v>25</v>
      </c>
      <c r="L144" s="41">
        <v>574</v>
      </c>
      <c r="M144" s="41">
        <v>1420</v>
      </c>
      <c r="N144" s="41">
        <v>220</v>
      </c>
      <c r="O144" s="41">
        <v>608</v>
      </c>
      <c r="P144" s="41">
        <v>1418</v>
      </c>
      <c r="Q144" s="41"/>
      <c r="R144" s="28">
        <f t="shared" si="16"/>
        <v>4240</v>
      </c>
      <c r="S144" s="28">
        <f t="shared" si="17"/>
        <v>1207</v>
      </c>
      <c r="T144" s="28">
        <f t="shared" si="18"/>
        <v>3058</v>
      </c>
      <c r="U144" s="28">
        <f t="shared" si="19"/>
        <v>18793</v>
      </c>
      <c r="V144" s="36">
        <v>111</v>
      </c>
    </row>
    <row r="145" spans="1:22" s="42" customFormat="1" ht="16.5">
      <c r="A145" s="43"/>
      <c r="C145" s="42">
        <v>488</v>
      </c>
      <c r="D145" s="29">
        <v>131</v>
      </c>
      <c r="E145" s="49" t="s">
        <v>340</v>
      </c>
      <c r="F145" s="49" t="s">
        <v>94</v>
      </c>
      <c r="G145" s="50" t="s">
        <v>48</v>
      </c>
      <c r="H145" s="48" t="s">
        <v>310</v>
      </c>
      <c r="I145" s="39">
        <v>25000</v>
      </c>
      <c r="J145" s="28"/>
      <c r="K145" s="35">
        <v>25</v>
      </c>
      <c r="L145" s="41">
        <v>717.5</v>
      </c>
      <c r="M145" s="41">
        <v>1775</v>
      </c>
      <c r="N145" s="41">
        <v>275</v>
      </c>
      <c r="O145" s="41">
        <v>760</v>
      </c>
      <c r="P145" s="41">
        <v>1772.5</v>
      </c>
      <c r="Q145" s="41">
        <v>923.76</v>
      </c>
      <c r="R145" s="28">
        <f t="shared" si="16"/>
        <v>6223.76</v>
      </c>
      <c r="S145" s="28">
        <f t="shared" si="17"/>
        <v>2426.26</v>
      </c>
      <c r="T145" s="28">
        <f t="shared" si="18"/>
        <v>3822.5</v>
      </c>
      <c r="U145" s="28">
        <f t="shared" si="19"/>
        <v>22573.739999999998</v>
      </c>
      <c r="V145" s="36">
        <v>111</v>
      </c>
    </row>
    <row r="146" spans="1:22" s="42" customFormat="1" ht="16.5">
      <c r="A146" s="43"/>
      <c r="C146" s="42">
        <v>496</v>
      </c>
      <c r="D146" s="29">
        <v>132</v>
      </c>
      <c r="E146" s="49" t="s">
        <v>358</v>
      </c>
      <c r="F146" s="49" t="s">
        <v>94</v>
      </c>
      <c r="G146" s="50" t="s">
        <v>34</v>
      </c>
      <c r="H146" s="48" t="s">
        <v>310</v>
      </c>
      <c r="I146" s="39">
        <v>30000</v>
      </c>
      <c r="J146" s="28"/>
      <c r="K146" s="35">
        <v>25</v>
      </c>
      <c r="L146" s="41">
        <v>861</v>
      </c>
      <c r="M146" s="41">
        <v>2130</v>
      </c>
      <c r="N146" s="41">
        <v>330</v>
      </c>
      <c r="O146" s="41">
        <v>912</v>
      </c>
      <c r="P146" s="41">
        <v>2127</v>
      </c>
      <c r="Q146" s="41"/>
      <c r="R146" s="28">
        <f t="shared" si="16"/>
        <v>6360</v>
      </c>
      <c r="S146" s="28">
        <f t="shared" si="17"/>
        <v>1798</v>
      </c>
      <c r="T146" s="28">
        <f t="shared" si="18"/>
        <v>4587</v>
      </c>
      <c r="U146" s="28">
        <f t="shared" si="19"/>
        <v>28202</v>
      </c>
      <c r="V146" s="36">
        <v>111</v>
      </c>
    </row>
    <row r="147" spans="1:22" s="42" customFormat="1" ht="16.5">
      <c r="A147" s="43"/>
      <c r="C147" s="42">
        <v>497</v>
      </c>
      <c r="D147" s="29">
        <v>133</v>
      </c>
      <c r="E147" s="49" t="s">
        <v>357</v>
      </c>
      <c r="F147" s="49" t="s">
        <v>94</v>
      </c>
      <c r="G147" s="50" t="s">
        <v>34</v>
      </c>
      <c r="H147" s="48" t="s">
        <v>310</v>
      </c>
      <c r="I147" s="39">
        <v>30000</v>
      </c>
      <c r="J147" s="28"/>
      <c r="K147" s="35">
        <v>25</v>
      </c>
      <c r="L147" s="41">
        <v>861</v>
      </c>
      <c r="M147" s="41">
        <v>2130</v>
      </c>
      <c r="N147" s="41">
        <v>330</v>
      </c>
      <c r="O147" s="41">
        <v>912</v>
      </c>
      <c r="P147" s="41">
        <v>2127</v>
      </c>
      <c r="Q147" s="41"/>
      <c r="R147" s="28">
        <f t="shared" si="16"/>
        <v>6360</v>
      </c>
      <c r="S147" s="28">
        <f t="shared" si="17"/>
        <v>1798</v>
      </c>
      <c r="T147" s="28">
        <f t="shared" si="18"/>
        <v>4587</v>
      </c>
      <c r="U147" s="28">
        <f t="shared" si="19"/>
        <v>28202</v>
      </c>
      <c r="V147" s="36">
        <v>111</v>
      </c>
    </row>
    <row r="148" spans="1:22" s="42" customFormat="1" ht="16.5">
      <c r="A148" s="43"/>
      <c r="C148" s="42">
        <v>498</v>
      </c>
      <c r="D148" s="29">
        <v>134</v>
      </c>
      <c r="E148" s="49" t="s">
        <v>356</v>
      </c>
      <c r="F148" s="49" t="s">
        <v>94</v>
      </c>
      <c r="G148" s="50" t="s">
        <v>355</v>
      </c>
      <c r="H148" s="48" t="s">
        <v>310</v>
      </c>
      <c r="I148" s="39">
        <v>20000</v>
      </c>
      <c r="J148" s="28"/>
      <c r="K148" s="35">
        <v>25</v>
      </c>
      <c r="L148" s="41">
        <v>574</v>
      </c>
      <c r="M148" s="41">
        <v>1420</v>
      </c>
      <c r="N148" s="41">
        <v>220</v>
      </c>
      <c r="O148" s="41">
        <v>608</v>
      </c>
      <c r="P148" s="41">
        <v>1418</v>
      </c>
      <c r="Q148" s="41"/>
      <c r="R148" s="28">
        <f t="shared" si="16"/>
        <v>4240</v>
      </c>
      <c r="S148" s="28">
        <f t="shared" si="17"/>
        <v>1207</v>
      </c>
      <c r="T148" s="28">
        <f t="shared" si="18"/>
        <v>3058</v>
      </c>
      <c r="U148" s="28">
        <f t="shared" si="19"/>
        <v>18793</v>
      </c>
      <c r="V148" s="36">
        <v>111</v>
      </c>
    </row>
    <row r="149" spans="1:22" s="42" customFormat="1" ht="16.5">
      <c r="A149" s="43"/>
      <c r="C149" s="42">
        <v>499</v>
      </c>
      <c r="D149" s="29">
        <v>135</v>
      </c>
      <c r="E149" s="49" t="s">
        <v>354</v>
      </c>
      <c r="F149" s="49" t="s">
        <v>353</v>
      </c>
      <c r="G149" s="50" t="s">
        <v>352</v>
      </c>
      <c r="H149" s="48" t="s">
        <v>310</v>
      </c>
      <c r="I149" s="39">
        <v>40000</v>
      </c>
      <c r="J149" s="28"/>
      <c r="K149" s="35">
        <v>25</v>
      </c>
      <c r="L149" s="41">
        <v>1148</v>
      </c>
      <c r="M149" s="41">
        <v>2840</v>
      </c>
      <c r="N149" s="41">
        <v>433.62</v>
      </c>
      <c r="O149" s="41">
        <v>1216</v>
      </c>
      <c r="P149" s="41">
        <v>2836</v>
      </c>
      <c r="Q149" s="41"/>
      <c r="R149" s="28">
        <f t="shared" si="16"/>
        <v>8473.619999999999</v>
      </c>
      <c r="S149" s="28">
        <f t="shared" si="17"/>
        <v>2389</v>
      </c>
      <c r="T149" s="28">
        <f t="shared" si="18"/>
        <v>6109.62</v>
      </c>
      <c r="U149" s="28">
        <f t="shared" si="19"/>
        <v>37611</v>
      </c>
      <c r="V149" s="36">
        <v>111</v>
      </c>
    </row>
    <row r="150" spans="1:22" s="42" customFormat="1" ht="16.5">
      <c r="A150" s="43"/>
      <c r="C150" s="42">
        <v>500</v>
      </c>
      <c r="D150" s="29">
        <v>136</v>
      </c>
      <c r="E150" s="49" t="s">
        <v>351</v>
      </c>
      <c r="F150" s="49" t="s">
        <v>350</v>
      </c>
      <c r="G150" s="50" t="s">
        <v>349</v>
      </c>
      <c r="H150" s="48" t="s">
        <v>310</v>
      </c>
      <c r="I150" s="39">
        <v>25000</v>
      </c>
      <c r="J150" s="28"/>
      <c r="K150" s="35">
        <v>25</v>
      </c>
      <c r="L150" s="41">
        <v>717.5</v>
      </c>
      <c r="M150" s="41">
        <v>1775</v>
      </c>
      <c r="N150" s="41">
        <v>275</v>
      </c>
      <c r="O150" s="41">
        <v>760</v>
      </c>
      <c r="P150" s="41">
        <v>1772.5</v>
      </c>
      <c r="Q150" s="41"/>
      <c r="R150" s="28">
        <f t="shared" si="16"/>
        <v>5300</v>
      </c>
      <c r="S150" s="28">
        <f t="shared" si="17"/>
        <v>1502.5</v>
      </c>
      <c r="T150" s="28">
        <f t="shared" si="18"/>
        <v>3822.5</v>
      </c>
      <c r="U150" s="28">
        <f t="shared" si="19"/>
        <v>23497.5</v>
      </c>
      <c r="V150" s="36"/>
    </row>
    <row r="151" spans="1:22" s="42" customFormat="1" ht="16.5">
      <c r="A151" s="43">
        <v>2</v>
      </c>
      <c r="B151" s="45">
        <v>126</v>
      </c>
      <c r="C151" s="44">
        <v>2</v>
      </c>
      <c r="D151" s="29">
        <v>137</v>
      </c>
      <c r="E151" s="34" t="s">
        <v>110</v>
      </c>
      <c r="F151" s="34" t="s">
        <v>92</v>
      </c>
      <c r="G151" s="38" t="s">
        <v>64</v>
      </c>
      <c r="H151" s="48" t="s">
        <v>310</v>
      </c>
      <c r="I151" s="39">
        <v>110000</v>
      </c>
      <c r="J151" s="28">
        <v>14734.98</v>
      </c>
      <c r="K151" s="35">
        <v>25</v>
      </c>
      <c r="L151" s="41">
        <v>3157</v>
      </c>
      <c r="M151" s="41">
        <v>7810</v>
      </c>
      <c r="N151" s="41">
        <v>433.62</v>
      </c>
      <c r="O151" s="41">
        <v>2995.92</v>
      </c>
      <c r="P151" s="41">
        <v>6129.31</v>
      </c>
      <c r="Q151" s="41"/>
      <c r="R151" s="28">
        <f t="shared" si="8"/>
        <v>20525.850000000002</v>
      </c>
      <c r="S151" s="28">
        <f t="shared" si="9"/>
        <v>20912.9</v>
      </c>
      <c r="T151" s="28">
        <f t="shared" si="10"/>
        <v>14372.93</v>
      </c>
      <c r="U151" s="28">
        <f t="shared" si="11"/>
        <v>89087.1</v>
      </c>
      <c r="V151" s="36">
        <v>111</v>
      </c>
    </row>
    <row r="152" spans="1:22" s="42" customFormat="1" ht="33">
      <c r="A152" s="43">
        <v>2</v>
      </c>
      <c r="B152" s="45">
        <v>132</v>
      </c>
      <c r="C152" s="44">
        <v>12</v>
      </c>
      <c r="D152" s="29">
        <v>138</v>
      </c>
      <c r="E152" s="34" t="s">
        <v>115</v>
      </c>
      <c r="F152" s="34" t="s">
        <v>95</v>
      </c>
      <c r="G152" s="38" t="s">
        <v>65</v>
      </c>
      <c r="H152" s="48" t="s">
        <v>310</v>
      </c>
      <c r="I152" s="39">
        <v>60000</v>
      </c>
      <c r="J152" s="28">
        <v>3616.78</v>
      </c>
      <c r="K152" s="35">
        <v>25</v>
      </c>
      <c r="L152" s="41">
        <v>1722</v>
      </c>
      <c r="M152" s="41">
        <v>4260</v>
      </c>
      <c r="N152" s="41">
        <v>433.62</v>
      </c>
      <c r="O152" s="41">
        <v>1824</v>
      </c>
      <c r="P152" s="41">
        <v>4254</v>
      </c>
      <c r="Q152" s="41">
        <v>0</v>
      </c>
      <c r="R152" s="28">
        <f t="shared" si="8"/>
        <v>12493.619999999999</v>
      </c>
      <c r="S152" s="28">
        <f t="shared" si="9"/>
        <v>7187.780000000001</v>
      </c>
      <c r="T152" s="28">
        <f t="shared" si="10"/>
        <v>8947.619999999999</v>
      </c>
      <c r="U152" s="28">
        <f t="shared" si="11"/>
        <v>52812.22</v>
      </c>
      <c r="V152" s="36">
        <v>111</v>
      </c>
    </row>
    <row r="153" spans="1:22" s="42" customFormat="1" ht="16.5">
      <c r="A153" s="43">
        <v>2</v>
      </c>
      <c r="B153" s="45">
        <v>24</v>
      </c>
      <c r="C153" s="44">
        <v>24</v>
      </c>
      <c r="D153" s="29">
        <v>139</v>
      </c>
      <c r="E153" s="34" t="s">
        <v>119</v>
      </c>
      <c r="F153" s="34" t="s">
        <v>96</v>
      </c>
      <c r="G153" s="38" t="s">
        <v>75</v>
      </c>
      <c r="H153" s="48" t="s">
        <v>310</v>
      </c>
      <c r="I153" s="39">
        <v>50000</v>
      </c>
      <c r="J153" s="28">
        <v>1802.17</v>
      </c>
      <c r="K153" s="35">
        <v>25</v>
      </c>
      <c r="L153" s="41">
        <v>1435</v>
      </c>
      <c r="M153" s="41">
        <v>3550</v>
      </c>
      <c r="N153" s="41">
        <v>433.62</v>
      </c>
      <c r="O153" s="41">
        <v>1520</v>
      </c>
      <c r="P153" s="41">
        <v>3545</v>
      </c>
      <c r="Q153" s="41">
        <v>923.76</v>
      </c>
      <c r="R153" s="28">
        <f t="shared" si="8"/>
        <v>11407.38</v>
      </c>
      <c r="S153" s="28">
        <f t="shared" si="9"/>
        <v>5705.93</v>
      </c>
      <c r="T153" s="28">
        <f t="shared" si="10"/>
        <v>7528.62</v>
      </c>
      <c r="U153" s="28">
        <f t="shared" si="11"/>
        <v>44294.07</v>
      </c>
      <c r="V153" s="36">
        <v>111</v>
      </c>
    </row>
    <row r="154" spans="1:22" s="42" customFormat="1" ht="16.5">
      <c r="A154" s="43">
        <v>2</v>
      </c>
      <c r="B154" s="45">
        <v>27</v>
      </c>
      <c r="C154" s="44">
        <v>27</v>
      </c>
      <c r="D154" s="29">
        <v>140</v>
      </c>
      <c r="E154" s="34" t="s">
        <v>120</v>
      </c>
      <c r="F154" s="34" t="s">
        <v>92</v>
      </c>
      <c r="G154" s="38" t="s">
        <v>67</v>
      </c>
      <c r="H154" s="48" t="s">
        <v>310</v>
      </c>
      <c r="I154" s="39">
        <v>150000</v>
      </c>
      <c r="J154" s="28">
        <v>23986.1</v>
      </c>
      <c r="K154" s="35">
        <v>25</v>
      </c>
      <c r="L154" s="41">
        <v>4305</v>
      </c>
      <c r="M154" s="41">
        <v>10650</v>
      </c>
      <c r="N154" s="41">
        <v>433.62</v>
      </c>
      <c r="O154" s="41">
        <v>2995.92</v>
      </c>
      <c r="P154" s="41">
        <v>6129.31</v>
      </c>
      <c r="Q154" s="41">
        <v>1847.52</v>
      </c>
      <c r="R154" s="28">
        <f t="shared" si="8"/>
        <v>26361.370000000003</v>
      </c>
      <c r="S154" s="28">
        <f t="shared" si="9"/>
        <v>33159.53999999999</v>
      </c>
      <c r="T154" s="28">
        <f t="shared" si="10"/>
        <v>17212.93</v>
      </c>
      <c r="U154" s="28">
        <f t="shared" si="11"/>
        <v>116840.46</v>
      </c>
      <c r="V154" s="36">
        <v>111</v>
      </c>
    </row>
    <row r="155" spans="1:22" s="42" customFormat="1" ht="33">
      <c r="A155" s="43">
        <v>2</v>
      </c>
      <c r="B155" s="45">
        <v>28</v>
      </c>
      <c r="C155" s="44">
        <v>28</v>
      </c>
      <c r="D155" s="29">
        <v>141</v>
      </c>
      <c r="E155" s="34" t="s">
        <v>121</v>
      </c>
      <c r="F155" s="34" t="s">
        <v>95</v>
      </c>
      <c r="G155" s="38" t="s">
        <v>103</v>
      </c>
      <c r="H155" s="48" t="s">
        <v>310</v>
      </c>
      <c r="I155" s="39">
        <v>110000</v>
      </c>
      <c r="J155" s="28">
        <v>14504.04</v>
      </c>
      <c r="K155" s="35">
        <v>25</v>
      </c>
      <c r="L155" s="41">
        <v>3157</v>
      </c>
      <c r="M155" s="41">
        <v>7810</v>
      </c>
      <c r="N155" s="41">
        <v>433.62</v>
      </c>
      <c r="O155" s="41">
        <v>2995.92</v>
      </c>
      <c r="P155" s="41">
        <v>6129.31</v>
      </c>
      <c r="Q155" s="41">
        <v>923.76</v>
      </c>
      <c r="R155" s="28">
        <f t="shared" si="8"/>
        <v>21449.61</v>
      </c>
      <c r="S155" s="28">
        <f t="shared" si="9"/>
        <v>21605.719999999998</v>
      </c>
      <c r="T155" s="28">
        <f t="shared" si="10"/>
        <v>14372.93</v>
      </c>
      <c r="U155" s="28">
        <f t="shared" si="11"/>
        <v>88394.28</v>
      </c>
      <c r="V155" s="36">
        <v>111</v>
      </c>
    </row>
    <row r="156" spans="1:22" s="42" customFormat="1" ht="20.25" customHeight="1">
      <c r="A156" s="44">
        <v>2</v>
      </c>
      <c r="B156" s="45">
        <v>29</v>
      </c>
      <c r="C156" s="44">
        <v>29</v>
      </c>
      <c r="D156" s="29">
        <v>142</v>
      </c>
      <c r="E156" s="34" t="s">
        <v>309</v>
      </c>
      <c r="F156" s="34" t="s">
        <v>95</v>
      </c>
      <c r="G156" s="38" t="s">
        <v>68</v>
      </c>
      <c r="H156" s="48" t="s">
        <v>310</v>
      </c>
      <c r="I156" s="39">
        <v>80000</v>
      </c>
      <c r="J156" s="28">
        <v>7591.21</v>
      </c>
      <c r="K156" s="35">
        <v>25</v>
      </c>
      <c r="L156" s="41">
        <v>2296</v>
      </c>
      <c r="M156" s="41">
        <v>5680</v>
      </c>
      <c r="N156" s="41">
        <v>433.62</v>
      </c>
      <c r="O156" s="41">
        <v>2432</v>
      </c>
      <c r="P156" s="41">
        <v>5672</v>
      </c>
      <c r="Q156" s="41"/>
      <c r="R156" s="28">
        <f t="shared" si="8"/>
        <v>16513.620000000003</v>
      </c>
      <c r="S156" s="28">
        <f t="shared" si="9"/>
        <v>12344.21</v>
      </c>
      <c r="T156" s="28">
        <f t="shared" si="10"/>
        <v>11785.619999999999</v>
      </c>
      <c r="U156" s="28">
        <f t="shared" si="11"/>
        <v>67655.79000000001</v>
      </c>
      <c r="V156" s="36">
        <v>111</v>
      </c>
    </row>
    <row r="157" spans="1:22" s="42" customFormat="1" ht="18.75" customHeight="1">
      <c r="A157" s="43">
        <v>2</v>
      </c>
      <c r="B157" s="45">
        <v>31</v>
      </c>
      <c r="C157" s="44">
        <v>31</v>
      </c>
      <c r="D157" s="29">
        <v>143</v>
      </c>
      <c r="E157" s="34" t="s">
        <v>123</v>
      </c>
      <c r="F157" s="34" t="s">
        <v>95</v>
      </c>
      <c r="G157" s="38" t="s">
        <v>69</v>
      </c>
      <c r="H157" s="48" t="s">
        <v>310</v>
      </c>
      <c r="I157" s="39">
        <v>50000</v>
      </c>
      <c r="J157" s="28">
        <v>1940.74</v>
      </c>
      <c r="K157" s="35">
        <v>25</v>
      </c>
      <c r="L157" s="41">
        <v>1435</v>
      </c>
      <c r="M157" s="41">
        <v>3550</v>
      </c>
      <c r="N157" s="41">
        <v>433.62</v>
      </c>
      <c r="O157" s="41">
        <v>1520</v>
      </c>
      <c r="P157" s="41">
        <v>3545</v>
      </c>
      <c r="Q157" s="41"/>
      <c r="R157" s="28">
        <f t="shared" si="8"/>
        <v>10483.619999999999</v>
      </c>
      <c r="S157" s="28">
        <f t="shared" si="9"/>
        <v>4920.74</v>
      </c>
      <c r="T157" s="28">
        <f t="shared" si="10"/>
        <v>7528.62</v>
      </c>
      <c r="U157" s="28">
        <f t="shared" si="11"/>
        <v>45079.26</v>
      </c>
      <c r="V157" s="36">
        <v>111</v>
      </c>
    </row>
    <row r="158" spans="1:22" s="42" customFormat="1" ht="33">
      <c r="A158" s="43">
        <v>2</v>
      </c>
      <c r="B158" s="45">
        <v>34</v>
      </c>
      <c r="C158" s="44">
        <v>34</v>
      </c>
      <c r="D158" s="29">
        <v>144</v>
      </c>
      <c r="E158" s="34" t="s">
        <v>124</v>
      </c>
      <c r="F158" s="34" t="s">
        <v>95</v>
      </c>
      <c r="G158" s="38" t="s">
        <v>66</v>
      </c>
      <c r="H158" s="48" t="s">
        <v>310</v>
      </c>
      <c r="I158" s="39">
        <v>50000</v>
      </c>
      <c r="J158" s="28">
        <v>1802.17</v>
      </c>
      <c r="K158" s="35">
        <v>25</v>
      </c>
      <c r="L158" s="41">
        <v>1435</v>
      </c>
      <c r="M158" s="41">
        <v>3550</v>
      </c>
      <c r="N158" s="41">
        <v>433.62</v>
      </c>
      <c r="O158" s="41">
        <v>1520</v>
      </c>
      <c r="P158" s="41">
        <v>3545</v>
      </c>
      <c r="Q158" s="41">
        <v>923.76</v>
      </c>
      <c r="R158" s="28">
        <f t="shared" si="8"/>
        <v>11407.38</v>
      </c>
      <c r="S158" s="28">
        <f t="shared" si="9"/>
        <v>5705.93</v>
      </c>
      <c r="T158" s="28">
        <f t="shared" si="10"/>
        <v>7528.62</v>
      </c>
      <c r="U158" s="28">
        <f t="shared" si="11"/>
        <v>44294.07</v>
      </c>
      <c r="V158" s="36">
        <v>111</v>
      </c>
    </row>
    <row r="159" spans="1:22" s="42" customFormat="1" ht="33">
      <c r="A159" s="43">
        <v>2</v>
      </c>
      <c r="B159" s="45">
        <v>35</v>
      </c>
      <c r="C159" s="44">
        <v>35</v>
      </c>
      <c r="D159" s="29">
        <v>145</v>
      </c>
      <c r="E159" s="34" t="s">
        <v>125</v>
      </c>
      <c r="F159" s="34" t="s">
        <v>95</v>
      </c>
      <c r="G159" s="38" t="s">
        <v>70</v>
      </c>
      <c r="H159" s="48" t="s">
        <v>310</v>
      </c>
      <c r="I159" s="39">
        <v>80000</v>
      </c>
      <c r="J159" s="28">
        <v>7360.27</v>
      </c>
      <c r="K159" s="35">
        <v>25</v>
      </c>
      <c r="L159" s="41">
        <v>2296</v>
      </c>
      <c r="M159" s="41">
        <v>5680</v>
      </c>
      <c r="N159" s="41">
        <v>433.62</v>
      </c>
      <c r="O159" s="41">
        <v>2432</v>
      </c>
      <c r="P159" s="41">
        <v>5672</v>
      </c>
      <c r="Q159" s="41">
        <v>923.76</v>
      </c>
      <c r="R159" s="28">
        <f t="shared" si="8"/>
        <v>17437.38</v>
      </c>
      <c r="S159" s="28">
        <f t="shared" si="9"/>
        <v>13037.03</v>
      </c>
      <c r="T159" s="28">
        <f t="shared" si="10"/>
        <v>11785.619999999999</v>
      </c>
      <c r="U159" s="28">
        <f t="shared" si="11"/>
        <v>66962.97</v>
      </c>
      <c r="V159" s="36">
        <v>111</v>
      </c>
    </row>
    <row r="160" spans="1:22" s="42" customFormat="1" ht="33">
      <c r="A160" s="43">
        <v>2</v>
      </c>
      <c r="B160" s="45">
        <v>40</v>
      </c>
      <c r="C160" s="44">
        <v>40</v>
      </c>
      <c r="D160" s="29">
        <v>146</v>
      </c>
      <c r="E160" s="34" t="s">
        <v>126</v>
      </c>
      <c r="F160" s="34" t="s">
        <v>95</v>
      </c>
      <c r="G160" s="38" t="s">
        <v>71</v>
      </c>
      <c r="H160" s="48" t="s">
        <v>310</v>
      </c>
      <c r="I160" s="39">
        <v>50000</v>
      </c>
      <c r="J160" s="28">
        <v>1931.2</v>
      </c>
      <c r="K160" s="35">
        <v>25</v>
      </c>
      <c r="L160" s="41">
        <v>1435</v>
      </c>
      <c r="M160" s="41">
        <v>3550</v>
      </c>
      <c r="N160" s="41">
        <v>433.62</v>
      </c>
      <c r="O160" s="41">
        <v>1520</v>
      </c>
      <c r="P160" s="41">
        <v>3545</v>
      </c>
      <c r="Q160" s="41">
        <v>923.76</v>
      </c>
      <c r="R160" s="28">
        <f t="shared" si="8"/>
        <v>11407.38</v>
      </c>
      <c r="S160" s="28">
        <f t="shared" si="9"/>
        <v>5834.96</v>
      </c>
      <c r="T160" s="28">
        <f t="shared" si="10"/>
        <v>7528.62</v>
      </c>
      <c r="U160" s="28">
        <f t="shared" si="11"/>
        <v>44165.04</v>
      </c>
      <c r="V160" s="36">
        <v>111</v>
      </c>
    </row>
    <row r="161" spans="1:22" s="42" customFormat="1" ht="16.5">
      <c r="A161" s="43">
        <v>2</v>
      </c>
      <c r="B161" s="45">
        <v>42</v>
      </c>
      <c r="C161" s="44">
        <v>42</v>
      </c>
      <c r="D161" s="29">
        <v>147</v>
      </c>
      <c r="E161" s="34" t="s">
        <v>127</v>
      </c>
      <c r="F161" s="34" t="s">
        <v>98</v>
      </c>
      <c r="G161" s="38" t="s">
        <v>88</v>
      </c>
      <c r="H161" s="48" t="s">
        <v>310</v>
      </c>
      <c r="I161" s="39">
        <v>110000</v>
      </c>
      <c r="J161" s="28">
        <v>14504.04</v>
      </c>
      <c r="K161" s="35">
        <v>25</v>
      </c>
      <c r="L161" s="41">
        <v>3157</v>
      </c>
      <c r="M161" s="41">
        <v>7810</v>
      </c>
      <c r="N161" s="41">
        <v>433.62</v>
      </c>
      <c r="O161" s="41">
        <v>2995.92</v>
      </c>
      <c r="P161" s="41">
        <v>6129.31</v>
      </c>
      <c r="Q161" s="41">
        <v>923.76</v>
      </c>
      <c r="R161" s="28">
        <f t="shared" si="8"/>
        <v>21449.61</v>
      </c>
      <c r="S161" s="28">
        <f t="shared" si="9"/>
        <v>21605.719999999998</v>
      </c>
      <c r="T161" s="28">
        <f t="shared" si="10"/>
        <v>14372.93</v>
      </c>
      <c r="U161" s="28">
        <f t="shared" si="11"/>
        <v>88394.28</v>
      </c>
      <c r="V161" s="36">
        <v>111</v>
      </c>
    </row>
    <row r="162" spans="1:22" s="42" customFormat="1" ht="33">
      <c r="A162" s="43">
        <v>2</v>
      </c>
      <c r="B162" s="45">
        <v>43</v>
      </c>
      <c r="C162" s="44">
        <v>43</v>
      </c>
      <c r="D162" s="29">
        <v>148</v>
      </c>
      <c r="E162" s="34" t="s">
        <v>128</v>
      </c>
      <c r="F162" s="34" t="s">
        <v>95</v>
      </c>
      <c r="G162" s="38" t="s">
        <v>69</v>
      </c>
      <c r="H162" s="48" t="s">
        <v>310</v>
      </c>
      <c r="I162" s="39">
        <v>50000</v>
      </c>
      <c r="J162" s="28">
        <v>1940.74</v>
      </c>
      <c r="K162" s="35">
        <v>25</v>
      </c>
      <c r="L162" s="41">
        <v>1435</v>
      </c>
      <c r="M162" s="41">
        <v>3550</v>
      </c>
      <c r="N162" s="41">
        <v>433.62</v>
      </c>
      <c r="O162" s="41">
        <v>1520</v>
      </c>
      <c r="P162" s="41">
        <v>3545</v>
      </c>
      <c r="Q162" s="41"/>
      <c r="R162" s="28">
        <f t="shared" si="8"/>
        <v>10483.619999999999</v>
      </c>
      <c r="S162" s="28">
        <f t="shared" si="9"/>
        <v>4920.74</v>
      </c>
      <c r="T162" s="28">
        <f t="shared" si="10"/>
        <v>7528.62</v>
      </c>
      <c r="U162" s="28">
        <f t="shared" si="11"/>
        <v>45079.26</v>
      </c>
      <c r="V162" s="36">
        <v>111</v>
      </c>
    </row>
    <row r="163" spans="1:22" s="42" customFormat="1" ht="33">
      <c r="A163" s="43">
        <v>2</v>
      </c>
      <c r="B163" s="45">
        <v>44</v>
      </c>
      <c r="C163" s="44">
        <v>44</v>
      </c>
      <c r="D163" s="29">
        <v>149</v>
      </c>
      <c r="E163" s="34" t="s">
        <v>129</v>
      </c>
      <c r="F163" s="34" t="s">
        <v>95</v>
      </c>
      <c r="G163" s="38" t="s">
        <v>66</v>
      </c>
      <c r="H163" s="48" t="s">
        <v>310</v>
      </c>
      <c r="I163" s="39">
        <v>50000</v>
      </c>
      <c r="J163" s="28">
        <v>1940.74</v>
      </c>
      <c r="K163" s="35">
        <v>25</v>
      </c>
      <c r="L163" s="41">
        <v>1435</v>
      </c>
      <c r="M163" s="41">
        <v>3550</v>
      </c>
      <c r="N163" s="41">
        <v>433.62</v>
      </c>
      <c r="O163" s="41">
        <v>1520</v>
      </c>
      <c r="P163" s="41">
        <v>3545</v>
      </c>
      <c r="Q163" s="41"/>
      <c r="R163" s="28">
        <f t="shared" si="8"/>
        <v>10483.619999999999</v>
      </c>
      <c r="S163" s="28">
        <f t="shared" si="9"/>
        <v>4920.74</v>
      </c>
      <c r="T163" s="28">
        <f t="shared" si="10"/>
        <v>7528.62</v>
      </c>
      <c r="U163" s="28">
        <f t="shared" si="11"/>
        <v>45079.26</v>
      </c>
      <c r="V163" s="36">
        <v>111</v>
      </c>
    </row>
    <row r="164" spans="1:22" s="42" customFormat="1" ht="16.5">
      <c r="A164" s="43">
        <v>2</v>
      </c>
      <c r="B164" s="45">
        <v>221</v>
      </c>
      <c r="C164" s="44">
        <v>45</v>
      </c>
      <c r="D164" s="29">
        <v>150</v>
      </c>
      <c r="E164" s="34" t="s">
        <v>130</v>
      </c>
      <c r="F164" s="34" t="s">
        <v>96</v>
      </c>
      <c r="G164" s="38" t="s">
        <v>75</v>
      </c>
      <c r="H164" s="48" t="s">
        <v>310</v>
      </c>
      <c r="I164" s="39">
        <v>50000</v>
      </c>
      <c r="J164" s="28">
        <v>1940.74</v>
      </c>
      <c r="K164" s="35">
        <v>25</v>
      </c>
      <c r="L164" s="41">
        <v>1435</v>
      </c>
      <c r="M164" s="41">
        <v>3550</v>
      </c>
      <c r="N164" s="41">
        <v>433.62</v>
      </c>
      <c r="O164" s="41">
        <v>1520</v>
      </c>
      <c r="P164" s="41">
        <v>3545</v>
      </c>
      <c r="Q164" s="41"/>
      <c r="R164" s="28">
        <f t="shared" si="8"/>
        <v>10483.619999999999</v>
      </c>
      <c r="S164" s="28">
        <f t="shared" si="9"/>
        <v>4920.74</v>
      </c>
      <c r="T164" s="28">
        <f t="shared" si="10"/>
        <v>7528.62</v>
      </c>
      <c r="U164" s="28">
        <f t="shared" si="11"/>
        <v>45079.26</v>
      </c>
      <c r="V164" s="36">
        <v>111</v>
      </c>
    </row>
    <row r="165" spans="1:22" s="42" customFormat="1" ht="33">
      <c r="A165" s="43">
        <v>2</v>
      </c>
      <c r="B165" s="45">
        <v>46</v>
      </c>
      <c r="C165" s="44">
        <v>46</v>
      </c>
      <c r="D165" s="29">
        <v>151</v>
      </c>
      <c r="E165" s="34" t="s">
        <v>131</v>
      </c>
      <c r="F165" s="34" t="s">
        <v>95</v>
      </c>
      <c r="G165" s="38" t="s">
        <v>73</v>
      </c>
      <c r="H165" s="48" t="s">
        <v>310</v>
      </c>
      <c r="I165" s="39">
        <v>50000</v>
      </c>
      <c r="J165" s="28">
        <v>1940.74</v>
      </c>
      <c r="K165" s="35">
        <v>25</v>
      </c>
      <c r="L165" s="41">
        <v>1435</v>
      </c>
      <c r="M165" s="41">
        <v>3550</v>
      </c>
      <c r="N165" s="41">
        <v>433.62</v>
      </c>
      <c r="O165" s="41">
        <v>1520</v>
      </c>
      <c r="P165" s="41">
        <v>3545</v>
      </c>
      <c r="Q165" s="41"/>
      <c r="R165" s="28">
        <f t="shared" si="8"/>
        <v>10483.619999999999</v>
      </c>
      <c r="S165" s="28">
        <f t="shared" si="9"/>
        <v>4920.74</v>
      </c>
      <c r="T165" s="28">
        <f t="shared" si="10"/>
        <v>7528.62</v>
      </c>
      <c r="U165" s="28">
        <f t="shared" si="11"/>
        <v>45079.26</v>
      </c>
      <c r="V165" s="36">
        <v>111</v>
      </c>
    </row>
    <row r="166" spans="1:22" s="6" customFormat="1" ht="16.5" customHeight="1">
      <c r="A166" s="43">
        <v>2</v>
      </c>
      <c r="B166" s="45">
        <v>47</v>
      </c>
      <c r="C166" s="44">
        <v>47</v>
      </c>
      <c r="D166" s="29">
        <v>152</v>
      </c>
      <c r="E166" s="34" t="s">
        <v>132</v>
      </c>
      <c r="F166" s="30" t="s">
        <v>95</v>
      </c>
      <c r="G166" s="38" t="s">
        <v>74</v>
      </c>
      <c r="H166" s="48" t="s">
        <v>310</v>
      </c>
      <c r="I166" s="39">
        <v>60000</v>
      </c>
      <c r="J166" s="28">
        <v>3616.78</v>
      </c>
      <c r="K166" s="35">
        <v>25</v>
      </c>
      <c r="L166" s="28">
        <v>1722</v>
      </c>
      <c r="M166" s="28">
        <v>4260</v>
      </c>
      <c r="N166" s="28">
        <v>433.62</v>
      </c>
      <c r="O166" s="28">
        <v>1824</v>
      </c>
      <c r="P166" s="28">
        <v>4254</v>
      </c>
      <c r="Q166" s="28"/>
      <c r="R166" s="28">
        <f aca="true" t="shared" si="20" ref="R166:R191">SUM(L166:Q166)</f>
        <v>12493.619999999999</v>
      </c>
      <c r="S166" s="28">
        <f aca="true" t="shared" si="21" ref="S166:S191">+J166+K166+L166+O166+Q166</f>
        <v>7187.780000000001</v>
      </c>
      <c r="T166" s="28">
        <f aca="true" t="shared" si="22" ref="T166:T191">+M166+N166+P166</f>
        <v>8947.619999999999</v>
      </c>
      <c r="U166" s="28">
        <f aca="true" t="shared" si="23" ref="U166:U196">+I166-S166</f>
        <v>52812.22</v>
      </c>
      <c r="V166" s="36">
        <v>111</v>
      </c>
    </row>
    <row r="167" spans="1:22" s="6" customFormat="1" ht="16.5" customHeight="1">
      <c r="A167" s="43">
        <v>2</v>
      </c>
      <c r="B167" s="45">
        <v>50</v>
      </c>
      <c r="C167" s="44">
        <v>50</v>
      </c>
      <c r="D167" s="29">
        <v>153</v>
      </c>
      <c r="E167" s="34" t="s">
        <v>133</v>
      </c>
      <c r="F167" s="30" t="s">
        <v>99</v>
      </c>
      <c r="G167" s="38" t="s">
        <v>33</v>
      </c>
      <c r="H167" s="48" t="s">
        <v>310</v>
      </c>
      <c r="I167" s="39">
        <v>20000</v>
      </c>
      <c r="J167" s="28">
        <v>0</v>
      </c>
      <c r="K167" s="35">
        <v>25</v>
      </c>
      <c r="L167" s="28">
        <v>574</v>
      </c>
      <c r="M167" s="28">
        <v>1420</v>
      </c>
      <c r="N167" s="28">
        <v>220</v>
      </c>
      <c r="O167" s="28">
        <v>608</v>
      </c>
      <c r="P167" s="28">
        <v>1418</v>
      </c>
      <c r="Q167" s="28"/>
      <c r="R167" s="28">
        <f t="shared" si="20"/>
        <v>4240</v>
      </c>
      <c r="S167" s="28">
        <f t="shared" si="21"/>
        <v>1207</v>
      </c>
      <c r="T167" s="28">
        <f t="shared" si="22"/>
        <v>3058</v>
      </c>
      <c r="U167" s="28">
        <f t="shared" si="23"/>
        <v>18793</v>
      </c>
      <c r="V167" s="36">
        <v>111</v>
      </c>
    </row>
    <row r="168" spans="1:22" s="6" customFormat="1" ht="16.5" customHeight="1">
      <c r="A168" s="43">
        <v>2</v>
      </c>
      <c r="B168" s="45">
        <v>51</v>
      </c>
      <c r="C168" s="44">
        <v>51</v>
      </c>
      <c r="D168" s="29">
        <v>154</v>
      </c>
      <c r="E168" s="34" t="s">
        <v>134</v>
      </c>
      <c r="F168" s="30" t="s">
        <v>95</v>
      </c>
      <c r="G168" s="38" t="s">
        <v>69</v>
      </c>
      <c r="H168" s="48" t="s">
        <v>310</v>
      </c>
      <c r="I168" s="39">
        <v>50000</v>
      </c>
      <c r="J168" s="28">
        <v>1940.74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/>
      <c r="R168" s="28">
        <f t="shared" si="20"/>
        <v>10483.619999999999</v>
      </c>
      <c r="S168" s="28">
        <f t="shared" si="21"/>
        <v>4920.74</v>
      </c>
      <c r="T168" s="28">
        <f t="shared" si="22"/>
        <v>7528.62</v>
      </c>
      <c r="U168" s="28">
        <f t="shared" si="23"/>
        <v>45079.26</v>
      </c>
      <c r="V168" s="36">
        <v>111</v>
      </c>
    </row>
    <row r="169" spans="1:22" s="6" customFormat="1" ht="16.5" customHeight="1">
      <c r="A169" s="43">
        <v>2</v>
      </c>
      <c r="B169" s="45">
        <v>178</v>
      </c>
      <c r="C169" s="44">
        <v>66</v>
      </c>
      <c r="D169" s="29">
        <v>155</v>
      </c>
      <c r="E169" s="34" t="s">
        <v>136</v>
      </c>
      <c r="F169" s="30" t="s">
        <v>95</v>
      </c>
      <c r="G169" s="38" t="s">
        <v>69</v>
      </c>
      <c r="H169" s="48" t="s">
        <v>310</v>
      </c>
      <c r="I169" s="32">
        <v>50000</v>
      </c>
      <c r="J169" s="28">
        <v>1940.74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/>
      <c r="R169" s="28">
        <f t="shared" si="20"/>
        <v>10483.619999999999</v>
      </c>
      <c r="S169" s="28">
        <f t="shared" si="21"/>
        <v>4920.74</v>
      </c>
      <c r="T169" s="28">
        <f t="shared" si="22"/>
        <v>7528.62</v>
      </c>
      <c r="U169" s="28">
        <f t="shared" si="23"/>
        <v>45079.26</v>
      </c>
      <c r="V169" s="36">
        <v>111</v>
      </c>
    </row>
    <row r="170" spans="1:22" s="6" customFormat="1" ht="16.5" customHeight="1">
      <c r="A170" s="43">
        <v>2</v>
      </c>
      <c r="B170" s="45">
        <v>154</v>
      </c>
      <c r="C170" s="44">
        <v>68</v>
      </c>
      <c r="D170" s="29">
        <v>156</v>
      </c>
      <c r="E170" s="34" t="s">
        <v>137</v>
      </c>
      <c r="F170" s="30" t="s">
        <v>95</v>
      </c>
      <c r="G170" s="38" t="s">
        <v>71</v>
      </c>
      <c r="H170" s="48" t="s">
        <v>310</v>
      </c>
      <c r="I170" s="32">
        <v>50000</v>
      </c>
      <c r="J170" s="28">
        <v>1940.74</v>
      </c>
      <c r="K170" s="35">
        <v>25</v>
      </c>
      <c r="L170" s="28">
        <v>1435</v>
      </c>
      <c r="M170" s="28">
        <v>3550</v>
      </c>
      <c r="N170" s="28">
        <v>433.62</v>
      </c>
      <c r="O170" s="28">
        <v>1520</v>
      </c>
      <c r="P170" s="28">
        <v>3545</v>
      </c>
      <c r="Q170" s="28"/>
      <c r="R170" s="28">
        <f t="shared" si="20"/>
        <v>10483.619999999999</v>
      </c>
      <c r="S170" s="28">
        <f t="shared" si="21"/>
        <v>4920.74</v>
      </c>
      <c r="T170" s="28">
        <f t="shared" si="22"/>
        <v>7528.62</v>
      </c>
      <c r="U170" s="28">
        <f t="shared" si="23"/>
        <v>45079.26</v>
      </c>
      <c r="V170" s="36">
        <v>111</v>
      </c>
    </row>
    <row r="171" spans="1:22" s="6" customFormat="1" ht="16.5" customHeight="1">
      <c r="A171" s="43">
        <v>2</v>
      </c>
      <c r="B171" s="45">
        <v>177</v>
      </c>
      <c r="C171" s="44">
        <v>73</v>
      </c>
      <c r="D171" s="29">
        <v>157</v>
      </c>
      <c r="E171" s="34" t="s">
        <v>138</v>
      </c>
      <c r="F171" s="30" t="s">
        <v>98</v>
      </c>
      <c r="G171" s="38" t="s">
        <v>76</v>
      </c>
      <c r="H171" s="48" t="s">
        <v>310</v>
      </c>
      <c r="I171" s="32">
        <v>50000</v>
      </c>
      <c r="J171" s="28">
        <v>1940.74</v>
      </c>
      <c r="K171" s="35">
        <v>25</v>
      </c>
      <c r="L171" s="28">
        <v>1435</v>
      </c>
      <c r="M171" s="28">
        <v>3550</v>
      </c>
      <c r="N171" s="28">
        <v>433.62</v>
      </c>
      <c r="O171" s="28">
        <v>1520</v>
      </c>
      <c r="P171" s="28">
        <v>3545</v>
      </c>
      <c r="Q171" s="28"/>
      <c r="R171" s="28">
        <f t="shared" si="20"/>
        <v>10483.619999999999</v>
      </c>
      <c r="S171" s="28">
        <f t="shared" si="21"/>
        <v>4920.74</v>
      </c>
      <c r="T171" s="28">
        <f t="shared" si="22"/>
        <v>7528.62</v>
      </c>
      <c r="U171" s="28">
        <f t="shared" si="23"/>
        <v>45079.26</v>
      </c>
      <c r="V171" s="36">
        <v>111</v>
      </c>
    </row>
    <row r="172" spans="1:22" s="6" customFormat="1" ht="16.5" customHeight="1">
      <c r="A172" s="43">
        <v>2</v>
      </c>
      <c r="B172" s="45">
        <v>73</v>
      </c>
      <c r="C172" s="44">
        <v>95</v>
      </c>
      <c r="D172" s="29">
        <v>158</v>
      </c>
      <c r="E172" s="34" t="s">
        <v>141</v>
      </c>
      <c r="F172" s="30" t="s">
        <v>92</v>
      </c>
      <c r="G172" s="38" t="s">
        <v>77</v>
      </c>
      <c r="H172" s="48" t="s">
        <v>310</v>
      </c>
      <c r="I172" s="32">
        <v>110000</v>
      </c>
      <c r="J172" s="28">
        <v>14734.98</v>
      </c>
      <c r="K172" s="35">
        <v>25</v>
      </c>
      <c r="L172" s="28">
        <v>3157</v>
      </c>
      <c r="M172" s="28">
        <v>7810</v>
      </c>
      <c r="N172" s="28">
        <v>433.62</v>
      </c>
      <c r="O172" s="28">
        <v>2995.92</v>
      </c>
      <c r="P172" s="28">
        <v>6129.31</v>
      </c>
      <c r="Q172" s="28"/>
      <c r="R172" s="28">
        <f t="shared" si="20"/>
        <v>20525.850000000002</v>
      </c>
      <c r="S172" s="28">
        <f t="shared" si="21"/>
        <v>20912.9</v>
      </c>
      <c r="T172" s="28">
        <f t="shared" si="22"/>
        <v>14372.93</v>
      </c>
      <c r="U172" s="28">
        <f t="shared" si="23"/>
        <v>89087.1</v>
      </c>
      <c r="V172" s="36">
        <v>111</v>
      </c>
    </row>
    <row r="173" spans="1:22" s="6" customFormat="1" ht="16.5" customHeight="1">
      <c r="A173" s="43">
        <v>2</v>
      </c>
      <c r="B173" s="45">
        <v>67</v>
      </c>
      <c r="C173" s="44">
        <v>96</v>
      </c>
      <c r="D173" s="29">
        <v>159</v>
      </c>
      <c r="E173" s="34" t="s">
        <v>142</v>
      </c>
      <c r="F173" s="30" t="s">
        <v>95</v>
      </c>
      <c r="G173" s="38" t="s">
        <v>78</v>
      </c>
      <c r="H173" s="48" t="s">
        <v>310</v>
      </c>
      <c r="I173" s="32">
        <v>150000</v>
      </c>
      <c r="J173" s="28">
        <v>23986.1</v>
      </c>
      <c r="K173" s="35">
        <v>25</v>
      </c>
      <c r="L173" s="28">
        <v>4305</v>
      </c>
      <c r="M173" s="28">
        <v>10650</v>
      </c>
      <c r="N173" s="28">
        <v>433.62</v>
      </c>
      <c r="O173" s="28">
        <v>2995.92</v>
      </c>
      <c r="P173" s="28">
        <v>6129.31</v>
      </c>
      <c r="Q173" s="28">
        <v>1847.52</v>
      </c>
      <c r="R173" s="28">
        <f t="shared" si="20"/>
        <v>26361.370000000003</v>
      </c>
      <c r="S173" s="28">
        <f t="shared" si="21"/>
        <v>33159.53999999999</v>
      </c>
      <c r="T173" s="28">
        <f t="shared" si="22"/>
        <v>17212.93</v>
      </c>
      <c r="U173" s="28">
        <f t="shared" si="23"/>
        <v>116840.46</v>
      </c>
      <c r="V173" s="36">
        <v>111</v>
      </c>
    </row>
    <row r="174" spans="1:22" s="6" customFormat="1" ht="16.5" customHeight="1">
      <c r="A174" s="43">
        <v>2</v>
      </c>
      <c r="B174" s="45">
        <v>102</v>
      </c>
      <c r="C174" s="44">
        <v>102</v>
      </c>
      <c r="D174" s="29">
        <v>160</v>
      </c>
      <c r="E174" s="34" t="s">
        <v>143</v>
      </c>
      <c r="F174" s="30" t="s">
        <v>95</v>
      </c>
      <c r="G174" s="38" t="s">
        <v>79</v>
      </c>
      <c r="H174" s="48" t="s">
        <v>310</v>
      </c>
      <c r="I174" s="32">
        <v>80000</v>
      </c>
      <c r="J174" s="28">
        <v>7591.21</v>
      </c>
      <c r="K174" s="35">
        <v>25</v>
      </c>
      <c r="L174" s="28">
        <v>2296</v>
      </c>
      <c r="M174" s="28">
        <v>5680</v>
      </c>
      <c r="N174" s="28">
        <v>433.62</v>
      </c>
      <c r="O174" s="28">
        <v>2432</v>
      </c>
      <c r="P174" s="28">
        <v>5672</v>
      </c>
      <c r="Q174" s="28"/>
      <c r="R174" s="28">
        <f t="shared" si="20"/>
        <v>16513.620000000003</v>
      </c>
      <c r="S174" s="28">
        <f t="shared" si="21"/>
        <v>12344.21</v>
      </c>
      <c r="T174" s="28">
        <f t="shared" si="22"/>
        <v>11785.619999999999</v>
      </c>
      <c r="U174" s="28">
        <f t="shared" si="23"/>
        <v>67655.79000000001</v>
      </c>
      <c r="V174" s="36">
        <v>111</v>
      </c>
    </row>
    <row r="175" spans="1:22" s="6" customFormat="1" ht="16.5" customHeight="1">
      <c r="A175" s="43">
        <v>2</v>
      </c>
      <c r="B175" s="45">
        <v>220</v>
      </c>
      <c r="C175" s="44">
        <v>107</v>
      </c>
      <c r="D175" s="29">
        <v>161</v>
      </c>
      <c r="E175" s="34" t="s">
        <v>147</v>
      </c>
      <c r="F175" s="30" t="s">
        <v>95</v>
      </c>
      <c r="G175" s="38" t="s">
        <v>71</v>
      </c>
      <c r="H175" s="48" t="s">
        <v>310</v>
      </c>
      <c r="I175" s="32">
        <v>50000</v>
      </c>
      <c r="J175" s="28">
        <v>1802.17</v>
      </c>
      <c r="K175" s="35">
        <v>25</v>
      </c>
      <c r="L175" s="28">
        <v>1435</v>
      </c>
      <c r="M175" s="28">
        <v>3550</v>
      </c>
      <c r="N175" s="28">
        <v>433.62</v>
      </c>
      <c r="O175" s="28">
        <v>1520</v>
      </c>
      <c r="P175" s="28">
        <v>3545</v>
      </c>
      <c r="Q175" s="28">
        <v>923.76</v>
      </c>
      <c r="R175" s="28">
        <f t="shared" si="20"/>
        <v>11407.38</v>
      </c>
      <c r="S175" s="28">
        <f t="shared" si="21"/>
        <v>5705.93</v>
      </c>
      <c r="T175" s="28">
        <f t="shared" si="22"/>
        <v>7528.62</v>
      </c>
      <c r="U175" s="28">
        <f t="shared" si="23"/>
        <v>44294.07</v>
      </c>
      <c r="V175" s="36">
        <v>111</v>
      </c>
    </row>
    <row r="176" spans="1:22" s="6" customFormat="1" ht="16.5" customHeight="1">
      <c r="A176" s="43">
        <v>2</v>
      </c>
      <c r="B176" s="45">
        <v>109</v>
      </c>
      <c r="C176" s="44">
        <v>109</v>
      </c>
      <c r="D176" s="29">
        <v>162</v>
      </c>
      <c r="E176" s="34" t="s">
        <v>148</v>
      </c>
      <c r="F176" s="30" t="s">
        <v>95</v>
      </c>
      <c r="G176" s="38" t="s">
        <v>80</v>
      </c>
      <c r="H176" s="48" t="s">
        <v>310</v>
      </c>
      <c r="I176" s="32">
        <v>80000</v>
      </c>
      <c r="J176" s="28">
        <v>7360.27</v>
      </c>
      <c r="K176" s="35">
        <v>25</v>
      </c>
      <c r="L176" s="28">
        <v>2296</v>
      </c>
      <c r="M176" s="28">
        <v>5680</v>
      </c>
      <c r="N176" s="28">
        <v>433.62</v>
      </c>
      <c r="O176" s="28">
        <v>2432</v>
      </c>
      <c r="P176" s="28">
        <v>5672</v>
      </c>
      <c r="Q176" s="28">
        <v>923.76</v>
      </c>
      <c r="R176" s="28">
        <f t="shared" si="20"/>
        <v>17437.38</v>
      </c>
      <c r="S176" s="28">
        <f t="shared" si="21"/>
        <v>13037.03</v>
      </c>
      <c r="T176" s="28">
        <f t="shared" si="22"/>
        <v>11785.619999999999</v>
      </c>
      <c r="U176" s="28">
        <f t="shared" si="23"/>
        <v>66962.97</v>
      </c>
      <c r="V176" s="36">
        <v>111</v>
      </c>
    </row>
    <row r="177" spans="1:22" s="6" customFormat="1" ht="16.5" customHeight="1">
      <c r="A177" s="43">
        <v>2</v>
      </c>
      <c r="B177" s="45">
        <v>179</v>
      </c>
      <c r="C177" s="44">
        <v>126</v>
      </c>
      <c r="D177" s="29">
        <v>163</v>
      </c>
      <c r="E177" s="34" t="s">
        <v>152</v>
      </c>
      <c r="F177" s="30" t="s">
        <v>95</v>
      </c>
      <c r="G177" s="38" t="s">
        <v>69</v>
      </c>
      <c r="H177" s="48" t="s">
        <v>310</v>
      </c>
      <c r="I177" s="32">
        <v>50000</v>
      </c>
      <c r="J177" s="28">
        <v>1940.74</v>
      </c>
      <c r="K177" s="35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/>
      <c r="R177" s="28">
        <f t="shared" si="20"/>
        <v>10483.619999999999</v>
      </c>
      <c r="S177" s="28">
        <f t="shared" si="21"/>
        <v>4920.74</v>
      </c>
      <c r="T177" s="28">
        <f t="shared" si="22"/>
        <v>7528.62</v>
      </c>
      <c r="U177" s="28">
        <f t="shared" si="23"/>
        <v>45079.26</v>
      </c>
      <c r="V177" s="36">
        <v>111</v>
      </c>
    </row>
    <row r="178" spans="1:22" s="6" customFormat="1" ht="16.5" customHeight="1">
      <c r="A178" s="43">
        <v>2</v>
      </c>
      <c r="B178" s="45">
        <v>180</v>
      </c>
      <c r="C178" s="44">
        <v>127</v>
      </c>
      <c r="D178" s="29">
        <v>164</v>
      </c>
      <c r="E178" s="34" t="s">
        <v>153</v>
      </c>
      <c r="F178" s="30" t="s">
        <v>95</v>
      </c>
      <c r="G178" s="38" t="s">
        <v>69</v>
      </c>
      <c r="H178" s="48" t="s">
        <v>310</v>
      </c>
      <c r="I178" s="32">
        <v>50000</v>
      </c>
      <c r="J178" s="28">
        <v>1663.61</v>
      </c>
      <c r="K178" s="35">
        <v>25</v>
      </c>
      <c r="L178" s="28">
        <v>1435</v>
      </c>
      <c r="M178" s="28">
        <v>3550</v>
      </c>
      <c r="N178" s="28">
        <v>433.62</v>
      </c>
      <c r="O178" s="28">
        <v>1520</v>
      </c>
      <c r="P178" s="28">
        <v>3545</v>
      </c>
      <c r="Q178" s="28">
        <v>1847.52</v>
      </c>
      <c r="R178" s="28">
        <f>SUM(L178:Q178)</f>
        <v>12331.14</v>
      </c>
      <c r="S178" s="28">
        <f>+J178+K178+L178+O178+Q178</f>
        <v>6491.129999999999</v>
      </c>
      <c r="T178" s="28">
        <f>+M178+N178+P178</f>
        <v>7528.62</v>
      </c>
      <c r="U178" s="28">
        <f>+I178-S178</f>
        <v>43508.87</v>
      </c>
      <c r="V178" s="36">
        <v>111</v>
      </c>
    </row>
    <row r="179" spans="1:22" s="6" customFormat="1" ht="16.5" customHeight="1">
      <c r="A179" s="43">
        <v>2</v>
      </c>
      <c r="B179" s="45">
        <v>224</v>
      </c>
      <c r="C179" s="44">
        <v>128</v>
      </c>
      <c r="D179" s="29">
        <v>165</v>
      </c>
      <c r="E179" s="34" t="s">
        <v>154</v>
      </c>
      <c r="F179" s="30" t="s">
        <v>95</v>
      </c>
      <c r="G179" s="38" t="s">
        <v>69</v>
      </c>
      <c r="H179" s="48" t="s">
        <v>310</v>
      </c>
      <c r="I179" s="32">
        <v>50000</v>
      </c>
      <c r="J179" s="28">
        <v>1802.17</v>
      </c>
      <c r="K179" s="35">
        <v>25</v>
      </c>
      <c r="L179" s="28">
        <v>1435</v>
      </c>
      <c r="M179" s="28">
        <v>3550</v>
      </c>
      <c r="N179" s="28">
        <v>433.62</v>
      </c>
      <c r="O179" s="28">
        <v>1520</v>
      </c>
      <c r="P179" s="28">
        <v>3545</v>
      </c>
      <c r="Q179" s="28">
        <v>923.76</v>
      </c>
      <c r="R179" s="28">
        <f t="shared" si="20"/>
        <v>11407.38</v>
      </c>
      <c r="S179" s="28">
        <f t="shared" si="21"/>
        <v>5705.93</v>
      </c>
      <c r="T179" s="28">
        <f t="shared" si="22"/>
        <v>7528.62</v>
      </c>
      <c r="U179" s="28">
        <f t="shared" si="23"/>
        <v>44294.07</v>
      </c>
      <c r="V179" s="36">
        <v>111</v>
      </c>
    </row>
    <row r="180" spans="1:22" s="6" customFormat="1" ht="16.5" customHeight="1">
      <c r="A180" s="43">
        <v>2</v>
      </c>
      <c r="B180" s="45">
        <v>134</v>
      </c>
      <c r="C180" s="44">
        <v>134</v>
      </c>
      <c r="D180" s="29">
        <v>166</v>
      </c>
      <c r="E180" s="34" t="s">
        <v>156</v>
      </c>
      <c r="F180" s="30" t="s">
        <v>99</v>
      </c>
      <c r="G180" s="38" t="s">
        <v>40</v>
      </c>
      <c r="H180" s="48" t="s">
        <v>310</v>
      </c>
      <c r="I180" s="32">
        <v>20000</v>
      </c>
      <c r="J180" s="28">
        <v>0</v>
      </c>
      <c r="K180" s="35">
        <v>25</v>
      </c>
      <c r="L180" s="28">
        <v>574</v>
      </c>
      <c r="M180" s="28">
        <v>1420</v>
      </c>
      <c r="N180" s="28">
        <v>220</v>
      </c>
      <c r="O180" s="28">
        <v>608</v>
      </c>
      <c r="P180" s="28">
        <v>1418</v>
      </c>
      <c r="Q180" s="28"/>
      <c r="R180" s="28">
        <f t="shared" si="20"/>
        <v>4240</v>
      </c>
      <c r="S180" s="28">
        <f t="shared" si="21"/>
        <v>1207</v>
      </c>
      <c r="T180" s="28">
        <f t="shared" si="22"/>
        <v>3058</v>
      </c>
      <c r="U180" s="28">
        <f t="shared" si="23"/>
        <v>18793</v>
      </c>
      <c r="V180" s="36">
        <v>111</v>
      </c>
    </row>
    <row r="181" spans="1:22" s="6" customFormat="1" ht="16.5" customHeight="1">
      <c r="A181" s="43">
        <v>2</v>
      </c>
      <c r="B181" s="45">
        <v>232</v>
      </c>
      <c r="C181" s="44">
        <v>137</v>
      </c>
      <c r="D181" s="29">
        <v>167</v>
      </c>
      <c r="E181" s="34" t="s">
        <v>158</v>
      </c>
      <c r="F181" s="30" t="s">
        <v>95</v>
      </c>
      <c r="G181" s="38" t="s">
        <v>66</v>
      </c>
      <c r="H181" s="48" t="s">
        <v>310</v>
      </c>
      <c r="I181" s="32">
        <v>50000</v>
      </c>
      <c r="J181" s="28">
        <v>1802.17</v>
      </c>
      <c r="K181" s="35">
        <v>25</v>
      </c>
      <c r="L181" s="28">
        <v>1435</v>
      </c>
      <c r="M181" s="28">
        <v>3550</v>
      </c>
      <c r="N181" s="28">
        <v>433.62</v>
      </c>
      <c r="O181" s="28">
        <v>1520</v>
      </c>
      <c r="P181" s="28">
        <v>3545</v>
      </c>
      <c r="Q181" s="28">
        <v>923.76</v>
      </c>
      <c r="R181" s="28">
        <f t="shared" si="20"/>
        <v>11407.38</v>
      </c>
      <c r="S181" s="28">
        <f t="shared" si="21"/>
        <v>5705.93</v>
      </c>
      <c r="T181" s="28">
        <f t="shared" si="22"/>
        <v>7528.62</v>
      </c>
      <c r="U181" s="28">
        <f t="shared" si="23"/>
        <v>44294.07</v>
      </c>
      <c r="V181" s="36">
        <v>111</v>
      </c>
    </row>
    <row r="182" spans="1:22" s="6" customFormat="1" ht="16.5" customHeight="1">
      <c r="A182" s="43">
        <v>2</v>
      </c>
      <c r="B182" s="45">
        <v>150</v>
      </c>
      <c r="C182" s="44">
        <v>150</v>
      </c>
      <c r="D182" s="29">
        <v>168</v>
      </c>
      <c r="E182" s="34" t="s">
        <v>160</v>
      </c>
      <c r="F182" s="30" t="s">
        <v>99</v>
      </c>
      <c r="G182" s="38" t="s">
        <v>40</v>
      </c>
      <c r="H182" s="48" t="s">
        <v>310</v>
      </c>
      <c r="I182" s="32">
        <v>20000</v>
      </c>
      <c r="J182" s="28">
        <v>0</v>
      </c>
      <c r="K182" s="35">
        <v>25</v>
      </c>
      <c r="L182" s="28">
        <v>574</v>
      </c>
      <c r="M182" s="28">
        <v>1420</v>
      </c>
      <c r="N182" s="28">
        <v>220</v>
      </c>
      <c r="O182" s="28">
        <v>608</v>
      </c>
      <c r="P182" s="28">
        <v>1418</v>
      </c>
      <c r="Q182" s="28">
        <v>923.76</v>
      </c>
      <c r="R182" s="28">
        <f t="shared" si="20"/>
        <v>5163.76</v>
      </c>
      <c r="S182" s="28">
        <f t="shared" si="21"/>
        <v>2130.76</v>
      </c>
      <c r="T182" s="28">
        <f t="shared" si="22"/>
        <v>3058</v>
      </c>
      <c r="U182" s="28">
        <f t="shared" si="23"/>
        <v>17869.239999999998</v>
      </c>
      <c r="V182" s="36">
        <v>111</v>
      </c>
    </row>
    <row r="183" spans="1:22" s="6" customFormat="1" ht="16.5" customHeight="1">
      <c r="A183" s="43">
        <v>2</v>
      </c>
      <c r="B183" s="45">
        <v>233</v>
      </c>
      <c r="C183" s="44">
        <v>155</v>
      </c>
      <c r="D183" s="29">
        <v>169</v>
      </c>
      <c r="E183" s="34" t="s">
        <v>161</v>
      </c>
      <c r="F183" s="30" t="s">
        <v>98</v>
      </c>
      <c r="G183" s="38" t="s">
        <v>76</v>
      </c>
      <c r="H183" s="48" t="s">
        <v>310</v>
      </c>
      <c r="I183" s="32">
        <v>50000</v>
      </c>
      <c r="J183" s="28">
        <v>1802.17</v>
      </c>
      <c r="K183" s="35">
        <v>25</v>
      </c>
      <c r="L183" s="28">
        <v>1435</v>
      </c>
      <c r="M183" s="28">
        <v>3550</v>
      </c>
      <c r="N183" s="28">
        <v>433.62</v>
      </c>
      <c r="O183" s="28">
        <v>1520</v>
      </c>
      <c r="P183" s="28">
        <v>3545</v>
      </c>
      <c r="Q183" s="28">
        <v>923.76</v>
      </c>
      <c r="R183" s="28">
        <f t="shared" si="20"/>
        <v>11407.38</v>
      </c>
      <c r="S183" s="28">
        <f t="shared" si="21"/>
        <v>5705.93</v>
      </c>
      <c r="T183" s="28">
        <f t="shared" si="22"/>
        <v>7528.62</v>
      </c>
      <c r="U183" s="28">
        <f t="shared" si="23"/>
        <v>44294.07</v>
      </c>
      <c r="V183" s="36">
        <v>111</v>
      </c>
    </row>
    <row r="184" spans="1:22" s="6" customFormat="1" ht="16.5" customHeight="1">
      <c r="A184" s="43">
        <v>2</v>
      </c>
      <c r="B184" s="45">
        <v>161</v>
      </c>
      <c r="C184" s="44">
        <v>161</v>
      </c>
      <c r="D184" s="29">
        <v>170</v>
      </c>
      <c r="E184" s="34" t="s">
        <v>162</v>
      </c>
      <c r="F184" s="30" t="s">
        <v>92</v>
      </c>
      <c r="G184" s="38" t="s">
        <v>75</v>
      </c>
      <c r="H184" s="48" t="s">
        <v>310</v>
      </c>
      <c r="I184" s="32">
        <v>50000</v>
      </c>
      <c r="J184" s="28">
        <v>1940.74</v>
      </c>
      <c r="K184" s="35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/>
      <c r="R184" s="28">
        <f t="shared" si="20"/>
        <v>10483.619999999999</v>
      </c>
      <c r="S184" s="28">
        <f t="shared" si="21"/>
        <v>4920.74</v>
      </c>
      <c r="T184" s="28">
        <f t="shared" si="22"/>
        <v>7528.62</v>
      </c>
      <c r="U184" s="28">
        <f t="shared" si="23"/>
        <v>45079.26</v>
      </c>
      <c r="V184" s="36">
        <v>111</v>
      </c>
    </row>
    <row r="185" spans="1:22" s="6" customFormat="1" ht="16.5" customHeight="1">
      <c r="A185" s="43">
        <v>2</v>
      </c>
      <c r="B185" s="45">
        <v>206</v>
      </c>
      <c r="C185" s="44">
        <v>173</v>
      </c>
      <c r="D185" s="29">
        <v>171</v>
      </c>
      <c r="E185" s="34" t="s">
        <v>163</v>
      </c>
      <c r="F185" s="30" t="s">
        <v>95</v>
      </c>
      <c r="G185" s="38" t="s">
        <v>69</v>
      </c>
      <c r="H185" s="48" t="s">
        <v>310</v>
      </c>
      <c r="I185" s="32">
        <v>50000</v>
      </c>
      <c r="J185" s="28">
        <v>1940.74</v>
      </c>
      <c r="K185" s="35">
        <v>25</v>
      </c>
      <c r="L185" s="28">
        <v>1435</v>
      </c>
      <c r="M185" s="28">
        <v>3550</v>
      </c>
      <c r="N185" s="28">
        <v>433.62</v>
      </c>
      <c r="O185" s="28">
        <v>1520</v>
      </c>
      <c r="P185" s="28">
        <v>3545</v>
      </c>
      <c r="Q185" s="28"/>
      <c r="R185" s="28">
        <f t="shared" si="20"/>
        <v>10483.619999999999</v>
      </c>
      <c r="S185" s="28">
        <f t="shared" si="21"/>
        <v>4920.74</v>
      </c>
      <c r="T185" s="28">
        <f t="shared" si="22"/>
        <v>7528.62</v>
      </c>
      <c r="U185" s="28">
        <f t="shared" si="23"/>
        <v>45079.26</v>
      </c>
      <c r="V185" s="36">
        <v>111</v>
      </c>
    </row>
    <row r="186" spans="1:22" s="6" customFormat="1" ht="16.5" customHeight="1">
      <c r="A186" s="43">
        <v>2</v>
      </c>
      <c r="B186" s="45">
        <v>246</v>
      </c>
      <c r="C186" s="44">
        <v>222</v>
      </c>
      <c r="D186" s="29">
        <v>172</v>
      </c>
      <c r="E186" s="34" t="s">
        <v>165</v>
      </c>
      <c r="F186" s="30" t="s">
        <v>95</v>
      </c>
      <c r="G186" s="38" t="s">
        <v>81</v>
      </c>
      <c r="H186" s="48" t="s">
        <v>310</v>
      </c>
      <c r="I186" s="32">
        <v>110000</v>
      </c>
      <c r="J186" s="28">
        <v>14734.98</v>
      </c>
      <c r="K186" s="35">
        <v>25</v>
      </c>
      <c r="L186" s="28">
        <v>3157</v>
      </c>
      <c r="M186" s="28">
        <v>7810</v>
      </c>
      <c r="N186" s="28">
        <v>433.62</v>
      </c>
      <c r="O186" s="28">
        <v>2995.92</v>
      </c>
      <c r="P186" s="28">
        <v>6129.31</v>
      </c>
      <c r="Q186" s="28"/>
      <c r="R186" s="28">
        <f t="shared" si="20"/>
        <v>20525.850000000002</v>
      </c>
      <c r="S186" s="28">
        <f t="shared" si="21"/>
        <v>20912.9</v>
      </c>
      <c r="T186" s="28">
        <f t="shared" si="22"/>
        <v>14372.93</v>
      </c>
      <c r="U186" s="28">
        <f t="shared" si="23"/>
        <v>89087.1</v>
      </c>
      <c r="V186" s="36">
        <v>111</v>
      </c>
    </row>
    <row r="187" spans="1:22" s="6" customFormat="1" ht="16.5" customHeight="1">
      <c r="A187" s="43">
        <v>2</v>
      </c>
      <c r="B187" s="45">
        <v>234</v>
      </c>
      <c r="C187" s="44">
        <v>229</v>
      </c>
      <c r="D187" s="29">
        <v>173</v>
      </c>
      <c r="E187" s="34" t="s">
        <v>170</v>
      </c>
      <c r="F187" s="30" t="s">
        <v>98</v>
      </c>
      <c r="G187" s="38" t="s">
        <v>76</v>
      </c>
      <c r="H187" s="48" t="s">
        <v>310</v>
      </c>
      <c r="I187" s="32">
        <v>50000</v>
      </c>
      <c r="J187" s="28">
        <v>1663.61</v>
      </c>
      <c r="K187" s="35">
        <v>25</v>
      </c>
      <c r="L187" s="28">
        <v>1435</v>
      </c>
      <c r="M187" s="28">
        <v>3550</v>
      </c>
      <c r="N187" s="28">
        <v>433.62</v>
      </c>
      <c r="O187" s="28">
        <v>1520</v>
      </c>
      <c r="P187" s="28">
        <v>3545</v>
      </c>
      <c r="Q187" s="28">
        <v>1847.52</v>
      </c>
      <c r="R187" s="28">
        <f t="shared" si="20"/>
        <v>12331.14</v>
      </c>
      <c r="S187" s="28">
        <f t="shared" si="21"/>
        <v>6491.129999999999</v>
      </c>
      <c r="T187" s="28">
        <f t="shared" si="22"/>
        <v>7528.62</v>
      </c>
      <c r="U187" s="28">
        <f t="shared" si="23"/>
        <v>43508.87</v>
      </c>
      <c r="V187" s="36">
        <v>111</v>
      </c>
    </row>
    <row r="188" spans="1:22" s="6" customFormat="1" ht="16.5" customHeight="1">
      <c r="A188" s="43">
        <v>2</v>
      </c>
      <c r="B188" s="45">
        <v>222</v>
      </c>
      <c r="C188" s="44">
        <v>236</v>
      </c>
      <c r="D188" s="29">
        <v>174</v>
      </c>
      <c r="E188" s="34" t="s">
        <v>176</v>
      </c>
      <c r="F188" s="30" t="s">
        <v>99</v>
      </c>
      <c r="G188" s="38" t="s">
        <v>40</v>
      </c>
      <c r="H188" s="48" t="s">
        <v>310</v>
      </c>
      <c r="I188" s="32">
        <v>20000</v>
      </c>
      <c r="J188" s="28">
        <v>0</v>
      </c>
      <c r="K188" s="35">
        <v>25</v>
      </c>
      <c r="L188" s="28">
        <v>574</v>
      </c>
      <c r="M188" s="28">
        <v>1420</v>
      </c>
      <c r="N188" s="28">
        <v>220</v>
      </c>
      <c r="O188" s="28">
        <v>608</v>
      </c>
      <c r="P188" s="28">
        <v>1418</v>
      </c>
      <c r="Q188" s="28"/>
      <c r="R188" s="28">
        <f t="shared" si="20"/>
        <v>4240</v>
      </c>
      <c r="S188" s="28">
        <f t="shared" si="21"/>
        <v>1207</v>
      </c>
      <c r="T188" s="28">
        <f t="shared" si="22"/>
        <v>3058</v>
      </c>
      <c r="U188" s="28">
        <f t="shared" si="23"/>
        <v>18793</v>
      </c>
      <c r="V188" s="36">
        <v>111</v>
      </c>
    </row>
    <row r="189" spans="1:22" s="6" customFormat="1" ht="16.5" customHeight="1">
      <c r="A189" s="43">
        <v>2</v>
      </c>
      <c r="B189" s="45">
        <v>244</v>
      </c>
      <c r="C189" s="44">
        <v>237</v>
      </c>
      <c r="D189" s="29">
        <v>175</v>
      </c>
      <c r="E189" s="34" t="s">
        <v>177</v>
      </c>
      <c r="F189" s="30" t="s">
        <v>95</v>
      </c>
      <c r="G189" s="38" t="s">
        <v>72</v>
      </c>
      <c r="H189" s="48" t="s">
        <v>310</v>
      </c>
      <c r="I189" s="32">
        <v>110000</v>
      </c>
      <c r="J189" s="28">
        <v>14504.04</v>
      </c>
      <c r="K189" s="35">
        <v>25</v>
      </c>
      <c r="L189" s="28">
        <v>3157</v>
      </c>
      <c r="M189" s="28">
        <v>7810</v>
      </c>
      <c r="N189" s="28">
        <v>433.62</v>
      </c>
      <c r="O189" s="28">
        <v>2995.95</v>
      </c>
      <c r="P189" s="28">
        <v>6129.31</v>
      </c>
      <c r="Q189" s="28">
        <v>923.76</v>
      </c>
      <c r="R189" s="28">
        <f t="shared" si="20"/>
        <v>21449.64</v>
      </c>
      <c r="S189" s="28">
        <f t="shared" si="21"/>
        <v>21605.75</v>
      </c>
      <c r="T189" s="28">
        <f t="shared" si="22"/>
        <v>14372.93</v>
      </c>
      <c r="U189" s="28">
        <f t="shared" si="23"/>
        <v>88394.25</v>
      </c>
      <c r="V189" s="36">
        <v>111</v>
      </c>
    </row>
    <row r="190" spans="1:22" s="6" customFormat="1" ht="16.5" customHeight="1">
      <c r="A190" s="43">
        <v>2</v>
      </c>
      <c r="B190" s="45">
        <v>252</v>
      </c>
      <c r="C190" s="44">
        <v>251</v>
      </c>
      <c r="D190" s="29">
        <v>176</v>
      </c>
      <c r="E190" s="34" t="s">
        <v>187</v>
      </c>
      <c r="F190" s="30" t="s">
        <v>92</v>
      </c>
      <c r="G190" s="38" t="s">
        <v>83</v>
      </c>
      <c r="H190" s="48" t="s">
        <v>310</v>
      </c>
      <c r="I190" s="32">
        <v>80000</v>
      </c>
      <c r="J190" s="28">
        <v>7591.21</v>
      </c>
      <c r="K190" s="35">
        <v>25</v>
      </c>
      <c r="L190" s="28">
        <v>2296</v>
      </c>
      <c r="M190" s="28">
        <v>5680</v>
      </c>
      <c r="N190" s="28">
        <v>433.62</v>
      </c>
      <c r="O190" s="28">
        <v>2432</v>
      </c>
      <c r="P190" s="28">
        <v>5672</v>
      </c>
      <c r="Q190" s="28"/>
      <c r="R190" s="28">
        <f t="shared" si="20"/>
        <v>16513.620000000003</v>
      </c>
      <c r="S190" s="28">
        <f t="shared" si="21"/>
        <v>12344.21</v>
      </c>
      <c r="T190" s="28">
        <f t="shared" si="22"/>
        <v>11785.619999999999</v>
      </c>
      <c r="U190" s="28">
        <f t="shared" si="23"/>
        <v>67655.79000000001</v>
      </c>
      <c r="V190" s="36">
        <v>111</v>
      </c>
    </row>
    <row r="191" spans="1:22" s="6" customFormat="1" ht="16.5" customHeight="1">
      <c r="A191" s="43">
        <v>2</v>
      </c>
      <c r="B191" s="45">
        <v>253</v>
      </c>
      <c r="C191" s="44">
        <v>252</v>
      </c>
      <c r="D191" s="29">
        <v>177</v>
      </c>
      <c r="E191" s="34" t="s">
        <v>188</v>
      </c>
      <c r="F191" s="30" t="s">
        <v>95</v>
      </c>
      <c r="G191" s="38" t="s">
        <v>71</v>
      </c>
      <c r="H191" s="48" t="s">
        <v>310</v>
      </c>
      <c r="I191" s="32">
        <v>50000</v>
      </c>
      <c r="J191" s="28">
        <v>1940.74</v>
      </c>
      <c r="K191" s="35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/>
      <c r="R191" s="28">
        <f t="shared" si="20"/>
        <v>10483.619999999999</v>
      </c>
      <c r="S191" s="28">
        <f t="shared" si="21"/>
        <v>4920.74</v>
      </c>
      <c r="T191" s="28">
        <f t="shared" si="22"/>
        <v>7528.62</v>
      </c>
      <c r="U191" s="28">
        <f t="shared" si="23"/>
        <v>45079.26</v>
      </c>
      <c r="V191" s="36">
        <v>111</v>
      </c>
    </row>
    <row r="192" spans="1:22" s="6" customFormat="1" ht="16.5" customHeight="1">
      <c r="A192" s="43">
        <v>2</v>
      </c>
      <c r="B192" s="45">
        <v>239</v>
      </c>
      <c r="C192" s="44">
        <v>253</v>
      </c>
      <c r="D192" s="29">
        <v>178</v>
      </c>
      <c r="E192" s="34" t="s">
        <v>189</v>
      </c>
      <c r="F192" s="30" t="s">
        <v>95</v>
      </c>
      <c r="G192" s="38" t="s">
        <v>69</v>
      </c>
      <c r="H192" s="48" t="s">
        <v>310</v>
      </c>
      <c r="I192" s="32">
        <v>50000</v>
      </c>
      <c r="J192" s="28">
        <v>1940.74</v>
      </c>
      <c r="K192" s="35">
        <v>25</v>
      </c>
      <c r="L192" s="28">
        <v>1435</v>
      </c>
      <c r="M192" s="28">
        <v>3550</v>
      </c>
      <c r="N192" s="28">
        <v>433.62</v>
      </c>
      <c r="O192" s="28">
        <v>1520</v>
      </c>
      <c r="P192" s="28">
        <v>3545</v>
      </c>
      <c r="Q192" s="28"/>
      <c r="R192" s="28">
        <f aca="true" t="shared" si="24" ref="R192:R220">SUM(L192:Q192)</f>
        <v>10483.619999999999</v>
      </c>
      <c r="S192" s="28">
        <f aca="true" t="shared" si="25" ref="S192:S220">+J192+K192+L192+O192+Q192</f>
        <v>4920.74</v>
      </c>
      <c r="T192" s="28">
        <f aca="true" t="shared" si="26" ref="T192:T220">+M192+N192+P192</f>
        <v>7528.62</v>
      </c>
      <c r="U192" s="28">
        <f t="shared" si="23"/>
        <v>45079.26</v>
      </c>
      <c r="V192" s="36">
        <v>111</v>
      </c>
    </row>
    <row r="193" spans="1:22" s="6" customFormat="1" ht="16.5" customHeight="1">
      <c r="A193" s="43">
        <v>2</v>
      </c>
      <c r="B193" s="45">
        <v>249</v>
      </c>
      <c r="C193" s="44">
        <v>254</v>
      </c>
      <c r="D193" s="29">
        <v>179</v>
      </c>
      <c r="E193" s="34" t="s">
        <v>190</v>
      </c>
      <c r="F193" s="30" t="s">
        <v>95</v>
      </c>
      <c r="G193" s="38" t="s">
        <v>84</v>
      </c>
      <c r="H193" s="48" t="s">
        <v>310</v>
      </c>
      <c r="I193" s="32">
        <v>80000</v>
      </c>
      <c r="J193" s="28">
        <v>7360.27</v>
      </c>
      <c r="K193" s="35">
        <v>25</v>
      </c>
      <c r="L193" s="28">
        <v>2296</v>
      </c>
      <c r="M193" s="28">
        <v>5680</v>
      </c>
      <c r="N193" s="28">
        <v>433.62</v>
      </c>
      <c r="O193" s="28">
        <v>2432</v>
      </c>
      <c r="P193" s="28">
        <v>5672</v>
      </c>
      <c r="Q193" s="28">
        <v>923.76</v>
      </c>
      <c r="R193" s="28">
        <f t="shared" si="24"/>
        <v>17437.38</v>
      </c>
      <c r="S193" s="28">
        <f t="shared" si="25"/>
        <v>13037.03</v>
      </c>
      <c r="T193" s="28">
        <f t="shared" si="26"/>
        <v>11785.619999999999</v>
      </c>
      <c r="U193" s="28">
        <f t="shared" si="23"/>
        <v>66962.97</v>
      </c>
      <c r="V193" s="36">
        <v>111</v>
      </c>
    </row>
    <row r="194" spans="1:22" s="6" customFormat="1" ht="16.5" customHeight="1">
      <c r="A194" s="43">
        <v>2</v>
      </c>
      <c r="B194" s="45">
        <v>261</v>
      </c>
      <c r="C194" s="44">
        <v>255</v>
      </c>
      <c r="D194" s="29">
        <v>180</v>
      </c>
      <c r="E194" s="34" t="s">
        <v>191</v>
      </c>
      <c r="F194" s="30" t="s">
        <v>98</v>
      </c>
      <c r="G194" s="38" t="s">
        <v>85</v>
      </c>
      <c r="H194" s="48" t="s">
        <v>310</v>
      </c>
      <c r="I194" s="32">
        <v>150000</v>
      </c>
      <c r="J194" s="28">
        <v>23986.1</v>
      </c>
      <c r="K194" s="35">
        <v>25</v>
      </c>
      <c r="L194" s="28">
        <v>4305</v>
      </c>
      <c r="M194" s="28">
        <v>10650</v>
      </c>
      <c r="N194" s="28">
        <v>433.62</v>
      </c>
      <c r="O194" s="28">
        <v>2995.92</v>
      </c>
      <c r="P194" s="28">
        <v>6129.31</v>
      </c>
      <c r="Q194" s="28">
        <v>1847.52</v>
      </c>
      <c r="R194" s="28">
        <f t="shared" si="24"/>
        <v>26361.370000000003</v>
      </c>
      <c r="S194" s="28">
        <f t="shared" si="25"/>
        <v>33159.53999999999</v>
      </c>
      <c r="T194" s="28">
        <f t="shared" si="26"/>
        <v>17212.93</v>
      </c>
      <c r="U194" s="28">
        <f t="shared" si="23"/>
        <v>116840.46</v>
      </c>
      <c r="V194" s="36">
        <v>111</v>
      </c>
    </row>
    <row r="195" spans="1:22" s="6" customFormat="1" ht="16.5" customHeight="1">
      <c r="A195" s="43">
        <v>2</v>
      </c>
      <c r="B195" s="45">
        <v>262</v>
      </c>
      <c r="C195" s="44">
        <v>257</v>
      </c>
      <c r="D195" s="29">
        <v>181</v>
      </c>
      <c r="E195" s="34" t="s">
        <v>193</v>
      </c>
      <c r="F195" s="30" t="s">
        <v>95</v>
      </c>
      <c r="G195" s="38" t="s">
        <v>86</v>
      </c>
      <c r="H195" s="48" t="s">
        <v>310</v>
      </c>
      <c r="I195" s="32">
        <v>30000</v>
      </c>
      <c r="J195" s="28">
        <v>0</v>
      </c>
      <c r="K195" s="35">
        <v>25</v>
      </c>
      <c r="L195" s="28">
        <v>861</v>
      </c>
      <c r="M195" s="28">
        <v>2130</v>
      </c>
      <c r="N195" s="28">
        <v>330</v>
      </c>
      <c r="O195" s="28">
        <v>912</v>
      </c>
      <c r="P195" s="28">
        <v>2127</v>
      </c>
      <c r="Q195" s="28"/>
      <c r="R195" s="28">
        <f t="shared" si="24"/>
        <v>6360</v>
      </c>
      <c r="S195" s="28">
        <f t="shared" si="25"/>
        <v>1798</v>
      </c>
      <c r="T195" s="28">
        <f t="shared" si="26"/>
        <v>4587</v>
      </c>
      <c r="U195" s="28">
        <f t="shared" si="23"/>
        <v>28202</v>
      </c>
      <c r="V195" s="36">
        <v>111</v>
      </c>
    </row>
    <row r="196" spans="1:22" s="6" customFormat="1" ht="16.5" customHeight="1">
      <c r="A196" s="43">
        <v>2</v>
      </c>
      <c r="B196" s="45">
        <v>291</v>
      </c>
      <c r="C196" s="44">
        <v>258</v>
      </c>
      <c r="D196" s="29">
        <v>182</v>
      </c>
      <c r="E196" s="34" t="s">
        <v>194</v>
      </c>
      <c r="F196" s="30" t="s">
        <v>95</v>
      </c>
      <c r="G196" s="38" t="s">
        <v>73</v>
      </c>
      <c r="H196" s="48" t="s">
        <v>310</v>
      </c>
      <c r="I196" s="32">
        <v>50000</v>
      </c>
      <c r="J196" s="28">
        <v>1940.74</v>
      </c>
      <c r="K196" s="35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/>
      <c r="R196" s="28">
        <f t="shared" si="24"/>
        <v>10483.619999999999</v>
      </c>
      <c r="S196" s="28">
        <f t="shared" si="25"/>
        <v>4920.74</v>
      </c>
      <c r="T196" s="28">
        <f t="shared" si="26"/>
        <v>7528.62</v>
      </c>
      <c r="U196" s="28">
        <f t="shared" si="23"/>
        <v>45079.26</v>
      </c>
      <c r="V196" s="36">
        <v>111</v>
      </c>
    </row>
    <row r="197" spans="1:22" s="6" customFormat="1" ht="16.5" customHeight="1">
      <c r="A197" s="43">
        <v>2</v>
      </c>
      <c r="B197" s="45">
        <v>283</v>
      </c>
      <c r="C197" s="44">
        <v>260</v>
      </c>
      <c r="D197" s="29">
        <v>183</v>
      </c>
      <c r="E197" s="34" t="s">
        <v>195</v>
      </c>
      <c r="F197" s="30" t="s">
        <v>95</v>
      </c>
      <c r="G197" s="38" t="s">
        <v>73</v>
      </c>
      <c r="H197" s="48" t="s">
        <v>310</v>
      </c>
      <c r="I197" s="32">
        <v>50000</v>
      </c>
      <c r="J197" s="28">
        <v>1940.74</v>
      </c>
      <c r="K197" s="35">
        <v>25</v>
      </c>
      <c r="L197" s="28">
        <v>1435</v>
      </c>
      <c r="M197" s="28">
        <v>3550</v>
      </c>
      <c r="N197" s="28">
        <v>433.62</v>
      </c>
      <c r="O197" s="28">
        <v>1520</v>
      </c>
      <c r="P197" s="28">
        <v>3545</v>
      </c>
      <c r="Q197" s="28"/>
      <c r="R197" s="28">
        <f t="shared" si="24"/>
        <v>10483.619999999999</v>
      </c>
      <c r="S197" s="28">
        <f t="shared" si="25"/>
        <v>4920.74</v>
      </c>
      <c r="T197" s="28">
        <f t="shared" si="26"/>
        <v>7528.62</v>
      </c>
      <c r="U197" s="28">
        <f aca="true" t="shared" si="27" ref="U197:U225">+I197-S197</f>
        <v>45079.26</v>
      </c>
      <c r="V197" s="36">
        <v>111</v>
      </c>
    </row>
    <row r="198" spans="1:22" s="6" customFormat="1" ht="16.5" customHeight="1">
      <c r="A198" s="43">
        <v>2</v>
      </c>
      <c r="B198" s="45">
        <v>280</v>
      </c>
      <c r="C198" s="44">
        <v>262</v>
      </c>
      <c r="D198" s="29">
        <v>184</v>
      </c>
      <c r="E198" s="34" t="s">
        <v>196</v>
      </c>
      <c r="F198" s="30" t="s">
        <v>95</v>
      </c>
      <c r="G198" s="38" t="s">
        <v>82</v>
      </c>
      <c r="H198" s="48" t="s">
        <v>310</v>
      </c>
      <c r="I198" s="32">
        <v>110000</v>
      </c>
      <c r="J198" s="28">
        <v>14734.98</v>
      </c>
      <c r="K198" s="35">
        <v>25</v>
      </c>
      <c r="L198" s="28">
        <v>3157</v>
      </c>
      <c r="M198" s="28">
        <v>7810</v>
      </c>
      <c r="N198" s="28">
        <v>433.62</v>
      </c>
      <c r="O198" s="28">
        <v>2995.92</v>
      </c>
      <c r="P198" s="28">
        <v>6129.31</v>
      </c>
      <c r="Q198" s="28"/>
      <c r="R198" s="28">
        <f t="shared" si="24"/>
        <v>20525.850000000002</v>
      </c>
      <c r="S198" s="28">
        <f t="shared" si="25"/>
        <v>20912.9</v>
      </c>
      <c r="T198" s="28">
        <f t="shared" si="26"/>
        <v>14372.93</v>
      </c>
      <c r="U198" s="28">
        <f t="shared" si="27"/>
        <v>89087.1</v>
      </c>
      <c r="V198" s="36">
        <v>111</v>
      </c>
    </row>
    <row r="199" spans="1:22" s="6" customFormat="1" ht="16.5" customHeight="1">
      <c r="A199" s="43">
        <v>2</v>
      </c>
      <c r="B199" s="45">
        <v>251</v>
      </c>
      <c r="C199" s="44">
        <v>263</v>
      </c>
      <c r="D199" s="29">
        <v>185</v>
      </c>
      <c r="E199" s="34" t="s">
        <v>197</v>
      </c>
      <c r="F199" s="30" t="s">
        <v>98</v>
      </c>
      <c r="G199" s="38" t="s">
        <v>76</v>
      </c>
      <c r="H199" s="48" t="s">
        <v>310</v>
      </c>
      <c r="I199" s="32">
        <v>50000</v>
      </c>
      <c r="J199" s="28">
        <v>1940.74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/>
      <c r="R199" s="28">
        <f t="shared" si="24"/>
        <v>10483.619999999999</v>
      </c>
      <c r="S199" s="28">
        <f t="shared" si="25"/>
        <v>4920.74</v>
      </c>
      <c r="T199" s="28">
        <f t="shared" si="26"/>
        <v>7528.62</v>
      </c>
      <c r="U199" s="28">
        <f t="shared" si="27"/>
        <v>45079.26</v>
      </c>
      <c r="V199" s="36">
        <v>111</v>
      </c>
    </row>
    <row r="200" spans="1:22" s="6" customFormat="1" ht="16.5" customHeight="1">
      <c r="A200" s="43">
        <v>2</v>
      </c>
      <c r="B200" s="45">
        <v>247</v>
      </c>
      <c r="C200" s="44">
        <v>264</v>
      </c>
      <c r="D200" s="29">
        <v>186</v>
      </c>
      <c r="E200" s="34" t="s">
        <v>198</v>
      </c>
      <c r="F200" s="30" t="s">
        <v>95</v>
      </c>
      <c r="G200" s="38" t="s">
        <v>89</v>
      </c>
      <c r="H200" s="48" t="s">
        <v>310</v>
      </c>
      <c r="I200" s="32">
        <v>60000</v>
      </c>
      <c r="J200" s="28">
        <v>3432.03</v>
      </c>
      <c r="K200" s="35">
        <v>25</v>
      </c>
      <c r="L200" s="28">
        <v>1722</v>
      </c>
      <c r="M200" s="28">
        <v>4260</v>
      </c>
      <c r="N200" s="28">
        <v>433.62</v>
      </c>
      <c r="O200" s="28">
        <v>1824</v>
      </c>
      <c r="P200" s="28">
        <v>4254</v>
      </c>
      <c r="Q200" s="28">
        <v>923.76</v>
      </c>
      <c r="R200" s="28">
        <f t="shared" si="24"/>
        <v>13417.38</v>
      </c>
      <c r="S200" s="28">
        <f t="shared" si="25"/>
        <v>7926.790000000001</v>
      </c>
      <c r="T200" s="28">
        <f t="shared" si="26"/>
        <v>8947.619999999999</v>
      </c>
      <c r="U200" s="28">
        <f t="shared" si="27"/>
        <v>52073.21</v>
      </c>
      <c r="V200" s="36">
        <v>111</v>
      </c>
    </row>
    <row r="201" spans="1:22" s="6" customFormat="1" ht="16.5" customHeight="1">
      <c r="A201" s="43">
        <v>2</v>
      </c>
      <c r="B201" s="45">
        <v>303</v>
      </c>
      <c r="C201" s="44">
        <v>270</v>
      </c>
      <c r="D201" s="29">
        <v>187</v>
      </c>
      <c r="E201" s="34" t="s">
        <v>201</v>
      </c>
      <c r="F201" s="30" t="s">
        <v>95</v>
      </c>
      <c r="G201" s="38" t="s">
        <v>66</v>
      </c>
      <c r="H201" s="48" t="s">
        <v>310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305</v>
      </c>
      <c r="C202" s="44">
        <v>271</v>
      </c>
      <c r="D202" s="29">
        <v>188</v>
      </c>
      <c r="E202" s="34" t="s">
        <v>202</v>
      </c>
      <c r="F202" s="30" t="s">
        <v>95</v>
      </c>
      <c r="G202" s="38" t="s">
        <v>69</v>
      </c>
      <c r="H202" s="48" t="s">
        <v>310</v>
      </c>
      <c r="I202" s="32">
        <v>50000</v>
      </c>
      <c r="J202" s="28">
        <v>1940.74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/>
      <c r="R202" s="28">
        <f t="shared" si="24"/>
        <v>10483.619999999999</v>
      </c>
      <c r="S202" s="28">
        <f t="shared" si="25"/>
        <v>4920.74</v>
      </c>
      <c r="T202" s="28">
        <f t="shared" si="26"/>
        <v>7528.62</v>
      </c>
      <c r="U202" s="28">
        <f t="shared" si="27"/>
        <v>45079.26</v>
      </c>
      <c r="V202" s="36">
        <v>111</v>
      </c>
    </row>
    <row r="203" spans="1:22" s="6" customFormat="1" ht="16.5" customHeight="1">
      <c r="A203" s="43">
        <v>2</v>
      </c>
      <c r="B203" s="45">
        <v>312</v>
      </c>
      <c r="C203" s="44">
        <v>278</v>
      </c>
      <c r="D203" s="29">
        <v>189</v>
      </c>
      <c r="E203" s="34" t="s">
        <v>204</v>
      </c>
      <c r="F203" s="30" t="s">
        <v>95</v>
      </c>
      <c r="G203" s="38" t="s">
        <v>87</v>
      </c>
      <c r="H203" s="48" t="s">
        <v>310</v>
      </c>
      <c r="I203" s="32">
        <v>50000</v>
      </c>
      <c r="J203" s="28">
        <v>1940.74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/>
      <c r="R203" s="28">
        <f t="shared" si="24"/>
        <v>10483.619999999999</v>
      </c>
      <c r="S203" s="28">
        <f t="shared" si="25"/>
        <v>4920.74</v>
      </c>
      <c r="T203" s="28">
        <f t="shared" si="26"/>
        <v>7528.62</v>
      </c>
      <c r="U203" s="28">
        <f t="shared" si="27"/>
        <v>45079.26</v>
      </c>
      <c r="V203" s="36">
        <v>111</v>
      </c>
    </row>
    <row r="204" spans="1:22" s="6" customFormat="1" ht="16.5" customHeight="1">
      <c r="A204" s="43">
        <v>2</v>
      </c>
      <c r="B204" s="45">
        <v>313</v>
      </c>
      <c r="C204" s="44">
        <v>279</v>
      </c>
      <c r="D204" s="29">
        <v>190</v>
      </c>
      <c r="E204" s="34" t="s">
        <v>205</v>
      </c>
      <c r="F204" s="30" t="s">
        <v>95</v>
      </c>
      <c r="G204" s="38" t="s">
        <v>90</v>
      </c>
      <c r="H204" s="48" t="s">
        <v>310</v>
      </c>
      <c r="I204" s="32">
        <v>80000</v>
      </c>
      <c r="J204" s="28">
        <v>7591.21</v>
      </c>
      <c r="K204" s="35">
        <v>25</v>
      </c>
      <c r="L204" s="28">
        <v>2296</v>
      </c>
      <c r="M204" s="28">
        <v>5680</v>
      </c>
      <c r="N204" s="28">
        <v>433.62</v>
      </c>
      <c r="O204" s="28">
        <v>2432</v>
      </c>
      <c r="P204" s="28">
        <v>5672</v>
      </c>
      <c r="Q204" s="28"/>
      <c r="R204" s="28">
        <f t="shared" si="24"/>
        <v>16513.620000000003</v>
      </c>
      <c r="S204" s="28">
        <f t="shared" si="25"/>
        <v>12344.21</v>
      </c>
      <c r="T204" s="28">
        <f t="shared" si="26"/>
        <v>11785.619999999999</v>
      </c>
      <c r="U204" s="28">
        <f t="shared" si="27"/>
        <v>67655.79000000001</v>
      </c>
      <c r="V204" s="36">
        <v>111</v>
      </c>
    </row>
    <row r="205" spans="1:22" s="6" customFormat="1" ht="16.5" customHeight="1">
      <c r="A205" s="43">
        <v>2</v>
      </c>
      <c r="B205" s="45">
        <v>314</v>
      </c>
      <c r="C205" s="44">
        <v>280</v>
      </c>
      <c r="D205" s="29">
        <v>191</v>
      </c>
      <c r="E205" s="34" t="s">
        <v>206</v>
      </c>
      <c r="F205" s="30" t="s">
        <v>95</v>
      </c>
      <c r="G205" s="38" t="s">
        <v>87</v>
      </c>
      <c r="H205" s="48" t="s">
        <v>310</v>
      </c>
      <c r="I205" s="32">
        <v>50000</v>
      </c>
      <c r="J205" s="28">
        <v>1804.7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>
        <v>1847.52</v>
      </c>
      <c r="R205" s="28">
        <f t="shared" si="24"/>
        <v>12331.14</v>
      </c>
      <c r="S205" s="28">
        <f t="shared" si="25"/>
        <v>6632.219999999999</v>
      </c>
      <c r="T205" s="28">
        <f t="shared" si="26"/>
        <v>7528.62</v>
      </c>
      <c r="U205" s="28">
        <f t="shared" si="27"/>
        <v>43367.78</v>
      </c>
      <c r="V205" s="36">
        <v>111</v>
      </c>
    </row>
    <row r="206" spans="1:22" s="6" customFormat="1" ht="16.5" customHeight="1">
      <c r="A206" s="43">
        <v>2</v>
      </c>
      <c r="B206" s="45">
        <v>316</v>
      </c>
      <c r="C206" s="44">
        <v>282</v>
      </c>
      <c r="D206" s="29">
        <v>192</v>
      </c>
      <c r="E206" s="34" t="s">
        <v>208</v>
      </c>
      <c r="F206" s="30" t="s">
        <v>95</v>
      </c>
      <c r="G206" s="38" t="s">
        <v>71</v>
      </c>
      <c r="H206" s="48" t="s">
        <v>310</v>
      </c>
      <c r="I206" s="32">
        <v>50000</v>
      </c>
      <c r="J206" s="28">
        <v>1802.17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>
        <v>923.76</v>
      </c>
      <c r="R206" s="28">
        <f t="shared" si="24"/>
        <v>11407.38</v>
      </c>
      <c r="S206" s="28">
        <f t="shared" si="25"/>
        <v>5705.93</v>
      </c>
      <c r="T206" s="28">
        <f t="shared" si="26"/>
        <v>7528.62</v>
      </c>
      <c r="U206" s="28">
        <f t="shared" si="27"/>
        <v>44294.07</v>
      </c>
      <c r="V206" s="36">
        <v>111</v>
      </c>
    </row>
    <row r="207" spans="1:22" s="6" customFormat="1" ht="16.5" customHeight="1">
      <c r="A207" s="43">
        <v>2</v>
      </c>
      <c r="B207" s="45">
        <v>317</v>
      </c>
      <c r="C207" s="44">
        <v>283</v>
      </c>
      <c r="D207" s="29">
        <v>193</v>
      </c>
      <c r="E207" s="34" t="s">
        <v>209</v>
      </c>
      <c r="F207" s="30" t="s">
        <v>96</v>
      </c>
      <c r="G207" s="38" t="s">
        <v>75</v>
      </c>
      <c r="H207" s="48" t="s">
        <v>310</v>
      </c>
      <c r="I207" s="32">
        <v>50000</v>
      </c>
      <c r="J207" s="28">
        <v>1940.17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/>
      <c r="R207" s="28">
        <f t="shared" si="24"/>
        <v>10483.619999999999</v>
      </c>
      <c r="S207" s="28">
        <f t="shared" si="25"/>
        <v>4920.17</v>
      </c>
      <c r="T207" s="28">
        <f t="shared" si="26"/>
        <v>7528.62</v>
      </c>
      <c r="U207" s="28">
        <f t="shared" si="27"/>
        <v>45079.83</v>
      </c>
      <c r="V207" s="36">
        <v>111</v>
      </c>
    </row>
    <row r="208" spans="1:22" s="6" customFormat="1" ht="16.5" customHeight="1">
      <c r="A208" s="43">
        <v>2</v>
      </c>
      <c r="B208" s="45">
        <v>304</v>
      </c>
      <c r="C208" s="44">
        <v>300</v>
      </c>
      <c r="D208" s="29">
        <v>194</v>
      </c>
      <c r="E208" s="34" t="s">
        <v>216</v>
      </c>
      <c r="F208" s="30" t="s">
        <v>95</v>
      </c>
      <c r="G208" s="38" t="s">
        <v>66</v>
      </c>
      <c r="H208" s="48" t="s">
        <v>310</v>
      </c>
      <c r="I208" s="32">
        <v>50000</v>
      </c>
      <c r="J208" s="28">
        <v>1520</v>
      </c>
      <c r="K208" s="35">
        <v>25</v>
      </c>
      <c r="L208" s="28">
        <v>1435</v>
      </c>
      <c r="M208" s="28">
        <v>3550</v>
      </c>
      <c r="N208" s="28">
        <v>433.62</v>
      </c>
      <c r="O208" s="28">
        <v>1520</v>
      </c>
      <c r="P208" s="28">
        <v>3545</v>
      </c>
      <c r="Q208" s="28">
        <v>1847.52</v>
      </c>
      <c r="R208" s="28">
        <f t="shared" si="24"/>
        <v>12331.14</v>
      </c>
      <c r="S208" s="28">
        <f t="shared" si="25"/>
        <v>6347.52</v>
      </c>
      <c r="T208" s="28">
        <f t="shared" si="26"/>
        <v>7528.62</v>
      </c>
      <c r="U208" s="28">
        <f t="shared" si="27"/>
        <v>43652.479999999996</v>
      </c>
      <c r="V208" s="36">
        <v>111</v>
      </c>
    </row>
    <row r="209" spans="1:22" s="6" customFormat="1" ht="16.5" customHeight="1">
      <c r="A209" s="43">
        <v>2</v>
      </c>
      <c r="B209" s="45">
        <v>334</v>
      </c>
      <c r="C209" s="44">
        <v>307</v>
      </c>
      <c r="D209" s="29">
        <v>195</v>
      </c>
      <c r="E209" s="34" t="s">
        <v>218</v>
      </c>
      <c r="F209" s="30" t="s">
        <v>98</v>
      </c>
      <c r="G209" s="38" t="s">
        <v>25</v>
      </c>
      <c r="H209" s="48" t="s">
        <v>310</v>
      </c>
      <c r="I209" s="32">
        <v>32000</v>
      </c>
      <c r="J209" s="28">
        <v>0</v>
      </c>
      <c r="K209" s="35">
        <v>25</v>
      </c>
      <c r="L209" s="28">
        <v>918.4</v>
      </c>
      <c r="M209" s="28">
        <v>2272</v>
      </c>
      <c r="N209" s="28">
        <v>352</v>
      </c>
      <c r="O209" s="28">
        <v>972.8</v>
      </c>
      <c r="P209" s="28">
        <v>2268.8</v>
      </c>
      <c r="Q209" s="28">
        <v>923.76</v>
      </c>
      <c r="R209" s="28">
        <f t="shared" si="24"/>
        <v>7707.76</v>
      </c>
      <c r="S209" s="28">
        <f t="shared" si="25"/>
        <v>2839.96</v>
      </c>
      <c r="T209" s="28">
        <f t="shared" si="26"/>
        <v>4892.8</v>
      </c>
      <c r="U209" s="28">
        <f t="shared" si="27"/>
        <v>29160.04</v>
      </c>
      <c r="V209" s="36">
        <v>111</v>
      </c>
    </row>
    <row r="210" spans="1:22" s="6" customFormat="1" ht="16.5" customHeight="1">
      <c r="A210" s="43">
        <v>2</v>
      </c>
      <c r="B210" s="45">
        <v>345</v>
      </c>
      <c r="C210" s="44">
        <v>312</v>
      </c>
      <c r="D210" s="29">
        <v>196</v>
      </c>
      <c r="E210" s="34" t="s">
        <v>221</v>
      </c>
      <c r="F210" s="30" t="s">
        <v>92</v>
      </c>
      <c r="G210" s="38" t="s">
        <v>75</v>
      </c>
      <c r="H210" s="48" t="s">
        <v>310</v>
      </c>
      <c r="I210" s="32">
        <v>45000</v>
      </c>
      <c r="J210" s="28">
        <v>1235.06</v>
      </c>
      <c r="K210" s="35">
        <v>25</v>
      </c>
      <c r="L210" s="28">
        <v>1291.5</v>
      </c>
      <c r="M210" s="28">
        <v>3195</v>
      </c>
      <c r="N210" s="28">
        <v>433.62</v>
      </c>
      <c r="O210" s="28">
        <v>1368</v>
      </c>
      <c r="P210" s="28">
        <v>3190.5</v>
      </c>
      <c r="Q210" s="28"/>
      <c r="R210" s="28">
        <f t="shared" si="24"/>
        <v>9478.619999999999</v>
      </c>
      <c r="S210" s="28">
        <f t="shared" si="25"/>
        <v>3919.56</v>
      </c>
      <c r="T210" s="28">
        <f t="shared" si="26"/>
        <v>6819.12</v>
      </c>
      <c r="U210" s="28">
        <f t="shared" si="27"/>
        <v>41080.44</v>
      </c>
      <c r="V210" s="36">
        <v>111</v>
      </c>
    </row>
    <row r="211" spans="1:22" s="6" customFormat="1" ht="16.5" customHeight="1">
      <c r="A211" s="43">
        <v>2</v>
      </c>
      <c r="B211" s="45">
        <v>383</v>
      </c>
      <c r="C211" s="44">
        <v>350</v>
      </c>
      <c r="D211" s="29">
        <v>197</v>
      </c>
      <c r="E211" s="34" t="s">
        <v>238</v>
      </c>
      <c r="F211" s="30" t="s">
        <v>95</v>
      </c>
      <c r="G211" s="38" t="s">
        <v>69</v>
      </c>
      <c r="H211" s="48" t="s">
        <v>310</v>
      </c>
      <c r="I211" s="32">
        <v>50000</v>
      </c>
      <c r="J211" s="28">
        <v>1940.74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/>
      <c r="R211" s="28">
        <f t="shared" si="24"/>
        <v>10483.619999999999</v>
      </c>
      <c r="S211" s="28">
        <f t="shared" si="25"/>
        <v>4920.74</v>
      </c>
      <c r="T211" s="28">
        <f t="shared" si="26"/>
        <v>7528.62</v>
      </c>
      <c r="U211" s="28">
        <f t="shared" si="27"/>
        <v>45079.26</v>
      </c>
      <c r="V211" s="36">
        <v>111</v>
      </c>
    </row>
    <row r="212" spans="1:22" s="6" customFormat="1" ht="16.5" customHeight="1">
      <c r="A212" s="43">
        <v>2</v>
      </c>
      <c r="B212" s="45">
        <v>390</v>
      </c>
      <c r="C212" s="44">
        <v>357</v>
      </c>
      <c r="D212" s="29">
        <v>198</v>
      </c>
      <c r="E212" s="34" t="s">
        <v>251</v>
      </c>
      <c r="F212" s="30" t="s">
        <v>95</v>
      </c>
      <c r="G212" s="38" t="s">
        <v>25</v>
      </c>
      <c r="H212" s="48" t="s">
        <v>310</v>
      </c>
      <c r="I212" s="32">
        <v>32000</v>
      </c>
      <c r="J212" s="28">
        <v>0</v>
      </c>
      <c r="K212" s="35">
        <v>25</v>
      </c>
      <c r="L212" s="28">
        <v>918.4</v>
      </c>
      <c r="M212" s="28">
        <v>2272</v>
      </c>
      <c r="N212" s="28">
        <v>352</v>
      </c>
      <c r="O212" s="28">
        <v>972.8</v>
      </c>
      <c r="P212" s="28">
        <v>2268.8</v>
      </c>
      <c r="Q212" s="28"/>
      <c r="R212" s="28">
        <f t="shared" si="24"/>
        <v>6784</v>
      </c>
      <c r="S212" s="28">
        <f t="shared" si="25"/>
        <v>1916.1999999999998</v>
      </c>
      <c r="T212" s="28">
        <f t="shared" si="26"/>
        <v>4892.8</v>
      </c>
      <c r="U212" s="28">
        <f t="shared" si="27"/>
        <v>30083.8</v>
      </c>
      <c r="V212" s="36">
        <v>111</v>
      </c>
    </row>
    <row r="213" spans="1:22" s="6" customFormat="1" ht="16.5" customHeight="1">
      <c r="A213" s="43">
        <v>2</v>
      </c>
      <c r="B213" s="45">
        <v>394</v>
      </c>
      <c r="C213" s="44">
        <v>361</v>
      </c>
      <c r="D213" s="29">
        <v>199</v>
      </c>
      <c r="E213" s="34" t="s">
        <v>285</v>
      </c>
      <c r="F213" s="30" t="s">
        <v>95</v>
      </c>
      <c r="G213" s="38" t="s">
        <v>69</v>
      </c>
      <c r="H213" s="48" t="s">
        <v>310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4"/>
        <v>10483.619999999999</v>
      </c>
      <c r="S213" s="28">
        <f t="shared" si="25"/>
        <v>4920.74</v>
      </c>
      <c r="T213" s="28">
        <f t="shared" si="26"/>
        <v>7528.62</v>
      </c>
      <c r="U213" s="28">
        <f t="shared" si="27"/>
        <v>45079.26</v>
      </c>
      <c r="V213" s="36">
        <v>111</v>
      </c>
    </row>
    <row r="214" spans="1:22" s="6" customFormat="1" ht="16.5" customHeight="1">
      <c r="A214" s="43">
        <v>2</v>
      </c>
      <c r="B214" s="45">
        <v>404</v>
      </c>
      <c r="C214" s="44">
        <v>371</v>
      </c>
      <c r="D214" s="29">
        <v>200</v>
      </c>
      <c r="E214" s="34" t="s">
        <v>286</v>
      </c>
      <c r="F214" s="30" t="s">
        <v>95</v>
      </c>
      <c r="G214" s="38" t="s">
        <v>69</v>
      </c>
      <c r="H214" s="48" t="s">
        <v>310</v>
      </c>
      <c r="I214" s="32">
        <v>50000</v>
      </c>
      <c r="J214" s="28">
        <v>1525.05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>
        <v>2771.28</v>
      </c>
      <c r="R214" s="28">
        <f t="shared" si="24"/>
        <v>13254.9</v>
      </c>
      <c r="S214" s="28">
        <f t="shared" si="25"/>
        <v>7276.33</v>
      </c>
      <c r="T214" s="28">
        <f t="shared" si="26"/>
        <v>7528.62</v>
      </c>
      <c r="U214" s="28">
        <f t="shared" si="27"/>
        <v>42723.67</v>
      </c>
      <c r="V214" s="36">
        <v>111</v>
      </c>
    </row>
    <row r="215" spans="1:22" s="6" customFormat="1" ht="16.5" customHeight="1">
      <c r="A215" s="43">
        <v>2</v>
      </c>
      <c r="B215" s="45">
        <v>405</v>
      </c>
      <c r="C215" s="44">
        <v>373</v>
      </c>
      <c r="D215" s="29">
        <v>201</v>
      </c>
      <c r="E215" s="34" t="s">
        <v>287</v>
      </c>
      <c r="F215" s="30" t="s">
        <v>95</v>
      </c>
      <c r="G215" s="38" t="s">
        <v>69</v>
      </c>
      <c r="H215" s="48" t="s">
        <v>310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 t="shared" si="24"/>
        <v>10483.619999999999</v>
      </c>
      <c r="S215" s="28">
        <f t="shared" si="25"/>
        <v>4920.74</v>
      </c>
      <c r="T215" s="28">
        <f t="shared" si="26"/>
        <v>7528.62</v>
      </c>
      <c r="U215" s="28">
        <f t="shared" si="27"/>
        <v>45079.26</v>
      </c>
      <c r="V215" s="36">
        <v>111</v>
      </c>
    </row>
    <row r="216" spans="1:22" s="6" customFormat="1" ht="16.5" customHeight="1">
      <c r="A216" s="43">
        <v>2</v>
      </c>
      <c r="B216" s="45">
        <v>422</v>
      </c>
      <c r="C216" s="44">
        <v>391</v>
      </c>
      <c r="D216" s="29">
        <v>202</v>
      </c>
      <c r="E216" s="34" t="s">
        <v>288</v>
      </c>
      <c r="F216" s="30" t="s">
        <v>95</v>
      </c>
      <c r="G216" s="38" t="s">
        <v>69</v>
      </c>
      <c r="H216" s="48" t="s">
        <v>310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/>
      <c r="R216" s="28">
        <f t="shared" si="24"/>
        <v>10483.619999999999</v>
      </c>
      <c r="S216" s="28">
        <f t="shared" si="25"/>
        <v>4920.74</v>
      </c>
      <c r="T216" s="28">
        <f t="shared" si="26"/>
        <v>7528.62</v>
      </c>
      <c r="U216" s="28">
        <f t="shared" si="27"/>
        <v>45079.26</v>
      </c>
      <c r="V216" s="36">
        <v>111</v>
      </c>
    </row>
    <row r="217" spans="1:22" s="6" customFormat="1" ht="16.5" customHeight="1">
      <c r="A217" s="43">
        <v>2</v>
      </c>
      <c r="B217" s="45">
        <v>423</v>
      </c>
      <c r="C217" s="44">
        <v>392</v>
      </c>
      <c r="D217" s="29">
        <v>203</v>
      </c>
      <c r="E217" s="34" t="s">
        <v>289</v>
      </c>
      <c r="F217" s="30" t="s">
        <v>92</v>
      </c>
      <c r="G217" s="38" t="s">
        <v>75</v>
      </c>
      <c r="H217" s="48" t="s">
        <v>310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/>
      <c r="R217" s="28">
        <f t="shared" si="24"/>
        <v>10483.619999999999</v>
      </c>
      <c r="S217" s="28">
        <f t="shared" si="25"/>
        <v>4920.74</v>
      </c>
      <c r="T217" s="28">
        <f t="shared" si="26"/>
        <v>7528.62</v>
      </c>
      <c r="U217" s="28">
        <f t="shared" si="27"/>
        <v>45079.26</v>
      </c>
      <c r="V217" s="36">
        <v>111</v>
      </c>
    </row>
    <row r="218" spans="1:22" s="6" customFormat="1" ht="16.5" customHeight="1">
      <c r="A218" s="43">
        <v>2</v>
      </c>
      <c r="B218" s="45">
        <v>438</v>
      </c>
      <c r="C218" s="44">
        <v>406</v>
      </c>
      <c r="D218" s="29">
        <v>204</v>
      </c>
      <c r="E218" s="34" t="s">
        <v>290</v>
      </c>
      <c r="F218" s="30" t="s">
        <v>92</v>
      </c>
      <c r="G218" s="38" t="s">
        <v>75</v>
      </c>
      <c r="H218" s="48" t="s">
        <v>310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>SUM(L218:Q218)</f>
        <v>10483.619999999999</v>
      </c>
      <c r="S218" s="28">
        <f>+J218+K218+L218+O218+Q218</f>
        <v>4920.74</v>
      </c>
      <c r="T218" s="28">
        <f>+M218+N218+P218</f>
        <v>7528.62</v>
      </c>
      <c r="U218" s="28">
        <f>+I218-S218</f>
        <v>45079.26</v>
      </c>
      <c r="V218" s="36">
        <v>111</v>
      </c>
    </row>
    <row r="219" spans="1:22" s="6" customFormat="1" ht="16.5" customHeight="1">
      <c r="A219" s="43">
        <v>2</v>
      </c>
      <c r="B219" s="45">
        <v>443</v>
      </c>
      <c r="C219" s="44">
        <v>411</v>
      </c>
      <c r="D219" s="29">
        <v>205</v>
      </c>
      <c r="E219" s="34" t="s">
        <v>291</v>
      </c>
      <c r="F219" s="30" t="s">
        <v>95</v>
      </c>
      <c r="G219" s="38" t="s">
        <v>66</v>
      </c>
      <c r="H219" s="48" t="s">
        <v>310</v>
      </c>
      <c r="I219" s="32">
        <v>50000</v>
      </c>
      <c r="J219" s="28">
        <v>1940.74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t="shared" si="24"/>
        <v>10483.619999999999</v>
      </c>
      <c r="S219" s="28">
        <f t="shared" si="25"/>
        <v>4920.74</v>
      </c>
      <c r="T219" s="28">
        <f t="shared" si="26"/>
        <v>7528.62</v>
      </c>
      <c r="U219" s="28">
        <f t="shared" si="27"/>
        <v>45079.26</v>
      </c>
      <c r="V219" s="36">
        <v>111</v>
      </c>
    </row>
    <row r="220" spans="1:22" s="6" customFormat="1" ht="16.5" customHeight="1">
      <c r="A220" s="43">
        <v>2</v>
      </c>
      <c r="B220" s="45">
        <v>444</v>
      </c>
      <c r="C220" s="44">
        <v>412</v>
      </c>
      <c r="D220" s="29">
        <v>206</v>
      </c>
      <c r="E220" s="34" t="s">
        <v>292</v>
      </c>
      <c r="F220" s="30" t="s">
        <v>95</v>
      </c>
      <c r="G220" s="38" t="s">
        <v>69</v>
      </c>
      <c r="H220" s="48" t="s">
        <v>310</v>
      </c>
      <c r="I220" s="32">
        <v>50000</v>
      </c>
      <c r="J220" s="28">
        <v>1940.74</v>
      </c>
      <c r="K220" s="35">
        <v>25</v>
      </c>
      <c r="L220" s="28">
        <v>1435</v>
      </c>
      <c r="M220" s="28">
        <v>3550</v>
      </c>
      <c r="N220" s="28">
        <v>433.62</v>
      </c>
      <c r="O220" s="28">
        <v>1520</v>
      </c>
      <c r="P220" s="28">
        <v>3545</v>
      </c>
      <c r="Q220" s="46"/>
      <c r="R220" s="28">
        <f t="shared" si="24"/>
        <v>10483.619999999999</v>
      </c>
      <c r="S220" s="28">
        <f t="shared" si="25"/>
        <v>4920.74</v>
      </c>
      <c r="T220" s="28">
        <f t="shared" si="26"/>
        <v>7528.62</v>
      </c>
      <c r="U220" s="28">
        <f t="shared" si="27"/>
        <v>45079.26</v>
      </c>
      <c r="V220" s="36">
        <v>111</v>
      </c>
    </row>
    <row r="221" spans="1:22" s="6" customFormat="1" ht="16.5" customHeight="1">
      <c r="A221" s="43">
        <v>2</v>
      </c>
      <c r="B221" s="45">
        <v>449</v>
      </c>
      <c r="C221" s="44">
        <v>417</v>
      </c>
      <c r="D221" s="29">
        <v>207</v>
      </c>
      <c r="E221" s="34" t="s">
        <v>293</v>
      </c>
      <c r="F221" s="30" t="s">
        <v>95</v>
      </c>
      <c r="G221" s="38" t="s">
        <v>69</v>
      </c>
      <c r="H221" s="48" t="s">
        <v>310</v>
      </c>
      <c r="I221" s="32">
        <v>50000</v>
      </c>
      <c r="J221" s="28">
        <v>1940.74</v>
      </c>
      <c r="K221" s="35">
        <v>25</v>
      </c>
      <c r="L221" s="28">
        <v>1435</v>
      </c>
      <c r="M221" s="28">
        <v>3550</v>
      </c>
      <c r="N221" s="28">
        <v>433.62</v>
      </c>
      <c r="O221" s="28">
        <v>1520</v>
      </c>
      <c r="P221" s="28">
        <v>3545</v>
      </c>
      <c r="Q221" s="28"/>
      <c r="R221" s="28">
        <f aca="true" t="shared" si="28" ref="R221:R229">SUM(L221:Q221)</f>
        <v>10483.619999999999</v>
      </c>
      <c r="S221" s="28">
        <f aca="true" t="shared" si="29" ref="S221:S229">+J221+K221+L221+O221+Q221</f>
        <v>4920.74</v>
      </c>
      <c r="T221" s="28">
        <f aca="true" t="shared" si="30" ref="T221:T229">+M221+N221+P221</f>
        <v>7528.62</v>
      </c>
      <c r="U221" s="28">
        <f t="shared" si="27"/>
        <v>45079.26</v>
      </c>
      <c r="V221" s="36">
        <v>111</v>
      </c>
    </row>
    <row r="222" spans="1:22" s="6" customFormat="1" ht="16.5" customHeight="1">
      <c r="A222" s="43">
        <v>2</v>
      </c>
      <c r="B222" s="45">
        <v>450</v>
      </c>
      <c r="C222" s="44">
        <v>418</v>
      </c>
      <c r="D222" s="29">
        <v>208</v>
      </c>
      <c r="E222" s="34" t="s">
        <v>294</v>
      </c>
      <c r="F222" s="30" t="s">
        <v>95</v>
      </c>
      <c r="G222" s="38" t="s">
        <v>69</v>
      </c>
      <c r="H222" s="48" t="s">
        <v>310</v>
      </c>
      <c r="I222" s="32">
        <v>50000</v>
      </c>
      <c r="J222" s="28">
        <v>1940.74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/>
      <c r="R222" s="28">
        <f t="shared" si="28"/>
        <v>10483.619999999999</v>
      </c>
      <c r="S222" s="28">
        <f t="shared" si="29"/>
        <v>4920.74</v>
      </c>
      <c r="T222" s="28">
        <f t="shared" si="30"/>
        <v>7528.62</v>
      </c>
      <c r="U222" s="28">
        <f t="shared" si="27"/>
        <v>45079.26</v>
      </c>
      <c r="V222" s="36">
        <v>111</v>
      </c>
    </row>
    <row r="223" spans="1:22" s="6" customFormat="1" ht="16.5" customHeight="1">
      <c r="A223" s="43">
        <v>2</v>
      </c>
      <c r="B223" s="45">
        <v>451</v>
      </c>
      <c r="C223" s="44">
        <v>419</v>
      </c>
      <c r="D223" s="29">
        <v>209</v>
      </c>
      <c r="E223" s="34" t="s">
        <v>295</v>
      </c>
      <c r="F223" s="30" t="s">
        <v>95</v>
      </c>
      <c r="G223" s="38" t="s">
        <v>69</v>
      </c>
      <c r="H223" s="48" t="s">
        <v>310</v>
      </c>
      <c r="I223" s="32">
        <v>50000</v>
      </c>
      <c r="J223" s="28">
        <v>1940.74</v>
      </c>
      <c r="K223" s="35">
        <v>25</v>
      </c>
      <c r="L223" s="28">
        <v>1435</v>
      </c>
      <c r="M223" s="28">
        <v>3550</v>
      </c>
      <c r="N223" s="28">
        <v>433.62</v>
      </c>
      <c r="O223" s="28">
        <v>1520</v>
      </c>
      <c r="P223" s="28">
        <v>3545</v>
      </c>
      <c r="Q223" s="28"/>
      <c r="R223" s="28">
        <f t="shared" si="28"/>
        <v>10483.619999999999</v>
      </c>
      <c r="S223" s="28">
        <f t="shared" si="29"/>
        <v>4920.74</v>
      </c>
      <c r="T223" s="28">
        <f t="shared" si="30"/>
        <v>7528.62</v>
      </c>
      <c r="U223" s="28">
        <f t="shared" si="27"/>
        <v>45079.26</v>
      </c>
      <c r="V223" s="36">
        <v>111</v>
      </c>
    </row>
    <row r="224" spans="1:22" s="6" customFormat="1" ht="16.5" customHeight="1">
      <c r="A224" s="43">
        <v>2</v>
      </c>
      <c r="B224" s="45">
        <v>454</v>
      </c>
      <c r="C224" s="44">
        <v>422</v>
      </c>
      <c r="D224" s="29">
        <v>210</v>
      </c>
      <c r="E224" s="34" t="s">
        <v>296</v>
      </c>
      <c r="F224" s="30" t="s">
        <v>95</v>
      </c>
      <c r="G224" s="38" t="s">
        <v>25</v>
      </c>
      <c r="H224" s="48" t="s">
        <v>310</v>
      </c>
      <c r="I224" s="32">
        <v>32000</v>
      </c>
      <c r="J224" s="28">
        <v>0</v>
      </c>
      <c r="K224" s="35">
        <v>25</v>
      </c>
      <c r="L224" s="28">
        <v>918.4</v>
      </c>
      <c r="M224" s="28">
        <v>2272</v>
      </c>
      <c r="N224" s="28">
        <v>352</v>
      </c>
      <c r="O224" s="28">
        <v>972.8</v>
      </c>
      <c r="P224" s="28">
        <v>2268.8</v>
      </c>
      <c r="Q224" s="28"/>
      <c r="R224" s="28">
        <f t="shared" si="28"/>
        <v>6784</v>
      </c>
      <c r="S224" s="28">
        <f t="shared" si="29"/>
        <v>1916.1999999999998</v>
      </c>
      <c r="T224" s="28">
        <f t="shared" si="30"/>
        <v>4892.8</v>
      </c>
      <c r="U224" s="28">
        <f t="shared" si="27"/>
        <v>30083.8</v>
      </c>
      <c r="V224" s="36">
        <v>111</v>
      </c>
    </row>
    <row r="225" spans="1:22" s="6" customFormat="1" ht="16.5" customHeight="1">
      <c r="A225" s="43">
        <v>2</v>
      </c>
      <c r="B225" s="45">
        <v>455</v>
      </c>
      <c r="C225" s="44">
        <v>423</v>
      </c>
      <c r="D225" s="29">
        <v>211</v>
      </c>
      <c r="E225" s="34" t="s">
        <v>297</v>
      </c>
      <c r="F225" s="30" t="s">
        <v>99</v>
      </c>
      <c r="G225" s="38" t="s">
        <v>40</v>
      </c>
      <c r="H225" s="48" t="s">
        <v>310</v>
      </c>
      <c r="I225" s="32">
        <v>20000</v>
      </c>
      <c r="J225" s="28">
        <v>0</v>
      </c>
      <c r="K225" s="35">
        <v>25</v>
      </c>
      <c r="L225" s="28">
        <v>574</v>
      </c>
      <c r="M225" s="28">
        <v>1420</v>
      </c>
      <c r="N225" s="28">
        <v>220</v>
      </c>
      <c r="O225" s="28">
        <v>608</v>
      </c>
      <c r="P225" s="28">
        <v>1418</v>
      </c>
      <c r="Q225" s="28"/>
      <c r="R225" s="28">
        <f t="shared" si="28"/>
        <v>4240</v>
      </c>
      <c r="S225" s="28">
        <f t="shared" si="29"/>
        <v>1207</v>
      </c>
      <c r="T225" s="28">
        <f t="shared" si="30"/>
        <v>3058</v>
      </c>
      <c r="U225" s="28">
        <f t="shared" si="27"/>
        <v>18793</v>
      </c>
      <c r="V225" s="36">
        <v>111</v>
      </c>
    </row>
    <row r="226" spans="1:22" s="6" customFormat="1" ht="16.5" customHeight="1">
      <c r="A226" s="43">
        <v>2</v>
      </c>
      <c r="B226" s="45">
        <v>457</v>
      </c>
      <c r="C226" s="44">
        <v>425</v>
      </c>
      <c r="D226" s="29">
        <v>212</v>
      </c>
      <c r="E226" s="34" t="s">
        <v>298</v>
      </c>
      <c r="F226" s="30" t="s">
        <v>95</v>
      </c>
      <c r="G226" s="38" t="s">
        <v>69</v>
      </c>
      <c r="H226" s="48" t="s">
        <v>310</v>
      </c>
      <c r="I226" s="32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 t="shared" si="28"/>
        <v>10483.619999999999</v>
      </c>
      <c r="S226" s="28">
        <f t="shared" si="29"/>
        <v>4920.74</v>
      </c>
      <c r="T226" s="28">
        <f t="shared" si="30"/>
        <v>7528.62</v>
      </c>
      <c r="U226" s="28">
        <f>+I226-S226</f>
        <v>45079.26</v>
      </c>
      <c r="V226" s="36">
        <v>111</v>
      </c>
    </row>
    <row r="227" spans="1:22" s="6" customFormat="1" ht="16.5" customHeight="1">
      <c r="A227" s="43"/>
      <c r="B227">
        <v>459</v>
      </c>
      <c r="C227">
        <v>427</v>
      </c>
      <c r="D227" s="29">
        <v>213</v>
      </c>
      <c r="E227" s="49" t="s">
        <v>325</v>
      </c>
      <c r="F227" s="49" t="s">
        <v>99</v>
      </c>
      <c r="G227" s="50" t="s">
        <v>326</v>
      </c>
      <c r="H227" s="48" t="s">
        <v>310</v>
      </c>
      <c r="I227" s="32">
        <v>20000</v>
      </c>
      <c r="J227" s="28">
        <v>0</v>
      </c>
      <c r="K227" s="35">
        <v>25</v>
      </c>
      <c r="L227" s="28">
        <v>574</v>
      </c>
      <c r="M227" s="28">
        <v>1420</v>
      </c>
      <c r="N227" s="28">
        <v>220</v>
      </c>
      <c r="O227" s="28">
        <v>608</v>
      </c>
      <c r="P227" s="28">
        <v>1418</v>
      </c>
      <c r="Q227" s="28"/>
      <c r="R227" s="28">
        <f t="shared" si="28"/>
        <v>4240</v>
      </c>
      <c r="S227" s="28">
        <f t="shared" si="29"/>
        <v>1207</v>
      </c>
      <c r="T227" s="28">
        <f t="shared" si="30"/>
        <v>3058</v>
      </c>
      <c r="U227" s="28">
        <f>+I227-S227</f>
        <v>18793</v>
      </c>
      <c r="V227" s="36">
        <v>111</v>
      </c>
    </row>
    <row r="228" spans="1:22" s="6" customFormat="1" ht="16.5" customHeight="1">
      <c r="A228" s="43">
        <v>2</v>
      </c>
      <c r="B228" s="45">
        <v>465</v>
      </c>
      <c r="C228" s="44">
        <v>433</v>
      </c>
      <c r="D228" s="29">
        <v>214</v>
      </c>
      <c r="E228" s="34" t="s">
        <v>299</v>
      </c>
      <c r="F228" s="30" t="s">
        <v>95</v>
      </c>
      <c r="G228" s="38" t="s">
        <v>69</v>
      </c>
      <c r="H228" s="48" t="s">
        <v>310</v>
      </c>
      <c r="I228" s="32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>SUM(L228:Q228)</f>
        <v>10483.619999999999</v>
      </c>
      <c r="S228" s="28">
        <f>+J228+K228+L228+O228+Q228</f>
        <v>4920.74</v>
      </c>
      <c r="T228" s="28">
        <f>+M228+N228+P228</f>
        <v>7528.62</v>
      </c>
      <c r="U228" s="28">
        <f>+I228-S228</f>
        <v>45079.26</v>
      </c>
      <c r="V228" s="36">
        <v>111</v>
      </c>
    </row>
    <row r="229" spans="1:22" s="6" customFormat="1" ht="16.5" customHeight="1">
      <c r="A229" s="43">
        <v>2</v>
      </c>
      <c r="B229" s="45">
        <v>466</v>
      </c>
      <c r="C229" s="44">
        <v>434</v>
      </c>
      <c r="D229" s="29">
        <v>215</v>
      </c>
      <c r="E229" s="34" t="s">
        <v>300</v>
      </c>
      <c r="F229" s="30" t="s">
        <v>95</v>
      </c>
      <c r="G229" s="38" t="s">
        <v>69</v>
      </c>
      <c r="H229" s="48" t="s">
        <v>310</v>
      </c>
      <c r="I229" s="32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 t="shared" si="28"/>
        <v>10483.619999999999</v>
      </c>
      <c r="S229" s="28">
        <f t="shared" si="29"/>
        <v>4920.74</v>
      </c>
      <c r="T229" s="28">
        <f t="shared" si="30"/>
        <v>7528.62</v>
      </c>
      <c r="U229" s="28">
        <f>+I229-S229</f>
        <v>45079.26</v>
      </c>
      <c r="V229" s="36">
        <v>111</v>
      </c>
    </row>
    <row r="230" spans="1:22" s="6" customFormat="1" ht="16.5" customHeight="1">
      <c r="A230" s="43">
        <v>2</v>
      </c>
      <c r="B230" s="45">
        <v>474</v>
      </c>
      <c r="C230" s="44">
        <v>443</v>
      </c>
      <c r="D230" s="29">
        <v>216</v>
      </c>
      <c r="E230" s="34" t="s">
        <v>301</v>
      </c>
      <c r="F230" s="30" t="s">
        <v>95</v>
      </c>
      <c r="G230" s="38" t="s">
        <v>69</v>
      </c>
      <c r="H230" s="48" t="s">
        <v>310</v>
      </c>
      <c r="I230" s="32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 aca="true" t="shared" si="31" ref="R230:R241">SUM(L230:Q230)</f>
        <v>10483.619999999999</v>
      </c>
      <c r="S230" s="28">
        <f aca="true" t="shared" si="32" ref="S230:S241">+J230+K230+L230+O230+Q230</f>
        <v>4920.74</v>
      </c>
      <c r="T230" s="28">
        <f aca="true" t="shared" si="33" ref="T230:T241">+M230+N230+P230</f>
        <v>7528.62</v>
      </c>
      <c r="U230" s="28">
        <f aca="true" t="shared" si="34" ref="U230:U241">+I230-S230</f>
        <v>45079.26</v>
      </c>
      <c r="V230" s="36">
        <v>111</v>
      </c>
    </row>
    <row r="231" spans="1:22" s="6" customFormat="1" ht="16.5" customHeight="1">
      <c r="A231" s="43">
        <v>2</v>
      </c>
      <c r="B231" s="45">
        <v>477</v>
      </c>
      <c r="C231" s="44">
        <v>446</v>
      </c>
      <c r="D231" s="29">
        <v>217</v>
      </c>
      <c r="E231" s="34" t="s">
        <v>302</v>
      </c>
      <c r="F231" s="30" t="s">
        <v>92</v>
      </c>
      <c r="G231" s="38" t="s">
        <v>75</v>
      </c>
      <c r="H231" s="48" t="s">
        <v>310</v>
      </c>
      <c r="I231" s="32">
        <v>50000</v>
      </c>
      <c r="J231" s="28">
        <v>1940.74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 t="shared" si="31"/>
        <v>10483.619999999999</v>
      </c>
      <c r="S231" s="28">
        <f t="shared" si="32"/>
        <v>4920.74</v>
      </c>
      <c r="T231" s="28">
        <f t="shared" si="33"/>
        <v>7528.62</v>
      </c>
      <c r="U231" s="28">
        <f t="shared" si="34"/>
        <v>45079.26</v>
      </c>
      <c r="V231" s="36">
        <v>111</v>
      </c>
    </row>
    <row r="232" spans="1:22" s="6" customFormat="1" ht="16.5" customHeight="1">
      <c r="A232" s="43">
        <v>2</v>
      </c>
      <c r="B232" s="45">
        <v>486</v>
      </c>
      <c r="C232" s="44">
        <v>455</v>
      </c>
      <c r="D232" s="29">
        <v>218</v>
      </c>
      <c r="E232" s="34" t="s">
        <v>303</v>
      </c>
      <c r="F232" s="30" t="s">
        <v>95</v>
      </c>
      <c r="G232" s="38" t="s">
        <v>25</v>
      </c>
      <c r="H232" s="48" t="s">
        <v>310</v>
      </c>
      <c r="I232" s="37">
        <v>50000</v>
      </c>
      <c r="J232" s="28">
        <v>1940.74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/>
      <c r="R232" s="28">
        <f>SUM(L232:Q232)</f>
        <v>10483.619999999999</v>
      </c>
      <c r="S232" s="28">
        <f>+J232+K232+L232+O232+Q232</f>
        <v>4920.74</v>
      </c>
      <c r="T232" s="28">
        <f>+M232+N232+P232</f>
        <v>7528.62</v>
      </c>
      <c r="U232" s="28">
        <f>+I232-S232</f>
        <v>45079.26</v>
      </c>
      <c r="V232" s="36">
        <v>111</v>
      </c>
    </row>
    <row r="233" spans="1:22" s="6" customFormat="1" ht="16.5" customHeight="1">
      <c r="A233" s="43">
        <v>2</v>
      </c>
      <c r="B233" s="45">
        <v>487</v>
      </c>
      <c r="C233" s="44">
        <v>456</v>
      </c>
      <c r="D233" s="29">
        <v>219</v>
      </c>
      <c r="E233" s="34" t="s">
        <v>304</v>
      </c>
      <c r="F233" s="30" t="s">
        <v>96</v>
      </c>
      <c r="G233" s="38" t="s">
        <v>75</v>
      </c>
      <c r="H233" s="48" t="s">
        <v>310</v>
      </c>
      <c r="I233" s="37">
        <v>50000</v>
      </c>
      <c r="J233" s="28">
        <v>0</v>
      </c>
      <c r="K233" s="35">
        <v>25</v>
      </c>
      <c r="L233" s="28">
        <v>1435</v>
      </c>
      <c r="M233" s="28">
        <v>3550</v>
      </c>
      <c r="N233" s="28">
        <v>433.62</v>
      </c>
      <c r="O233" s="28">
        <v>1520</v>
      </c>
      <c r="P233" s="28">
        <v>3545</v>
      </c>
      <c r="Q233" s="28">
        <v>923.76</v>
      </c>
      <c r="R233" s="28">
        <f t="shared" si="31"/>
        <v>11407.38</v>
      </c>
      <c r="S233" s="28">
        <f t="shared" si="32"/>
        <v>3903.76</v>
      </c>
      <c r="T233" s="28">
        <f t="shared" si="33"/>
        <v>7528.62</v>
      </c>
      <c r="U233" s="28">
        <f t="shared" si="34"/>
        <v>46096.24</v>
      </c>
      <c r="V233" s="36">
        <v>111</v>
      </c>
    </row>
    <row r="234" spans="1:22" s="6" customFormat="1" ht="16.5" customHeight="1">
      <c r="A234" s="43"/>
      <c r="B234" s="42">
        <v>489</v>
      </c>
      <c r="C234" s="42">
        <v>459</v>
      </c>
      <c r="D234" s="29">
        <v>220</v>
      </c>
      <c r="E234" s="49" t="s">
        <v>327</v>
      </c>
      <c r="F234" s="49" t="s">
        <v>95</v>
      </c>
      <c r="G234" s="50" t="s">
        <v>66</v>
      </c>
      <c r="H234" s="48" t="s">
        <v>310</v>
      </c>
      <c r="I234" s="37">
        <v>50000</v>
      </c>
      <c r="J234" s="28">
        <v>0</v>
      </c>
      <c r="K234" s="35">
        <v>25</v>
      </c>
      <c r="L234" s="28">
        <v>1435</v>
      </c>
      <c r="M234" s="28">
        <v>3550</v>
      </c>
      <c r="N234" s="28">
        <v>433.62</v>
      </c>
      <c r="O234" s="28">
        <v>1520</v>
      </c>
      <c r="P234" s="28">
        <v>3545</v>
      </c>
      <c r="Q234" s="28"/>
      <c r="R234" s="28">
        <f t="shared" si="31"/>
        <v>10483.619999999999</v>
      </c>
      <c r="S234" s="28">
        <f t="shared" si="32"/>
        <v>2980</v>
      </c>
      <c r="T234" s="28">
        <f t="shared" si="33"/>
        <v>7528.62</v>
      </c>
      <c r="U234" s="28">
        <f t="shared" si="34"/>
        <v>47020</v>
      </c>
      <c r="V234" s="36">
        <v>111</v>
      </c>
    </row>
    <row r="235" spans="1:22" s="6" customFormat="1" ht="16.5" customHeight="1">
      <c r="A235" s="43"/>
      <c r="B235" s="42">
        <v>490</v>
      </c>
      <c r="C235" s="42">
        <v>460</v>
      </c>
      <c r="D235" s="29">
        <v>221</v>
      </c>
      <c r="E235" s="49" t="s">
        <v>328</v>
      </c>
      <c r="F235" s="49" t="s">
        <v>95</v>
      </c>
      <c r="G235" s="50" t="s">
        <v>329</v>
      </c>
      <c r="H235" s="48" t="s">
        <v>310</v>
      </c>
      <c r="I235" s="37">
        <v>30000</v>
      </c>
      <c r="J235" s="28">
        <v>0</v>
      </c>
      <c r="K235" s="35">
        <v>25</v>
      </c>
      <c r="L235" s="28">
        <v>861</v>
      </c>
      <c r="M235" s="28">
        <v>2130</v>
      </c>
      <c r="N235" s="28">
        <v>330</v>
      </c>
      <c r="O235" s="28">
        <v>912</v>
      </c>
      <c r="P235" s="28">
        <v>2127</v>
      </c>
      <c r="Q235" s="28"/>
      <c r="R235" s="28">
        <f t="shared" si="31"/>
        <v>6360</v>
      </c>
      <c r="S235" s="28">
        <f t="shared" si="32"/>
        <v>1798</v>
      </c>
      <c r="T235" s="28">
        <f t="shared" si="33"/>
        <v>4587</v>
      </c>
      <c r="U235" s="28">
        <f t="shared" si="34"/>
        <v>28202</v>
      </c>
      <c r="V235" s="36">
        <v>111</v>
      </c>
    </row>
    <row r="236" spans="1:22" s="6" customFormat="1" ht="16.5" customHeight="1">
      <c r="A236" s="43"/>
      <c r="B236" s="42">
        <v>493</v>
      </c>
      <c r="C236" s="42">
        <v>462</v>
      </c>
      <c r="D236" s="29">
        <v>222</v>
      </c>
      <c r="E236" s="49" t="s">
        <v>330</v>
      </c>
      <c r="F236" s="49" t="s">
        <v>95</v>
      </c>
      <c r="G236" s="50" t="s">
        <v>66</v>
      </c>
      <c r="H236" s="48" t="s">
        <v>310</v>
      </c>
      <c r="I236" s="37">
        <v>50000</v>
      </c>
      <c r="J236" s="28">
        <v>1663.61</v>
      </c>
      <c r="K236" s="35">
        <v>25</v>
      </c>
      <c r="L236" s="28">
        <v>1435</v>
      </c>
      <c r="M236" s="28">
        <v>3550</v>
      </c>
      <c r="N236" s="28">
        <v>433.62</v>
      </c>
      <c r="O236" s="28">
        <v>1520</v>
      </c>
      <c r="P236" s="28">
        <v>3545</v>
      </c>
      <c r="Q236" s="28">
        <v>1847.52</v>
      </c>
      <c r="R236" s="28">
        <f t="shared" si="31"/>
        <v>12331.14</v>
      </c>
      <c r="S236" s="28">
        <f t="shared" si="32"/>
        <v>6491.129999999999</v>
      </c>
      <c r="T236" s="28">
        <f t="shared" si="33"/>
        <v>7528.62</v>
      </c>
      <c r="U236" s="28">
        <f t="shared" si="34"/>
        <v>43508.87</v>
      </c>
      <c r="V236" s="36">
        <v>111</v>
      </c>
    </row>
    <row r="237" spans="1:22" s="6" customFormat="1" ht="16.5" customHeight="1">
      <c r="A237" s="43"/>
      <c r="B237" s="42">
        <v>501</v>
      </c>
      <c r="C237" s="42">
        <v>464</v>
      </c>
      <c r="D237" s="29">
        <v>223</v>
      </c>
      <c r="E237" s="49" t="s">
        <v>331</v>
      </c>
      <c r="F237" s="49" t="s">
        <v>92</v>
      </c>
      <c r="G237" s="50" t="s">
        <v>87</v>
      </c>
      <c r="H237" s="48" t="s">
        <v>310</v>
      </c>
      <c r="I237" s="37">
        <v>50000</v>
      </c>
      <c r="J237" s="28">
        <v>1940.74</v>
      </c>
      <c r="K237" s="35">
        <v>25</v>
      </c>
      <c r="L237" s="28">
        <v>1435</v>
      </c>
      <c r="M237" s="28">
        <v>3550</v>
      </c>
      <c r="N237" s="28">
        <v>433.62</v>
      </c>
      <c r="O237" s="28">
        <v>1520</v>
      </c>
      <c r="P237" s="28">
        <v>3545</v>
      </c>
      <c r="Q237" s="28"/>
      <c r="R237" s="28">
        <f t="shared" si="31"/>
        <v>10483.619999999999</v>
      </c>
      <c r="S237" s="28">
        <f t="shared" si="32"/>
        <v>4920.74</v>
      </c>
      <c r="T237" s="28">
        <f t="shared" si="33"/>
        <v>7528.62</v>
      </c>
      <c r="U237" s="28">
        <f t="shared" si="34"/>
        <v>45079.26</v>
      </c>
      <c r="V237" s="36">
        <v>111</v>
      </c>
    </row>
    <row r="238" spans="1:22" s="6" customFormat="1" ht="16.5" customHeight="1">
      <c r="A238" s="43"/>
      <c r="B238" s="42"/>
      <c r="C238" s="42">
        <v>469</v>
      </c>
      <c r="D238" s="29">
        <v>224</v>
      </c>
      <c r="E238" s="49" t="s">
        <v>365</v>
      </c>
      <c r="F238" s="49" t="s">
        <v>96</v>
      </c>
      <c r="G238" s="50" t="s">
        <v>87</v>
      </c>
      <c r="H238" s="48" t="s">
        <v>310</v>
      </c>
      <c r="I238" s="37">
        <v>50000</v>
      </c>
      <c r="J238" s="28">
        <v>1940.74</v>
      </c>
      <c r="K238" s="35">
        <v>25</v>
      </c>
      <c r="L238" s="28">
        <v>1435</v>
      </c>
      <c r="M238" s="28">
        <v>3550</v>
      </c>
      <c r="N238" s="28">
        <v>433.62</v>
      </c>
      <c r="O238" s="28">
        <v>1520</v>
      </c>
      <c r="P238" s="28">
        <v>3545</v>
      </c>
      <c r="Q238" s="28"/>
      <c r="R238" s="28">
        <f>SUM(L238:Q238)</f>
        <v>10483.619999999999</v>
      </c>
      <c r="S238" s="28">
        <f>+J238+K238+L238+O238+Q238</f>
        <v>4920.74</v>
      </c>
      <c r="T238" s="28">
        <f>+M238+N238+P238</f>
        <v>7528.62</v>
      </c>
      <c r="U238" s="28">
        <f>+I238-S238</f>
        <v>45079.26</v>
      </c>
      <c r="V238" s="36">
        <v>121</v>
      </c>
    </row>
    <row r="239" spans="1:22" s="6" customFormat="1" ht="16.5" customHeight="1">
      <c r="A239" s="43"/>
      <c r="B239" s="42">
        <v>500</v>
      </c>
      <c r="C239" s="42">
        <v>470</v>
      </c>
      <c r="D239" s="29">
        <v>225</v>
      </c>
      <c r="E239" s="49" t="s">
        <v>332</v>
      </c>
      <c r="F239" s="49" t="s">
        <v>92</v>
      </c>
      <c r="G239" s="50" t="s">
        <v>25</v>
      </c>
      <c r="H239" s="48" t="s">
        <v>310</v>
      </c>
      <c r="I239" s="37">
        <v>32000</v>
      </c>
      <c r="J239" s="28">
        <v>0</v>
      </c>
      <c r="K239" s="35">
        <v>25</v>
      </c>
      <c r="L239" s="28">
        <v>918.4</v>
      </c>
      <c r="M239" s="28">
        <v>2272</v>
      </c>
      <c r="N239" s="28">
        <v>352</v>
      </c>
      <c r="O239" s="28">
        <v>972.8</v>
      </c>
      <c r="P239" s="28">
        <v>2268.8</v>
      </c>
      <c r="Q239" s="28">
        <v>923.76</v>
      </c>
      <c r="R239" s="28">
        <f t="shared" si="31"/>
        <v>7707.76</v>
      </c>
      <c r="S239" s="28">
        <f t="shared" si="32"/>
        <v>2839.96</v>
      </c>
      <c r="T239" s="28">
        <f t="shared" si="33"/>
        <v>4892.8</v>
      </c>
      <c r="U239" s="28">
        <f t="shared" si="34"/>
        <v>29160.04</v>
      </c>
      <c r="V239" s="36">
        <v>111</v>
      </c>
    </row>
    <row r="240" spans="1:22" s="6" customFormat="1" ht="16.5" customHeight="1">
      <c r="A240" s="43"/>
      <c r="B240" s="42">
        <v>503</v>
      </c>
      <c r="C240" s="42">
        <v>473</v>
      </c>
      <c r="D240" s="29">
        <v>226</v>
      </c>
      <c r="E240" s="49" t="s">
        <v>333</v>
      </c>
      <c r="F240" s="49" t="s">
        <v>93</v>
      </c>
      <c r="G240" s="50" t="s">
        <v>334</v>
      </c>
      <c r="H240" s="48" t="s">
        <v>310</v>
      </c>
      <c r="I240" s="37">
        <v>30000</v>
      </c>
      <c r="J240" s="28">
        <v>0</v>
      </c>
      <c r="K240" s="35">
        <v>25</v>
      </c>
      <c r="L240" s="28">
        <v>861</v>
      </c>
      <c r="M240" s="28">
        <v>2130</v>
      </c>
      <c r="N240" s="28">
        <v>330</v>
      </c>
      <c r="O240" s="28">
        <v>912</v>
      </c>
      <c r="P240" s="28">
        <v>2127</v>
      </c>
      <c r="Q240" s="28"/>
      <c r="R240" s="28">
        <f t="shared" si="31"/>
        <v>6360</v>
      </c>
      <c r="S240" s="28">
        <f t="shared" si="32"/>
        <v>1798</v>
      </c>
      <c r="T240" s="28">
        <f t="shared" si="33"/>
        <v>4587</v>
      </c>
      <c r="U240" s="28">
        <f t="shared" si="34"/>
        <v>28202</v>
      </c>
      <c r="V240" s="36">
        <v>111</v>
      </c>
    </row>
    <row r="241" spans="1:22" s="6" customFormat="1" ht="16.5" customHeight="1">
      <c r="A241" s="43"/>
      <c r="B241">
        <v>508</v>
      </c>
      <c r="C241">
        <v>477</v>
      </c>
      <c r="D241" s="29">
        <v>227</v>
      </c>
      <c r="E241" s="49" t="s">
        <v>335</v>
      </c>
      <c r="F241" s="49" t="s">
        <v>96</v>
      </c>
      <c r="G241" s="50" t="s">
        <v>336</v>
      </c>
      <c r="H241" s="48" t="s">
        <v>310</v>
      </c>
      <c r="I241" s="37">
        <v>50000</v>
      </c>
      <c r="J241" s="28">
        <v>1940.74</v>
      </c>
      <c r="K241" s="35">
        <v>25</v>
      </c>
      <c r="L241" s="28">
        <v>1435</v>
      </c>
      <c r="M241" s="28">
        <v>3550</v>
      </c>
      <c r="N241" s="28">
        <v>433.62</v>
      </c>
      <c r="O241" s="28">
        <v>1520</v>
      </c>
      <c r="P241" s="28">
        <v>3545</v>
      </c>
      <c r="Q241" s="28"/>
      <c r="R241" s="28">
        <f t="shared" si="31"/>
        <v>10483.619999999999</v>
      </c>
      <c r="S241" s="28">
        <f t="shared" si="32"/>
        <v>4920.74</v>
      </c>
      <c r="T241" s="28">
        <f t="shared" si="33"/>
        <v>7528.62</v>
      </c>
      <c r="U241" s="28">
        <f t="shared" si="34"/>
        <v>45079.26</v>
      </c>
      <c r="V241" s="36">
        <v>111</v>
      </c>
    </row>
    <row r="242" spans="1:22" s="6" customFormat="1" ht="16.5" customHeight="1">
      <c r="A242" s="43">
        <v>2</v>
      </c>
      <c r="B242">
        <v>509</v>
      </c>
      <c r="C242">
        <v>478</v>
      </c>
      <c r="D242" s="29">
        <v>228</v>
      </c>
      <c r="E242" s="49" t="s">
        <v>337</v>
      </c>
      <c r="F242" s="49" t="s">
        <v>95</v>
      </c>
      <c r="G242" s="50" t="s">
        <v>66</v>
      </c>
      <c r="H242" s="51" t="s">
        <v>310</v>
      </c>
      <c r="I242" s="37">
        <v>50000</v>
      </c>
      <c r="J242" s="28">
        <v>1940.74</v>
      </c>
      <c r="K242" s="35">
        <v>25</v>
      </c>
      <c r="L242" s="28">
        <v>1435</v>
      </c>
      <c r="M242" s="28">
        <v>3550</v>
      </c>
      <c r="N242" s="28">
        <v>433.62</v>
      </c>
      <c r="O242" s="28">
        <v>1520</v>
      </c>
      <c r="P242" s="28">
        <v>3545</v>
      </c>
      <c r="Q242" s="28"/>
      <c r="R242" s="28">
        <f>SUM(L242:Q242)</f>
        <v>10483.619999999999</v>
      </c>
      <c r="S242" s="28">
        <f>+J242+K242+L242+O242+Q242</f>
        <v>4920.74</v>
      </c>
      <c r="T242" s="28">
        <f>+M242+N242+P242</f>
        <v>7528.62</v>
      </c>
      <c r="U242" s="28">
        <f>+I242-S242</f>
        <v>45079.26</v>
      </c>
      <c r="V242" s="36">
        <v>111</v>
      </c>
    </row>
    <row r="243" spans="1:22" s="6" customFormat="1" ht="16.5" customHeight="1">
      <c r="A243" s="43"/>
      <c r="B243"/>
      <c r="C243" s="42">
        <v>479</v>
      </c>
      <c r="D243" s="29">
        <v>229</v>
      </c>
      <c r="E243" s="49" t="s">
        <v>364</v>
      </c>
      <c r="F243" s="49" t="s">
        <v>96</v>
      </c>
      <c r="G243" s="50" t="s">
        <v>363</v>
      </c>
      <c r="H243" s="51" t="s">
        <v>310</v>
      </c>
      <c r="I243" s="37">
        <v>50000</v>
      </c>
      <c r="J243" s="28">
        <v>1940.74</v>
      </c>
      <c r="K243" s="35">
        <v>25</v>
      </c>
      <c r="L243" s="28">
        <v>1435</v>
      </c>
      <c r="M243" s="28">
        <v>3550</v>
      </c>
      <c r="N243" s="28">
        <v>433.62</v>
      </c>
      <c r="O243" s="28">
        <v>1520</v>
      </c>
      <c r="P243" s="28">
        <v>3545</v>
      </c>
      <c r="Q243" s="28"/>
      <c r="R243" s="28">
        <f>SUM(L243:Q243)</f>
        <v>10483.619999999999</v>
      </c>
      <c r="S243" s="28">
        <f>+J243+K243+L243+O243+Q243</f>
        <v>4920.74</v>
      </c>
      <c r="T243" s="28">
        <f>+M243+N243+P243</f>
        <v>7528.62</v>
      </c>
      <c r="U243" s="28">
        <f>+I243-S243</f>
        <v>45079.26</v>
      </c>
      <c r="V243" s="36" t="s">
        <v>366</v>
      </c>
    </row>
    <row r="244" spans="1:22" s="6" customFormat="1" ht="16.5" customHeight="1">
      <c r="A244" s="43"/>
      <c r="B244"/>
      <c r="C244" s="42">
        <v>484</v>
      </c>
      <c r="D244" s="29">
        <v>230</v>
      </c>
      <c r="E244" s="49" t="s">
        <v>362</v>
      </c>
      <c r="F244" s="49" t="s">
        <v>96</v>
      </c>
      <c r="G244" s="50" t="s">
        <v>336</v>
      </c>
      <c r="H244" s="51" t="s">
        <v>310</v>
      </c>
      <c r="I244" s="37">
        <v>50000</v>
      </c>
      <c r="J244" s="28">
        <v>1940.74</v>
      </c>
      <c r="K244" s="35">
        <v>25</v>
      </c>
      <c r="L244" s="28">
        <v>1435</v>
      </c>
      <c r="M244" s="28">
        <v>3550</v>
      </c>
      <c r="N244" s="28">
        <v>433.62</v>
      </c>
      <c r="O244" s="28">
        <v>1520</v>
      </c>
      <c r="P244" s="28">
        <v>3545</v>
      </c>
      <c r="Q244" s="28"/>
      <c r="R244" s="28">
        <f>SUM(L244:Q244)</f>
        <v>10483.619999999999</v>
      </c>
      <c r="S244" s="28">
        <f>+J244+K244+L244+O244+Q244</f>
        <v>4920.74</v>
      </c>
      <c r="T244" s="28">
        <f>+M244+N244+P244</f>
        <v>7528.62</v>
      </c>
      <c r="U244" s="28">
        <f>+I244-S244</f>
        <v>45079.26</v>
      </c>
      <c r="V244" s="36" t="s">
        <v>366</v>
      </c>
    </row>
    <row r="245" spans="1:22" s="6" customFormat="1" ht="16.5" customHeight="1" thickBot="1">
      <c r="A245" s="43"/>
      <c r="B245"/>
      <c r="C245" s="42">
        <v>489</v>
      </c>
      <c r="D245" s="29">
        <v>231</v>
      </c>
      <c r="E245" s="49" t="s">
        <v>361</v>
      </c>
      <c r="F245" s="49" t="s">
        <v>360</v>
      </c>
      <c r="G245" s="50" t="s">
        <v>359</v>
      </c>
      <c r="H245" s="51" t="s">
        <v>310</v>
      </c>
      <c r="I245" s="37">
        <v>50000</v>
      </c>
      <c r="J245" s="28">
        <v>1940.74</v>
      </c>
      <c r="K245" s="35">
        <v>25</v>
      </c>
      <c r="L245" s="28">
        <v>1435</v>
      </c>
      <c r="M245" s="28">
        <v>3550</v>
      </c>
      <c r="N245" s="28">
        <v>433.62</v>
      </c>
      <c r="O245" s="28">
        <v>1520</v>
      </c>
      <c r="P245" s="28">
        <v>3545</v>
      </c>
      <c r="Q245" s="28"/>
      <c r="R245" s="28">
        <f>SUM(L245:Q245)</f>
        <v>10483.619999999999</v>
      </c>
      <c r="S245" s="28">
        <f>+J245+K245+L245+O245+Q245</f>
        <v>4920.74</v>
      </c>
      <c r="T245" s="28">
        <f>+M245+N245+P245</f>
        <v>7528.62</v>
      </c>
      <c r="U245" s="28">
        <f>+I245-S245</f>
        <v>45079.26</v>
      </c>
      <c r="V245" s="36" t="s">
        <v>366</v>
      </c>
    </row>
    <row r="246" spans="4:118" s="6" customFormat="1" ht="34.5" customHeight="1">
      <c r="D246" s="13"/>
      <c r="E246" s="10" t="s">
        <v>23</v>
      </c>
      <c r="F246" s="10"/>
      <c r="G246" s="10"/>
      <c r="H246" s="10"/>
      <c r="I246" s="52">
        <f aca="true" t="shared" si="35" ref="I246:U246">SUM(I15:I245)</f>
        <v>11039450</v>
      </c>
      <c r="J246" s="17">
        <f t="shared" si="35"/>
        <v>715572.2899999998</v>
      </c>
      <c r="K246" s="17">
        <f t="shared" si="35"/>
        <v>5775</v>
      </c>
      <c r="L246" s="17">
        <f t="shared" si="35"/>
        <v>314989.02999999997</v>
      </c>
      <c r="M246" s="17">
        <f t="shared" si="35"/>
        <v>779242.75</v>
      </c>
      <c r="N246" s="17">
        <f t="shared" si="35"/>
        <v>83455.01999999996</v>
      </c>
      <c r="O246" s="17">
        <f t="shared" si="35"/>
        <v>312563.79000000004</v>
      </c>
      <c r="P246" s="17">
        <f t="shared" si="35"/>
        <v>712686.9</v>
      </c>
      <c r="Q246" s="17">
        <f t="shared" si="35"/>
        <v>74824.56</v>
      </c>
      <c r="R246" s="17">
        <f t="shared" si="35"/>
        <v>2277762.050000005</v>
      </c>
      <c r="S246" s="17">
        <f t="shared" si="35"/>
        <v>1423724.6699999992</v>
      </c>
      <c r="T246" s="17">
        <f t="shared" si="35"/>
        <v>1575384.6700000064</v>
      </c>
      <c r="U246" s="17">
        <f t="shared" si="35"/>
        <v>9615725.329999989</v>
      </c>
      <c r="V246" s="21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</row>
    <row r="247" spans="1:118" s="8" customFormat="1" ht="16.5" customHeight="1" thickBot="1">
      <c r="A247" s="9"/>
      <c r="B247" s="9"/>
      <c r="C247" s="9"/>
      <c r="D247" s="14"/>
      <c r="E247" s="11"/>
      <c r="F247" s="11"/>
      <c r="G247" s="11"/>
      <c r="H247" s="11"/>
      <c r="I247" s="33"/>
      <c r="J247" s="31"/>
      <c r="K247" s="18"/>
      <c r="L247" s="18"/>
      <c r="M247" s="18"/>
      <c r="N247" s="19"/>
      <c r="O247" s="18"/>
      <c r="P247" s="18"/>
      <c r="Q247" s="18"/>
      <c r="R247" s="18"/>
      <c r="S247" s="18"/>
      <c r="T247" s="18"/>
      <c r="U247" s="18"/>
      <c r="V247" s="22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</row>
    <row r="248" spans="4:118" s="23" customFormat="1" ht="24" customHeight="1">
      <c r="D248" s="7"/>
      <c r="E248" s="7"/>
      <c r="F248" s="7"/>
      <c r="G248" s="7"/>
      <c r="H248" s="7"/>
      <c r="I248" s="7"/>
      <c r="J248" s="7"/>
      <c r="K248" s="7"/>
      <c r="L248" s="25"/>
      <c r="M248" s="25"/>
      <c r="N248" s="26"/>
      <c r="O248" s="25"/>
      <c r="P248" s="7"/>
      <c r="Q248" s="7"/>
      <c r="R248" s="25"/>
      <c r="S248" s="25"/>
      <c r="T248" s="25"/>
      <c r="U248" s="25"/>
      <c r="V248" s="25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4:22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4:22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4:22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4:14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4:14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4:14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4:14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4:14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4:14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4:14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  <row r="373" spans="4:22" ht="12.7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</row>
    <row r="374" spans="4:22" ht="12.7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  <c r="P374" s="1"/>
      <c r="Q374" s="1"/>
      <c r="R374" s="1"/>
      <c r="S374" s="1"/>
      <c r="T374" s="1"/>
      <c r="U374" s="1"/>
      <c r="V374" s="1"/>
    </row>
    <row r="375" spans="4:22" ht="12.7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  <c r="P375" s="1"/>
      <c r="Q375" s="1"/>
      <c r="R375" s="1"/>
      <c r="S375" s="1"/>
      <c r="T375" s="1"/>
      <c r="U375" s="1"/>
      <c r="V375" s="1"/>
    </row>
    <row r="376" spans="4:22" ht="12.7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  <c r="P376" s="1"/>
      <c r="Q376" s="1"/>
      <c r="R376" s="1"/>
      <c r="S376" s="1"/>
      <c r="T376" s="1"/>
      <c r="U376" s="1"/>
      <c r="V376" s="1"/>
    </row>
    <row r="377" spans="4:22" ht="12.7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  <c r="P377" s="1"/>
      <c r="Q377" s="1"/>
      <c r="R377" s="1"/>
      <c r="S377" s="1"/>
      <c r="T377" s="1"/>
      <c r="U377" s="1"/>
      <c r="V377" s="1"/>
    </row>
    <row r="378" spans="4:22" ht="12.7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  <c r="P378" s="1"/>
      <c r="Q378" s="1"/>
      <c r="R378" s="1"/>
      <c r="S378" s="1"/>
      <c r="T378" s="1"/>
      <c r="U378" s="1"/>
      <c r="V378" s="1"/>
    </row>
    <row r="379" spans="4:22" ht="12.7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"/>
      <c r="P379" s="1"/>
      <c r="Q379" s="1"/>
      <c r="R379" s="1"/>
      <c r="S379" s="1"/>
      <c r="T379" s="1"/>
      <c r="U379" s="1"/>
      <c r="V379" s="1"/>
    </row>
    <row r="380" spans="4:22" ht="12.75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"/>
      <c r="P380" s="1"/>
      <c r="Q380" s="1"/>
      <c r="R380" s="1"/>
      <c r="S380" s="1"/>
      <c r="T380" s="1"/>
      <c r="U380" s="1"/>
      <c r="V380" s="1"/>
    </row>
    <row r="381" spans="4:22" ht="12.75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1"/>
      <c r="P381" s="1"/>
      <c r="Q381" s="1"/>
      <c r="R381" s="1"/>
      <c r="S381" s="1"/>
      <c r="T381" s="1"/>
      <c r="U381" s="1"/>
      <c r="V381" s="1"/>
    </row>
    <row r="382" spans="4:22" ht="12.75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1"/>
      <c r="P382" s="1"/>
      <c r="Q382" s="1"/>
      <c r="R382" s="1"/>
      <c r="S382" s="1"/>
      <c r="T382" s="1"/>
      <c r="U382" s="1"/>
      <c r="V382" s="1"/>
    </row>
  </sheetData>
  <sheetProtection/>
  <mergeCells count="21">
    <mergeCell ref="I12:I14"/>
    <mergeCell ref="D12:D14"/>
    <mergeCell ref="E12:E14"/>
    <mergeCell ref="T13:T14"/>
    <mergeCell ref="S13:S14"/>
    <mergeCell ref="D6:V6"/>
    <mergeCell ref="L13:M13"/>
    <mergeCell ref="N13:N14"/>
    <mergeCell ref="D10:V10"/>
    <mergeCell ref="D9:V9"/>
    <mergeCell ref="R13:R14"/>
    <mergeCell ref="L12:R12"/>
    <mergeCell ref="J12:J14"/>
    <mergeCell ref="Q13:Q14"/>
    <mergeCell ref="K12:K14"/>
    <mergeCell ref="D3:V3"/>
    <mergeCell ref="S12:T12"/>
    <mergeCell ref="O13:P13"/>
    <mergeCell ref="U12:U14"/>
    <mergeCell ref="V12:V14"/>
    <mergeCell ref="D7:V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2016-04-05T16:45:34Z</dcterms:modified>
  <cp:category/>
  <cp:version/>
  <cp:contentType/>
  <cp:contentStatus/>
</cp:coreProperties>
</file>