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<sst xmlns="http://schemas.openxmlformats.org/spreadsheetml/2006/main" count="921" uniqueCount="357">
  <si>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</si>
  <si>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</si>
  <si>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</si>
  <si>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</si>
  <si>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</si>
  <si>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</si>
  <si>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</si>
  <si>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</si>
  <si>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</si>
  <si>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</si>
  <si>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</si>
  <si>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</si>
  <si>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</si>
  <si>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</si>
  <si>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</si>
  <si>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</si>
  <si>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</si>
  <si>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</si>
  <si>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</si>
  <si>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</si>
  <si>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</si>
  <si>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</si>
  <si>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</si>
  <si>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</si>
  <si>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</si>
  <si>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</si>
  <si>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</si>
  <si>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</si>
  <si>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</si>
  <si>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</si>
  <si>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</si>
  <si>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</si>
  <si>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</si>
  <si>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</si>
  <si>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</si>
  <si>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</si>
  <si>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</si>
  <si>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</si>
  <si>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</si>
  <si>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</si>
  <si>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</si>
  <si>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</si>
  <si>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</si>
  <si>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</si>
  <si>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</si>
  <si>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</si>
  <si>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</si>
  <si>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</si>
  <si>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</si>
  <si>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</si>
  <si>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</si>
  <si>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</si>
  <si>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</si>
  <si>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</si>
  <si>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</si>
  <si>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</si>
  <si>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</si>
  <si>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</si>
  <si>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</si>
  <si>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</si>
  <si>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</si>
  <si>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</si>
  <si>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</si>
  <si>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</si>
  <si>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</si>
  <si>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</si>
  <si>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</si>
  <si>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</si>
  <si>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</si>
  <si>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</si>
  <si>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</si>
  <si>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</si>
  <si>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</si>
  <si>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</si>
  <si>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</si>
  <si>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</si>
  <si>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</si>
  <si>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</si>
  <si>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</si>
  <si>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</si>
  <si>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</si>
  <si>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</si>
  <si>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</si>
  <si>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</si>
  <si>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</si>
  <si>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</si>
  <si>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</si>
  <si>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</si>
  <si>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</si>
  <si>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</si>
  <si>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</si>
  <si>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</si>
  <si>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</si>
  <si>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</si>
  <si>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</si>
  <si>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</si>
  <si>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</si>
  <si>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</si>
  <si>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</si>
  <si>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</si>
  <si>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</si>
  <si>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</si>
  <si>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</si>
  <si>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</si>
  <si>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</si>
  <si>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</si>
  <si>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</si>
  <si>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</si>
  <si>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</si>
  <si>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</si>
  <si>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</si>
  <si>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</si>
  <si>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</si>
  <si>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</si>
  <si>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</si>
  <si>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</si>
  <si>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</si>
  <si>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</si>
  <si>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</si>
  <si>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</si>
  <si>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</si>
  <si>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</si>
  <si>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</si>
  <si>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</si>
  <si>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</si>
  <si>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</si>
  <si>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</si>
  <si>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</si>
  <si>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</si>
  <si>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</si>
  <si>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</si>
  <si>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</si>
  <si>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</si>
  <si>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</si>
  <si>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</si>
  <si>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</si>
  <si>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</si>
  <si>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</si>
  <si>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</si>
  <si>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</si>
  <si>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</si>
  <si>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</si>
  <si>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</si>
  <si>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</si>
  <si>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</si>
  <si>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</si>
  <si>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</si>
  <si>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</si>
  <si>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</si>
  <si>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</si>
  <si>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</si>
  <si>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</si>
  <si>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</si>
  <si>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</si>
  <si>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</si>
  <si>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</si>
  <si>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</si>
  <si>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</si>
  <si>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</si>
  <si>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</si>
  <si>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</si>
  <si>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</si>
  <si>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</si>
  <si>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</si>
  <si>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</si>
  <si>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</si>
  <si>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</si>
  <si>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</si>
  <si>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</si>
  <si>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</si>
  <si>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</si>
  <si>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</si>
  <si>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</si>
  <si>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</si>
  <si>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</si>
  <si>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</si>
  <si>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</si>
  <si>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</si>
  <si>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</si>
  <si>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</si>
  <si>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</si>
  <si>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</si>
  <si>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</si>
  <si>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</si>
  <si>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</si>
  <si>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</si>
  <si>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</si>
  <si>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</si>
  <si>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</si>
  <si>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</si>
  <si>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</si>
  <si>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</si>
  <si>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</si>
  <si>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</si>
  <si>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</si>
  <si>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</si>
  <si>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</si>
  <si>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</si>
  <si>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</si>
  <si>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</si>
  <si>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</si>
  <si>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</si>
  <si>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</si>
  <si>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</si>
  <si>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</si>
  <si>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</si>
  <si>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</si>
  <si>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</si>
  <si>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</si>
  <si>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</si>
  <si>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</si>
  <si>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</si>
  <si>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</si>
  <si>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</si>
  <si>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</si>
  <si>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</si>
  <si>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</si>
  <si>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</si>
  <si>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</si>
  <si>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</si>
  <si>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</si>
  <si>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</si>
  <si>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</si>
  <si>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</si>
  <si>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</si>
  <si>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</si>
  <si>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</si>
  <si>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</si>
  <si>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</si>
  <si>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</si>
  <si>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</si>
  <si>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</si>
  <si>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</si>
  <si>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</si>
  <si>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</si>
  <si>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</si>
  <si>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</si>
  <si>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</si>
  <si>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</si>
  <si>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</si>
  <si>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</si>
  <si>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</si>
  <si>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</si>
  <si>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</si>
  <si>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</si>
  <si>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</si>
  <si>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</si>
  <si>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</si>
  <si>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</si>
  <si>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</si>
  <si>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</si>
  <si>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</si>
  <si>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</si>
  <si>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</si>
  <si>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</si>
  <si>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</si>
  <si>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</si>
  <si>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</si>
  <si>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</si>
  <si>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</si>
  <si>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</si>
  <si>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</si>
  <si>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</si>
  <si>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</si>
  <si>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</si>
  <si>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</si>
  <si>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</si>
  <si>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</si>
  <si>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</si>
  <si>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</si>
  <si>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</si>
  <si>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</si>
  <si>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</si>
  <si>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</si>
  <si>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</si>
  <si>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</si>
  <si>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</si>
  <si>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</si>
  <si>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</si>
  <si>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</si>
  <si>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</si>
  <si>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</si>
  <si>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</si>
  <si>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</si>
  <si>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</si>
  <si>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</si>
  <si>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</si>
  <si>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</si>
  <si>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</si>
  <si>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</si>
  <si>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</si>
  <si>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</si>
  <si>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</si>
  <si>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</si>
  <si>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</si>
  <si>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</si>
  <si>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</si>
  <si>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</si>
  <si>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</si>
  <si>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</si>
  <si>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</si>
  <si>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</si>
  <si>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</si>
  <si>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</si>
  <si>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</si>
  <si>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</si>
  <si>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</si>
  <si>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</si>
  <si>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</si>
  <si>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</si>
  <si>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</si>
  <si>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</si>
  <si>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</si>
  <si>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</si>
  <si>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</si>
  <si>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</si>
  <si>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</si>
  <si>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</si>
  <si>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</si>
  <si>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</si>
  <si>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</si>
  <si>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</si>
  <si>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</si>
  <si>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</si>
  <si>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</si>
  <si>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</si>
  <si>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</si>
  <si>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</si>
  <si>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</si>
  <si>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</si>
  <si>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</si>
  <si>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</si>
  <si>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</si>
  <si>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</si>
  <si>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</si>
  <si>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</si>
  <si>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</si>
  <si>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</si>
  <si>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</si>
  <si>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</si>
  <si>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</si>
  <si>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</si>
  <si>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</si>
  <si>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</si>
  <si>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</si>
  <si>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</si>
  <si>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</si>
  <si>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</si>
  <si>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</si>
  <si>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</si>
  <si>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</si>
  <si>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</si>
  <si>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</si>
  <si>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</si>
  <si>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Correspondiente al mes de junio del año 2015</t>
  </si>
  <si>
    <t>ANALISTA DE CONTAB. FINANCIERA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</si>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</sst>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0"/>
  <sheetViews>
    <sheetView tabSelected="1" zoomScale="70" zoomScaleNormal="70" zoomScalePageLayoutView="0" workbookViewId="0" topLeftCell="D1">
      <selection activeCell="D10" sqref="D10:V10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5" customFormat="1" ht="12.75"/>
    <row r="5" s="25" customFormat="1" ht="22.5" customHeight="1"/>
    <row r="6" spans="4:22" s="25" customFormat="1" ht="19.5">
      <c r="D6" s="58" t="s">
        <v>107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4:22" s="25" customFormat="1" ht="18.75">
      <c r="D7" s="56" t="s">
        <v>356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70" t="s">
        <v>18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4:22" s="25" customFormat="1" ht="18">
      <c r="D10" s="70" t="s">
        <v>354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="25" customFormat="1" ht="19.5" customHeight="1" thickBot="1"/>
    <row r="12" spans="4:22" s="2" customFormat="1" ht="36.75" customHeight="1">
      <c r="D12" s="76" t="s">
        <v>21</v>
      </c>
      <c r="E12" s="63" t="s">
        <v>16</v>
      </c>
      <c r="F12" s="3"/>
      <c r="G12" s="3"/>
      <c r="H12" s="3"/>
      <c r="I12" s="67" t="s">
        <v>19</v>
      </c>
      <c r="J12" s="66" t="s">
        <v>11</v>
      </c>
      <c r="K12" s="66" t="s">
        <v>15</v>
      </c>
      <c r="L12" s="80" t="s">
        <v>10</v>
      </c>
      <c r="M12" s="80"/>
      <c r="N12" s="80"/>
      <c r="O12" s="80"/>
      <c r="P12" s="80"/>
      <c r="Q12" s="80"/>
      <c r="R12" s="81"/>
      <c r="S12" s="73" t="s">
        <v>2</v>
      </c>
      <c r="T12" s="74"/>
      <c r="U12" s="76" t="s">
        <v>20</v>
      </c>
      <c r="V12" s="76" t="s">
        <v>5</v>
      </c>
    </row>
    <row r="13" spans="4:22" s="2" customFormat="1" ht="37.5" customHeight="1">
      <c r="D13" s="77"/>
      <c r="E13" s="64"/>
      <c r="F13" s="4" t="s">
        <v>23</v>
      </c>
      <c r="G13" s="4" t="s">
        <v>17</v>
      </c>
      <c r="H13" s="4" t="s">
        <v>22</v>
      </c>
      <c r="I13" s="68"/>
      <c r="J13" s="61"/>
      <c r="K13" s="61"/>
      <c r="L13" s="57" t="s">
        <v>13</v>
      </c>
      <c r="M13" s="57"/>
      <c r="N13" s="61" t="s">
        <v>106</v>
      </c>
      <c r="O13" s="75" t="s">
        <v>14</v>
      </c>
      <c r="P13" s="57"/>
      <c r="Q13" s="84" t="s">
        <v>12</v>
      </c>
      <c r="R13" s="71" t="s">
        <v>0</v>
      </c>
      <c r="S13" s="59" t="s">
        <v>4</v>
      </c>
      <c r="T13" s="82" t="s">
        <v>1</v>
      </c>
      <c r="U13" s="77"/>
      <c r="V13" s="77"/>
    </row>
    <row r="14" spans="1:22" s="2" customFormat="1" ht="45.75" customHeight="1" thickBot="1">
      <c r="A14" s="46" t="s">
        <v>319</v>
      </c>
      <c r="B14" s="46" t="s">
        <v>318</v>
      </c>
      <c r="C14" s="46" t="s">
        <v>317</v>
      </c>
      <c r="D14" s="78"/>
      <c r="E14" s="65"/>
      <c r="F14" s="5"/>
      <c r="G14" s="5"/>
      <c r="H14" s="5"/>
      <c r="I14" s="69"/>
      <c r="J14" s="62"/>
      <c r="K14" s="62"/>
      <c r="L14" s="17" t="s">
        <v>6</v>
      </c>
      <c r="M14" s="18" t="s">
        <v>7</v>
      </c>
      <c r="N14" s="62"/>
      <c r="O14" s="17" t="s">
        <v>8</v>
      </c>
      <c r="P14" s="18" t="s">
        <v>9</v>
      </c>
      <c r="Q14" s="62"/>
      <c r="R14" s="72"/>
      <c r="S14" s="60"/>
      <c r="T14" s="83"/>
      <c r="U14" s="78"/>
      <c r="V14" s="78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322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322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322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322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322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322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322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322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322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322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322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322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322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322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322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322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322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322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322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322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322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322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322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322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322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322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322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322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322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322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322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322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322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322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322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322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322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322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/>
      <c r="R52" s="30">
        <f t="shared" si="4"/>
        <v>8420.380000000001</v>
      </c>
      <c r="S52" s="30">
        <f t="shared" si="5"/>
        <v>3035.36</v>
      </c>
      <c r="T52" s="30">
        <f t="shared" si="6"/>
        <v>6056.38</v>
      </c>
      <c r="U52" s="30">
        <f t="shared" si="7"/>
        <v>36964.64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322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322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322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322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322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322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322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322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322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322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322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322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322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322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353</v>
      </c>
      <c r="H67" s="52" t="s">
        <v>322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322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322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322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322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322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322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322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322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322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844.89</v>
      </c>
      <c r="R76" s="30">
        <f t="shared" si="4"/>
        <v>10270.27</v>
      </c>
      <c r="S76" s="30">
        <f t="shared" si="5"/>
        <v>4881.43</v>
      </c>
      <c r="T76" s="30">
        <f t="shared" si="6"/>
        <v>6765.88</v>
      </c>
      <c r="U76" s="30">
        <f t="shared" si="7"/>
        <v>40118.57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322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322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322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322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322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322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322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4">SUM(L83:Q83)</f>
        <v>10270.27</v>
      </c>
      <c r="S83" s="30">
        <f aca="true" t="shared" si="9" ref="S83:S154">+J83+K83+L83+O83+Q83</f>
        <v>4754.92</v>
      </c>
      <c r="T83" s="30">
        <f aca="true" t="shared" si="10" ref="T83:T154">+M83+N83+P83</f>
        <v>6765.88</v>
      </c>
      <c r="U83" s="30">
        <f aca="true" t="shared" si="11" ref="U83:U154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322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322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322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322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322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322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322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322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322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322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322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322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322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322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322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322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322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322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323</v>
      </c>
      <c r="F102" s="53" t="s">
        <v>104</v>
      </c>
      <c r="G102" s="54" t="s">
        <v>324</v>
      </c>
      <c r="H102" s="52" t="s">
        <v>322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322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322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322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322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322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322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97</v>
      </c>
      <c r="G109" s="42" t="s">
        <v>355</v>
      </c>
      <c r="H109" s="52" t="s">
        <v>322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322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452</v>
      </c>
      <c r="C111" s="48">
        <v>420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322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>
        <v>844.89</v>
      </c>
      <c r="R111" s="30">
        <f t="shared" si="8"/>
        <v>6144.89</v>
      </c>
      <c r="S111" s="30">
        <f t="shared" si="9"/>
        <v>2347.39</v>
      </c>
      <c r="T111" s="30">
        <f t="shared" si="10"/>
        <v>3822.5</v>
      </c>
      <c r="U111" s="30">
        <f t="shared" si="11"/>
        <v>22652.61</v>
      </c>
      <c r="V111" s="38">
        <v>111</v>
      </c>
    </row>
    <row r="112" spans="1:22" s="46" customFormat="1" ht="16.5">
      <c r="A112" s="47">
        <v>1</v>
      </c>
      <c r="B112" s="49">
        <v>453</v>
      </c>
      <c r="C112" s="48">
        <v>421</v>
      </c>
      <c r="D112" s="31">
        <v>98</v>
      </c>
      <c r="E112" s="36" t="s">
        <v>274</v>
      </c>
      <c r="F112" s="36" t="s">
        <v>96</v>
      </c>
      <c r="G112" s="42" t="s">
        <v>49</v>
      </c>
      <c r="H112" s="52" t="s">
        <v>322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/>
      <c r="R112" s="30">
        <f t="shared" si="8"/>
        <v>5300</v>
      </c>
      <c r="S112" s="30">
        <f t="shared" si="9"/>
        <v>1502.5</v>
      </c>
      <c r="T112" s="30">
        <f t="shared" si="10"/>
        <v>3822.5</v>
      </c>
      <c r="U112" s="30">
        <f t="shared" si="11"/>
        <v>23497.5</v>
      </c>
      <c r="V112" s="38">
        <v>111</v>
      </c>
    </row>
    <row r="113" spans="1:22" s="46" customFormat="1" ht="16.5">
      <c r="A113" s="47">
        <v>1</v>
      </c>
      <c r="B113" s="49">
        <v>458</v>
      </c>
      <c r="C113" s="48">
        <v>426</v>
      </c>
      <c r="D113" s="31">
        <v>99</v>
      </c>
      <c r="E113" s="36" t="s">
        <v>275</v>
      </c>
      <c r="F113" s="36" t="s">
        <v>93</v>
      </c>
      <c r="G113" s="42" t="s">
        <v>56</v>
      </c>
      <c r="H113" s="52" t="s">
        <v>322</v>
      </c>
      <c r="I113" s="43">
        <v>75000</v>
      </c>
      <c r="J113" s="30">
        <v>6671.81</v>
      </c>
      <c r="K113" s="37">
        <v>25</v>
      </c>
      <c r="L113" s="45">
        <v>2152.5</v>
      </c>
      <c r="M113" s="45">
        <v>5325</v>
      </c>
      <c r="N113" s="45">
        <v>380.38</v>
      </c>
      <c r="O113" s="45">
        <v>2280</v>
      </c>
      <c r="P113" s="45">
        <v>5317.5</v>
      </c>
      <c r="Q113" s="45"/>
      <c r="R113" s="30">
        <f t="shared" si="8"/>
        <v>15455.380000000001</v>
      </c>
      <c r="S113" s="30">
        <f t="shared" si="9"/>
        <v>11129.310000000001</v>
      </c>
      <c r="T113" s="30">
        <f t="shared" si="10"/>
        <v>11022.880000000001</v>
      </c>
      <c r="U113" s="30">
        <f t="shared" si="11"/>
        <v>63870.69</v>
      </c>
      <c r="V113" s="38">
        <v>111</v>
      </c>
    </row>
    <row r="114" spans="1:22" s="46" customFormat="1" ht="16.5">
      <c r="A114" s="47">
        <v>1</v>
      </c>
      <c r="B114" s="49">
        <v>462</v>
      </c>
      <c r="C114" s="48">
        <v>430</v>
      </c>
      <c r="D114" s="31">
        <v>100</v>
      </c>
      <c r="E114" s="36" t="s">
        <v>276</v>
      </c>
      <c r="F114" s="36" t="s">
        <v>96</v>
      </c>
      <c r="G114" s="42" t="s">
        <v>39</v>
      </c>
      <c r="H114" s="52" t="s">
        <v>322</v>
      </c>
      <c r="I114" s="43">
        <v>60000</v>
      </c>
      <c r="J114" s="30">
        <v>3623.56</v>
      </c>
      <c r="K114" s="37">
        <v>25</v>
      </c>
      <c r="L114" s="45">
        <v>1722</v>
      </c>
      <c r="M114" s="45">
        <v>4260</v>
      </c>
      <c r="N114" s="45">
        <v>380.38</v>
      </c>
      <c r="O114" s="45">
        <v>1824</v>
      </c>
      <c r="P114" s="45">
        <v>4254</v>
      </c>
      <c r="Q114" s="45">
        <v>844.89</v>
      </c>
      <c r="R114" s="30">
        <f t="shared" si="8"/>
        <v>13285.27</v>
      </c>
      <c r="S114" s="30">
        <f t="shared" si="9"/>
        <v>8039.45</v>
      </c>
      <c r="T114" s="30">
        <f t="shared" si="10"/>
        <v>8894.380000000001</v>
      </c>
      <c r="U114" s="30">
        <f t="shared" si="11"/>
        <v>51960.55</v>
      </c>
      <c r="V114" s="38">
        <v>111</v>
      </c>
    </row>
    <row r="115" spans="1:22" s="46" customFormat="1" ht="16.5">
      <c r="A115" s="47">
        <v>1</v>
      </c>
      <c r="B115" s="49">
        <v>463</v>
      </c>
      <c r="C115" s="48">
        <v>431</v>
      </c>
      <c r="D115" s="31">
        <v>101</v>
      </c>
      <c r="E115" s="36" t="s">
        <v>277</v>
      </c>
      <c r="F115" s="36" t="s">
        <v>96</v>
      </c>
      <c r="G115" s="42" t="s">
        <v>49</v>
      </c>
      <c r="H115" s="52" t="s">
        <v>322</v>
      </c>
      <c r="I115" s="43">
        <v>25000</v>
      </c>
      <c r="J115" s="30">
        <v>0</v>
      </c>
      <c r="K115" s="37">
        <v>25</v>
      </c>
      <c r="L115" s="45">
        <v>717.5</v>
      </c>
      <c r="M115" s="45">
        <v>1775</v>
      </c>
      <c r="N115" s="45">
        <v>275</v>
      </c>
      <c r="O115" s="45">
        <v>760</v>
      </c>
      <c r="P115" s="45">
        <v>1772.5</v>
      </c>
      <c r="Q115" s="45">
        <v>844.89</v>
      </c>
      <c r="R115" s="30">
        <f t="shared" si="8"/>
        <v>6144.89</v>
      </c>
      <c r="S115" s="30">
        <f t="shared" si="9"/>
        <v>2347.39</v>
      </c>
      <c r="T115" s="30">
        <f t="shared" si="10"/>
        <v>3822.5</v>
      </c>
      <c r="U115" s="30">
        <f t="shared" si="11"/>
        <v>22652.61</v>
      </c>
      <c r="V115" s="38">
        <v>111</v>
      </c>
    </row>
    <row r="116" spans="1:22" s="46" customFormat="1" ht="16.5">
      <c r="A116" s="47">
        <v>1</v>
      </c>
      <c r="B116" s="49">
        <v>469</v>
      </c>
      <c r="C116" s="48">
        <v>437</v>
      </c>
      <c r="D116" s="31">
        <v>102</v>
      </c>
      <c r="E116" s="36" t="s">
        <v>278</v>
      </c>
      <c r="F116" s="36" t="s">
        <v>96</v>
      </c>
      <c r="G116" s="42" t="s">
        <v>61</v>
      </c>
      <c r="H116" s="52" t="s">
        <v>322</v>
      </c>
      <c r="I116" s="43">
        <v>20700</v>
      </c>
      <c r="J116" s="30">
        <v>0</v>
      </c>
      <c r="K116" s="37">
        <v>25</v>
      </c>
      <c r="L116" s="45">
        <v>594.09</v>
      </c>
      <c r="M116" s="45">
        <v>1469.7</v>
      </c>
      <c r="N116" s="45">
        <v>227.7</v>
      </c>
      <c r="O116" s="45">
        <v>629.28</v>
      </c>
      <c r="P116" s="45">
        <v>1467.63</v>
      </c>
      <c r="Q116" s="45"/>
      <c r="R116" s="30">
        <f t="shared" si="8"/>
        <v>4388.4</v>
      </c>
      <c r="S116" s="30">
        <f t="shared" si="9"/>
        <v>1248.37</v>
      </c>
      <c r="T116" s="30">
        <f t="shared" si="10"/>
        <v>3165.03</v>
      </c>
      <c r="U116" s="30">
        <f t="shared" si="11"/>
        <v>19451.63</v>
      </c>
      <c r="V116" s="38">
        <v>111</v>
      </c>
    </row>
    <row r="117" spans="1:22" s="46" customFormat="1" ht="16.5">
      <c r="A117" s="47">
        <v>1</v>
      </c>
      <c r="B117" s="49">
        <v>470</v>
      </c>
      <c r="C117" s="48">
        <v>438</v>
      </c>
      <c r="D117" s="31">
        <v>103</v>
      </c>
      <c r="E117" s="36" t="s">
        <v>279</v>
      </c>
      <c r="F117" s="36" t="s">
        <v>96</v>
      </c>
      <c r="G117" s="42" t="s">
        <v>32</v>
      </c>
      <c r="H117" s="52" t="s">
        <v>322</v>
      </c>
      <c r="I117" s="43">
        <v>12000</v>
      </c>
      <c r="J117" s="30">
        <v>0</v>
      </c>
      <c r="K117" s="37">
        <v>25</v>
      </c>
      <c r="L117" s="45">
        <v>344.4</v>
      </c>
      <c r="M117" s="45">
        <v>852</v>
      </c>
      <c r="N117" s="45">
        <v>132</v>
      </c>
      <c r="O117" s="45">
        <v>364.8</v>
      </c>
      <c r="P117" s="45">
        <v>850.8</v>
      </c>
      <c r="Q117" s="45"/>
      <c r="R117" s="30">
        <f t="shared" si="8"/>
        <v>2544</v>
      </c>
      <c r="S117" s="30">
        <f t="shared" si="9"/>
        <v>734.2</v>
      </c>
      <c r="T117" s="30">
        <f t="shared" si="10"/>
        <v>1834.8</v>
      </c>
      <c r="U117" s="30">
        <f t="shared" si="11"/>
        <v>11265.8</v>
      </c>
      <c r="V117" s="38">
        <v>111</v>
      </c>
    </row>
    <row r="118" spans="1:22" s="46" customFormat="1" ht="16.5">
      <c r="A118" s="47">
        <v>1</v>
      </c>
      <c r="B118" s="49">
        <v>471</v>
      </c>
      <c r="C118" s="48">
        <v>439</v>
      </c>
      <c r="D118" s="31">
        <v>104</v>
      </c>
      <c r="E118" s="36" t="s">
        <v>280</v>
      </c>
      <c r="F118" s="36" t="s">
        <v>96</v>
      </c>
      <c r="G118" s="42" t="s">
        <v>26</v>
      </c>
      <c r="H118" s="52" t="s">
        <v>322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472</v>
      </c>
      <c r="C119" s="48">
        <v>441</v>
      </c>
      <c r="D119" s="31">
        <v>105</v>
      </c>
      <c r="E119" s="36" t="s">
        <v>281</v>
      </c>
      <c r="F119" s="36" t="s">
        <v>93</v>
      </c>
      <c r="G119" s="42" t="s">
        <v>26</v>
      </c>
      <c r="H119" s="52" t="s">
        <v>322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473</v>
      </c>
      <c r="C120" s="48">
        <v>442</v>
      </c>
      <c r="D120" s="31">
        <v>106</v>
      </c>
      <c r="E120" s="36" t="s">
        <v>282</v>
      </c>
      <c r="F120" s="36" t="s">
        <v>95</v>
      </c>
      <c r="G120" s="42" t="s">
        <v>40</v>
      </c>
      <c r="H120" s="52" t="s">
        <v>322</v>
      </c>
      <c r="I120" s="43">
        <v>40000</v>
      </c>
      <c r="J120" s="30">
        <v>646.36</v>
      </c>
      <c r="K120" s="37">
        <v>25</v>
      </c>
      <c r="L120" s="45">
        <v>1148</v>
      </c>
      <c r="M120" s="45">
        <v>2840</v>
      </c>
      <c r="N120" s="45">
        <v>380.38</v>
      </c>
      <c r="O120" s="45">
        <v>1216</v>
      </c>
      <c r="P120" s="45">
        <v>2836</v>
      </c>
      <c r="Q120" s="45"/>
      <c r="R120" s="30">
        <f t="shared" si="8"/>
        <v>8420.380000000001</v>
      </c>
      <c r="S120" s="30">
        <f t="shared" si="9"/>
        <v>3035.36</v>
      </c>
      <c r="T120" s="30">
        <f t="shared" si="10"/>
        <v>6056.38</v>
      </c>
      <c r="U120" s="30">
        <f t="shared" si="11"/>
        <v>36964.64</v>
      </c>
      <c r="V120" s="38">
        <v>111</v>
      </c>
    </row>
    <row r="121" spans="1:22" s="46" customFormat="1" ht="16.5">
      <c r="A121" s="47">
        <v>1</v>
      </c>
      <c r="B121" s="49">
        <v>475</v>
      </c>
      <c r="C121" s="48">
        <v>444</v>
      </c>
      <c r="D121" s="31">
        <v>107</v>
      </c>
      <c r="E121" s="36" t="s">
        <v>283</v>
      </c>
      <c r="F121" s="36" t="s">
        <v>96</v>
      </c>
      <c r="G121" s="42" t="s">
        <v>32</v>
      </c>
      <c r="H121" s="52" t="s">
        <v>322</v>
      </c>
      <c r="I121" s="43">
        <v>12000</v>
      </c>
      <c r="J121" s="30">
        <v>0</v>
      </c>
      <c r="K121" s="37">
        <v>25</v>
      </c>
      <c r="L121" s="45">
        <v>344.4</v>
      </c>
      <c r="M121" s="45">
        <v>852</v>
      </c>
      <c r="N121" s="45">
        <v>132</v>
      </c>
      <c r="O121" s="45">
        <v>364.8</v>
      </c>
      <c r="P121" s="45">
        <v>850.8</v>
      </c>
      <c r="Q121" s="45"/>
      <c r="R121" s="30">
        <f t="shared" si="8"/>
        <v>2544</v>
      </c>
      <c r="S121" s="30">
        <f t="shared" si="9"/>
        <v>734.2</v>
      </c>
      <c r="T121" s="30">
        <f t="shared" si="10"/>
        <v>1834.8</v>
      </c>
      <c r="U121" s="30">
        <f t="shared" si="11"/>
        <v>11265.8</v>
      </c>
      <c r="V121" s="38">
        <v>111</v>
      </c>
    </row>
    <row r="122" spans="1:22" s="46" customFormat="1" ht="16.5">
      <c r="A122" s="47">
        <v>1</v>
      </c>
      <c r="B122" s="49">
        <v>476</v>
      </c>
      <c r="C122" s="48">
        <v>445</v>
      </c>
      <c r="D122" s="31">
        <v>108</v>
      </c>
      <c r="E122" s="36" t="s">
        <v>284</v>
      </c>
      <c r="F122" s="36" t="s">
        <v>96</v>
      </c>
      <c r="G122" s="42" t="s">
        <v>49</v>
      </c>
      <c r="H122" s="52" t="s">
        <v>322</v>
      </c>
      <c r="I122" s="43">
        <v>25000</v>
      </c>
      <c r="J122" s="30">
        <v>0</v>
      </c>
      <c r="K122" s="37">
        <v>25</v>
      </c>
      <c r="L122" s="45">
        <v>717.5</v>
      </c>
      <c r="M122" s="45">
        <v>1775</v>
      </c>
      <c r="N122" s="45">
        <v>275</v>
      </c>
      <c r="O122" s="45">
        <v>760</v>
      </c>
      <c r="P122" s="45">
        <v>1772.5</v>
      </c>
      <c r="Q122" s="45"/>
      <c r="R122" s="30">
        <f t="shared" si="8"/>
        <v>5300</v>
      </c>
      <c r="S122" s="30">
        <f t="shared" si="9"/>
        <v>1502.5</v>
      </c>
      <c r="T122" s="30">
        <f t="shared" si="10"/>
        <v>3822.5</v>
      </c>
      <c r="U122" s="30">
        <f t="shared" si="11"/>
        <v>23497.5</v>
      </c>
      <c r="V122" s="38">
        <v>111</v>
      </c>
    </row>
    <row r="123" spans="1:22" s="46" customFormat="1" ht="16.5">
      <c r="A123" s="47">
        <v>1</v>
      </c>
      <c r="B123" s="49">
        <v>479</v>
      </c>
      <c r="C123" s="48">
        <v>448</v>
      </c>
      <c r="D123" s="31">
        <v>109</v>
      </c>
      <c r="E123" s="36" t="s">
        <v>285</v>
      </c>
      <c r="F123" s="36" t="s">
        <v>102</v>
      </c>
      <c r="G123" s="42" t="s">
        <v>286</v>
      </c>
      <c r="H123" s="52" t="s">
        <v>322</v>
      </c>
      <c r="I123" s="43">
        <v>40000</v>
      </c>
      <c r="J123" s="30">
        <v>0</v>
      </c>
      <c r="K123" s="37">
        <v>25</v>
      </c>
      <c r="L123" s="45">
        <v>1148</v>
      </c>
      <c r="M123" s="45">
        <v>2840</v>
      </c>
      <c r="N123" s="45">
        <v>380.38</v>
      </c>
      <c r="O123" s="45">
        <v>1216</v>
      </c>
      <c r="P123" s="45">
        <v>2836</v>
      </c>
      <c r="Q123" s="45"/>
      <c r="R123" s="30">
        <f t="shared" si="8"/>
        <v>8420.380000000001</v>
      </c>
      <c r="S123" s="30">
        <f t="shared" si="9"/>
        <v>2389</v>
      </c>
      <c r="T123" s="30">
        <f t="shared" si="10"/>
        <v>6056.38</v>
      </c>
      <c r="U123" s="30">
        <f t="shared" si="11"/>
        <v>37611</v>
      </c>
      <c r="V123" s="38">
        <v>111</v>
      </c>
    </row>
    <row r="124" spans="1:22" s="46" customFormat="1" ht="16.5">
      <c r="A124" s="47">
        <v>1</v>
      </c>
      <c r="B124" s="49">
        <v>483</v>
      </c>
      <c r="C124" s="48">
        <v>452</v>
      </c>
      <c r="D124" s="31">
        <v>110</v>
      </c>
      <c r="E124" s="36" t="s">
        <v>287</v>
      </c>
      <c r="F124" s="36" t="s">
        <v>96</v>
      </c>
      <c r="G124" s="42" t="s">
        <v>49</v>
      </c>
      <c r="H124" s="52" t="s">
        <v>322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484</v>
      </c>
      <c r="C125" s="48">
        <v>453</v>
      </c>
      <c r="D125" s="31">
        <v>111</v>
      </c>
      <c r="E125" s="36" t="s">
        <v>288</v>
      </c>
      <c r="F125" s="36" t="s">
        <v>104</v>
      </c>
      <c r="G125" s="42" t="s">
        <v>52</v>
      </c>
      <c r="H125" s="52" t="s">
        <v>322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/>
      <c r="R125" s="30">
        <f t="shared" si="8"/>
        <v>6784</v>
      </c>
      <c r="S125" s="30">
        <f t="shared" si="9"/>
        <v>1916.1999999999998</v>
      </c>
      <c r="T125" s="30">
        <f t="shared" si="10"/>
        <v>4892.8</v>
      </c>
      <c r="U125" s="30">
        <f t="shared" si="11"/>
        <v>30083.8</v>
      </c>
      <c r="V125" s="38">
        <v>111</v>
      </c>
    </row>
    <row r="126" spans="1:22" s="46" customFormat="1" ht="16.5">
      <c r="A126" s="47">
        <v>1</v>
      </c>
      <c r="B126" s="49">
        <v>485</v>
      </c>
      <c r="C126" s="48">
        <v>454</v>
      </c>
      <c r="D126" s="31">
        <v>112</v>
      </c>
      <c r="E126" s="36" t="s">
        <v>289</v>
      </c>
      <c r="F126" s="36" t="s">
        <v>104</v>
      </c>
      <c r="G126" s="42" t="s">
        <v>26</v>
      </c>
      <c r="H126" s="52" t="s">
        <v>322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>
        <v>844.89</v>
      </c>
      <c r="R126" s="30">
        <f t="shared" si="8"/>
        <v>7628.89</v>
      </c>
      <c r="S126" s="30">
        <f t="shared" si="9"/>
        <v>2761.0899999999997</v>
      </c>
      <c r="T126" s="30">
        <f t="shared" si="10"/>
        <v>4892.8</v>
      </c>
      <c r="U126" s="30">
        <f t="shared" si="11"/>
        <v>29238.91</v>
      </c>
      <c r="V126" s="38">
        <v>111</v>
      </c>
    </row>
    <row r="127" spans="1:22" s="46" customFormat="1" ht="16.5">
      <c r="A127" s="47">
        <v>1</v>
      </c>
      <c r="B127" s="49">
        <v>488</v>
      </c>
      <c r="C127" s="48">
        <v>457</v>
      </c>
      <c r="D127" s="31">
        <v>113</v>
      </c>
      <c r="E127" s="36" t="s">
        <v>247</v>
      </c>
      <c r="F127" s="36" t="s">
        <v>96</v>
      </c>
      <c r="G127" s="42" t="s">
        <v>108</v>
      </c>
      <c r="H127" s="52" t="s">
        <v>322</v>
      </c>
      <c r="I127" s="43">
        <v>80000</v>
      </c>
      <c r="J127" s="30">
        <v>7847.94</v>
      </c>
      <c r="K127" s="37">
        <v>25</v>
      </c>
      <c r="L127" s="45">
        <v>2296</v>
      </c>
      <c r="M127" s="45">
        <v>5680</v>
      </c>
      <c r="N127" s="45">
        <v>380.38</v>
      </c>
      <c r="O127" s="45">
        <v>2432</v>
      </c>
      <c r="P127" s="45">
        <v>5672</v>
      </c>
      <c r="Q127" s="45"/>
      <c r="R127" s="30">
        <f t="shared" si="8"/>
        <v>16460.379999999997</v>
      </c>
      <c r="S127" s="30">
        <f t="shared" si="9"/>
        <v>12600.939999999999</v>
      </c>
      <c r="T127" s="30">
        <f t="shared" si="10"/>
        <v>11732.380000000001</v>
      </c>
      <c r="U127" s="30">
        <f t="shared" si="11"/>
        <v>67399.06</v>
      </c>
      <c r="V127" s="38">
        <v>111</v>
      </c>
    </row>
    <row r="128" spans="1:22" s="46" customFormat="1" ht="16.5">
      <c r="A128" s="47"/>
      <c r="B128" s="46">
        <v>492</v>
      </c>
      <c r="C128" s="46">
        <v>458</v>
      </c>
      <c r="D128" s="31">
        <v>114</v>
      </c>
      <c r="E128" s="53" t="s">
        <v>325</v>
      </c>
      <c r="F128" s="53" t="s">
        <v>104</v>
      </c>
      <c r="G128" s="54" t="s">
        <v>52</v>
      </c>
      <c r="H128" s="52" t="s">
        <v>322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/>
      <c r="R128" s="30">
        <f aca="true" t="shared" si="12" ref="R128:R139">SUM(L128:Q128)</f>
        <v>6784</v>
      </c>
      <c r="S128" s="30">
        <f aca="true" t="shared" si="13" ref="S128:S139">+J128+K128+L128+O128+Q128</f>
        <v>1916.1999999999998</v>
      </c>
      <c r="T128" s="30">
        <f aca="true" t="shared" si="14" ref="T128:T139">+M128+N128+P128</f>
        <v>4892.8</v>
      </c>
      <c r="U128" s="30">
        <f aca="true" t="shared" si="15" ref="U128:U139">+I128-S128</f>
        <v>30083.8</v>
      </c>
      <c r="V128" s="38">
        <v>111</v>
      </c>
    </row>
    <row r="129" spans="1:22" s="46" customFormat="1" ht="16.5">
      <c r="A129" s="47"/>
      <c r="B129" s="46">
        <v>491</v>
      </c>
      <c r="C129" s="46">
        <v>461</v>
      </c>
      <c r="D129" s="31">
        <v>115</v>
      </c>
      <c r="E129" s="53" t="s">
        <v>326</v>
      </c>
      <c r="F129" s="53" t="s">
        <v>96</v>
      </c>
      <c r="G129" s="54" t="s">
        <v>49</v>
      </c>
      <c r="H129" s="52" t="s">
        <v>322</v>
      </c>
      <c r="I129" s="43">
        <v>25000</v>
      </c>
      <c r="J129" s="30">
        <v>0</v>
      </c>
      <c r="K129" s="37">
        <v>25</v>
      </c>
      <c r="L129" s="45">
        <v>717.5</v>
      </c>
      <c r="M129" s="45">
        <v>1775</v>
      </c>
      <c r="N129" s="45">
        <v>275</v>
      </c>
      <c r="O129" s="45">
        <v>760</v>
      </c>
      <c r="P129" s="45">
        <v>1772.5</v>
      </c>
      <c r="Q129" s="45"/>
      <c r="R129" s="30">
        <f t="shared" si="12"/>
        <v>5300</v>
      </c>
      <c r="S129" s="30">
        <f t="shared" si="13"/>
        <v>1502.5</v>
      </c>
      <c r="T129" s="30">
        <f t="shared" si="14"/>
        <v>3822.5</v>
      </c>
      <c r="U129" s="30">
        <f t="shared" si="15"/>
        <v>23497.5</v>
      </c>
      <c r="V129" s="38">
        <v>111</v>
      </c>
    </row>
    <row r="130" spans="1:22" s="46" customFormat="1" ht="16.5">
      <c r="A130" s="47"/>
      <c r="B130" s="46">
        <v>494</v>
      </c>
      <c r="C130" s="46">
        <v>463</v>
      </c>
      <c r="D130" s="31">
        <v>116</v>
      </c>
      <c r="E130" s="53" t="s">
        <v>327</v>
      </c>
      <c r="F130" s="53" t="s">
        <v>95</v>
      </c>
      <c r="G130" s="54" t="s">
        <v>26</v>
      </c>
      <c r="H130" s="52" t="s">
        <v>322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t="shared" si="12"/>
        <v>6784</v>
      </c>
      <c r="S130" s="30">
        <f t="shared" si="13"/>
        <v>1916.1999999999998</v>
      </c>
      <c r="T130" s="30">
        <f t="shared" si="14"/>
        <v>4892.8</v>
      </c>
      <c r="U130" s="30">
        <f t="shared" si="15"/>
        <v>30083.8</v>
      </c>
      <c r="V130" s="38">
        <v>111</v>
      </c>
    </row>
    <row r="131" spans="1:22" s="46" customFormat="1" ht="16.5">
      <c r="A131" s="47"/>
      <c r="B131" s="46">
        <v>495</v>
      </c>
      <c r="C131" s="46">
        <v>465</v>
      </c>
      <c r="D131" s="31">
        <v>117</v>
      </c>
      <c r="E131" s="53" t="s">
        <v>328</v>
      </c>
      <c r="F131" s="53" t="s">
        <v>96</v>
      </c>
      <c r="G131" s="54" t="s">
        <v>61</v>
      </c>
      <c r="H131" s="52" t="s">
        <v>322</v>
      </c>
      <c r="I131" s="43">
        <v>20000</v>
      </c>
      <c r="J131" s="30">
        <v>0</v>
      </c>
      <c r="K131" s="37">
        <v>25</v>
      </c>
      <c r="L131" s="45">
        <v>574</v>
      </c>
      <c r="M131" s="45">
        <v>1420</v>
      </c>
      <c r="N131" s="45">
        <v>220</v>
      </c>
      <c r="O131" s="45">
        <v>608</v>
      </c>
      <c r="P131" s="45">
        <v>1418</v>
      </c>
      <c r="Q131" s="45"/>
      <c r="R131" s="30">
        <f t="shared" si="12"/>
        <v>4240</v>
      </c>
      <c r="S131" s="30">
        <f t="shared" si="13"/>
        <v>1207</v>
      </c>
      <c r="T131" s="30">
        <f t="shared" si="14"/>
        <v>3058</v>
      </c>
      <c r="U131" s="30">
        <f t="shared" si="15"/>
        <v>18793</v>
      </c>
      <c r="V131" s="38">
        <v>111</v>
      </c>
    </row>
    <row r="132" spans="1:22" s="46" customFormat="1" ht="16.5">
      <c r="A132" s="47"/>
      <c r="B132" s="46">
        <v>496</v>
      </c>
      <c r="C132" s="46">
        <v>466</v>
      </c>
      <c r="D132" s="31">
        <v>118</v>
      </c>
      <c r="E132" s="53" t="s">
        <v>329</v>
      </c>
      <c r="F132" s="53" t="s">
        <v>109</v>
      </c>
      <c r="G132" s="54" t="s">
        <v>26</v>
      </c>
      <c r="H132" s="52" t="s">
        <v>322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497</v>
      </c>
      <c r="C133" s="46">
        <v>467</v>
      </c>
      <c r="D133" s="31">
        <v>119</v>
      </c>
      <c r="E133" s="53" t="s">
        <v>330</v>
      </c>
      <c r="F133" s="53" t="s">
        <v>96</v>
      </c>
      <c r="G133" s="54" t="s">
        <v>49</v>
      </c>
      <c r="H133" s="52" t="s">
        <v>322</v>
      </c>
      <c r="I133" s="43">
        <v>25000</v>
      </c>
      <c r="J133" s="30">
        <v>0</v>
      </c>
      <c r="K133" s="37">
        <v>25</v>
      </c>
      <c r="L133" s="45">
        <v>717.5</v>
      </c>
      <c r="M133" s="45">
        <v>1775</v>
      </c>
      <c r="N133" s="45">
        <v>275</v>
      </c>
      <c r="O133" s="45">
        <v>760</v>
      </c>
      <c r="P133" s="45">
        <v>1772.5</v>
      </c>
      <c r="Q133" s="45"/>
      <c r="R133" s="30">
        <f t="shared" si="12"/>
        <v>5300</v>
      </c>
      <c r="S133" s="30">
        <f t="shared" si="13"/>
        <v>1502.5</v>
      </c>
      <c r="T133" s="30">
        <f t="shared" si="14"/>
        <v>3822.5</v>
      </c>
      <c r="U133" s="30">
        <f t="shared" si="15"/>
        <v>23497.5</v>
      </c>
      <c r="V133" s="38">
        <v>111</v>
      </c>
    </row>
    <row r="134" spans="1:22" s="46" customFormat="1" ht="16.5">
      <c r="A134" s="47"/>
      <c r="B134" s="46">
        <v>498</v>
      </c>
      <c r="C134" s="46">
        <v>468</v>
      </c>
      <c r="D134" s="31">
        <v>120</v>
      </c>
      <c r="E134" s="53" t="s">
        <v>331</v>
      </c>
      <c r="F134" s="53" t="s">
        <v>102</v>
      </c>
      <c r="G134" s="54" t="s">
        <v>320</v>
      </c>
      <c r="H134" s="52" t="s">
        <v>322</v>
      </c>
      <c r="I134" s="43">
        <v>27000</v>
      </c>
      <c r="J134" s="30">
        <v>0</v>
      </c>
      <c r="K134" s="37">
        <v>25</v>
      </c>
      <c r="L134" s="45">
        <v>774.9</v>
      </c>
      <c r="M134" s="45">
        <v>1917</v>
      </c>
      <c r="N134" s="45">
        <v>297</v>
      </c>
      <c r="O134" s="45">
        <v>820.8</v>
      </c>
      <c r="P134" s="45">
        <v>1914.3</v>
      </c>
      <c r="Q134" s="45"/>
      <c r="R134" s="30">
        <f t="shared" si="12"/>
        <v>5724</v>
      </c>
      <c r="S134" s="30">
        <f t="shared" si="13"/>
        <v>1620.6999999999998</v>
      </c>
      <c r="T134" s="30">
        <f t="shared" si="14"/>
        <v>4128.3</v>
      </c>
      <c r="U134" s="30">
        <f t="shared" si="15"/>
        <v>25379.3</v>
      </c>
      <c r="V134" s="38">
        <v>111</v>
      </c>
    </row>
    <row r="135" spans="1:22" s="46" customFormat="1" ht="16.5">
      <c r="A135" s="47"/>
      <c r="B135" s="46">
        <v>502</v>
      </c>
      <c r="C135" s="46">
        <v>471</v>
      </c>
      <c r="D135" s="31">
        <v>121</v>
      </c>
      <c r="E135" s="53" t="s">
        <v>332</v>
      </c>
      <c r="F135" s="53" t="s">
        <v>99</v>
      </c>
      <c r="G135" s="54" t="s">
        <v>33</v>
      </c>
      <c r="H135" s="52" t="s">
        <v>322</v>
      </c>
      <c r="I135" s="43">
        <v>23000</v>
      </c>
      <c r="J135" s="30">
        <v>0</v>
      </c>
      <c r="K135" s="37">
        <v>25</v>
      </c>
      <c r="L135" s="45">
        <v>660.1</v>
      </c>
      <c r="M135" s="45">
        <v>1633</v>
      </c>
      <c r="N135" s="45">
        <v>253</v>
      </c>
      <c r="O135" s="45">
        <v>699.2</v>
      </c>
      <c r="P135" s="45">
        <v>1630.7</v>
      </c>
      <c r="Q135" s="45">
        <v>1689.78</v>
      </c>
      <c r="R135" s="30">
        <f t="shared" si="12"/>
        <v>6565.78</v>
      </c>
      <c r="S135" s="30">
        <f t="shared" si="13"/>
        <v>3074.08</v>
      </c>
      <c r="T135" s="30">
        <f t="shared" si="14"/>
        <v>3516.7</v>
      </c>
      <c r="U135" s="30">
        <f t="shared" si="15"/>
        <v>19925.92</v>
      </c>
      <c r="V135" s="38">
        <v>111</v>
      </c>
    </row>
    <row r="136" spans="1:22" s="46" customFormat="1" ht="16.5">
      <c r="A136" s="47"/>
      <c r="B136" s="46">
        <v>506</v>
      </c>
      <c r="C136" s="46">
        <v>472</v>
      </c>
      <c r="D136" s="31">
        <v>122</v>
      </c>
      <c r="E136" s="53" t="s">
        <v>333</v>
      </c>
      <c r="F136" s="53" t="s">
        <v>96</v>
      </c>
      <c r="G136" s="54" t="s">
        <v>61</v>
      </c>
      <c r="H136" s="52" t="s">
        <v>322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504</v>
      </c>
      <c r="C137" s="46">
        <v>474</v>
      </c>
      <c r="D137" s="31">
        <v>123</v>
      </c>
      <c r="E137" s="53" t="s">
        <v>334</v>
      </c>
      <c r="F137" s="53" t="s">
        <v>102</v>
      </c>
      <c r="G137" s="54" t="s">
        <v>55</v>
      </c>
      <c r="H137" s="52" t="s">
        <v>322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505</v>
      </c>
      <c r="C138" s="46">
        <v>475</v>
      </c>
      <c r="D138" s="31">
        <v>124</v>
      </c>
      <c r="E138" s="53" t="s">
        <v>335</v>
      </c>
      <c r="F138" s="53" t="s">
        <v>93</v>
      </c>
      <c r="G138" s="54" t="s">
        <v>336</v>
      </c>
      <c r="H138" s="52" t="s">
        <v>322</v>
      </c>
      <c r="I138" s="43">
        <v>35000</v>
      </c>
      <c r="J138" s="30">
        <v>0</v>
      </c>
      <c r="K138" s="37">
        <v>25</v>
      </c>
      <c r="L138" s="45">
        <v>1004.5</v>
      </c>
      <c r="M138" s="45">
        <v>2485</v>
      </c>
      <c r="N138" s="45">
        <v>380.38</v>
      </c>
      <c r="O138" s="45">
        <v>1064</v>
      </c>
      <c r="P138" s="45">
        <v>2481.5</v>
      </c>
      <c r="Q138" s="45">
        <v>844.89</v>
      </c>
      <c r="R138" s="30">
        <f t="shared" si="12"/>
        <v>8260.27</v>
      </c>
      <c r="S138" s="30">
        <f t="shared" si="13"/>
        <v>2938.39</v>
      </c>
      <c r="T138" s="30">
        <f t="shared" si="14"/>
        <v>5346.88</v>
      </c>
      <c r="U138" s="30">
        <f t="shared" si="15"/>
        <v>32061.61</v>
      </c>
      <c r="V138" s="38">
        <v>111</v>
      </c>
    </row>
    <row r="139" spans="1:22" s="46" customFormat="1" ht="16.5">
      <c r="A139" s="47"/>
      <c r="B139" s="46">
        <v>507</v>
      </c>
      <c r="C139" s="46">
        <v>476</v>
      </c>
      <c r="D139" s="31">
        <v>125</v>
      </c>
      <c r="E139" s="53" t="s">
        <v>337</v>
      </c>
      <c r="F139" s="53" t="s">
        <v>95</v>
      </c>
      <c r="G139" s="54" t="s">
        <v>40</v>
      </c>
      <c r="H139" s="52" t="s">
        <v>322</v>
      </c>
      <c r="I139" s="43">
        <v>40000</v>
      </c>
      <c r="J139" s="30">
        <v>646.36</v>
      </c>
      <c r="K139" s="37">
        <v>25</v>
      </c>
      <c r="L139" s="45">
        <v>1148</v>
      </c>
      <c r="M139" s="45">
        <v>2840</v>
      </c>
      <c r="N139" s="45">
        <v>380.38</v>
      </c>
      <c r="O139" s="45">
        <v>1216</v>
      </c>
      <c r="P139" s="45">
        <v>2836</v>
      </c>
      <c r="Q139" s="45"/>
      <c r="R139" s="30">
        <f t="shared" si="12"/>
        <v>8420.380000000001</v>
      </c>
      <c r="S139" s="30">
        <f t="shared" si="13"/>
        <v>3035.36</v>
      </c>
      <c r="T139" s="30">
        <f t="shared" si="14"/>
        <v>6056.38</v>
      </c>
      <c r="U139" s="30">
        <f t="shared" si="15"/>
        <v>36964.64</v>
      </c>
      <c r="V139" s="38">
        <v>111</v>
      </c>
    </row>
    <row r="140" spans="1:22" s="46" customFormat="1" ht="16.5">
      <c r="A140" s="47">
        <v>2</v>
      </c>
      <c r="B140" s="49">
        <v>126</v>
      </c>
      <c r="C140" s="48">
        <v>2</v>
      </c>
      <c r="D140" s="31">
        <v>126</v>
      </c>
      <c r="E140" s="36" t="s">
        <v>112</v>
      </c>
      <c r="F140" s="36" t="s">
        <v>94</v>
      </c>
      <c r="G140" s="42" t="s">
        <v>66</v>
      </c>
      <c r="H140" s="52" t="s">
        <v>322</v>
      </c>
      <c r="I140" s="43">
        <v>110000</v>
      </c>
      <c r="J140" s="30">
        <v>15083.67</v>
      </c>
      <c r="K140" s="37">
        <v>25</v>
      </c>
      <c r="L140" s="45">
        <v>3157</v>
      </c>
      <c r="M140" s="45">
        <v>7810</v>
      </c>
      <c r="N140" s="45">
        <v>380.38</v>
      </c>
      <c r="O140" s="45">
        <v>2628.08</v>
      </c>
      <c r="P140" s="45">
        <v>6129.31</v>
      </c>
      <c r="Q140" s="45"/>
      <c r="R140" s="30">
        <f t="shared" si="8"/>
        <v>20104.77</v>
      </c>
      <c r="S140" s="30">
        <f t="shared" si="9"/>
        <v>20893.75</v>
      </c>
      <c r="T140" s="30">
        <f t="shared" si="10"/>
        <v>14319.69</v>
      </c>
      <c r="U140" s="30">
        <f t="shared" si="11"/>
        <v>89106.25</v>
      </c>
      <c r="V140" s="38">
        <v>111</v>
      </c>
    </row>
    <row r="141" spans="1:22" s="46" customFormat="1" ht="16.5">
      <c r="A141" s="47">
        <v>2</v>
      </c>
      <c r="B141" s="49">
        <v>132</v>
      </c>
      <c r="C141" s="48">
        <v>12</v>
      </c>
      <c r="D141" s="31">
        <v>127</v>
      </c>
      <c r="E141" s="36" t="s">
        <v>117</v>
      </c>
      <c r="F141" s="36" t="s">
        <v>97</v>
      </c>
      <c r="G141" s="42" t="s">
        <v>67</v>
      </c>
      <c r="H141" s="52" t="s">
        <v>322</v>
      </c>
      <c r="I141" s="43">
        <v>60000</v>
      </c>
      <c r="J141" s="30">
        <v>3623.56</v>
      </c>
      <c r="K141" s="37">
        <v>25</v>
      </c>
      <c r="L141" s="45">
        <v>1722</v>
      </c>
      <c r="M141" s="45">
        <v>4260</v>
      </c>
      <c r="N141" s="45">
        <v>380.38</v>
      </c>
      <c r="O141" s="45">
        <v>1824</v>
      </c>
      <c r="P141" s="45">
        <v>4254</v>
      </c>
      <c r="Q141" s="45">
        <v>844.89</v>
      </c>
      <c r="R141" s="30">
        <f t="shared" si="8"/>
        <v>13285.27</v>
      </c>
      <c r="S141" s="30">
        <f t="shared" si="9"/>
        <v>8039.45</v>
      </c>
      <c r="T141" s="30">
        <f t="shared" si="10"/>
        <v>8894.380000000001</v>
      </c>
      <c r="U141" s="30">
        <f t="shared" si="11"/>
        <v>51960.55</v>
      </c>
      <c r="V141" s="38">
        <v>111</v>
      </c>
    </row>
    <row r="142" spans="1:22" s="46" customFormat="1" ht="16.5">
      <c r="A142" s="47">
        <v>2</v>
      </c>
      <c r="B142" s="49">
        <v>24</v>
      </c>
      <c r="C142" s="48">
        <v>24</v>
      </c>
      <c r="D142" s="31">
        <v>128</v>
      </c>
      <c r="E142" s="36" t="s">
        <v>121</v>
      </c>
      <c r="F142" s="36" t="s">
        <v>98</v>
      </c>
      <c r="G142" s="42" t="s">
        <v>77</v>
      </c>
      <c r="H142" s="52" t="s">
        <v>322</v>
      </c>
      <c r="I142" s="43">
        <v>50000</v>
      </c>
      <c r="J142" s="30">
        <v>2057.71</v>
      </c>
      <c r="K142" s="37">
        <v>25</v>
      </c>
      <c r="L142" s="45">
        <v>1435</v>
      </c>
      <c r="M142" s="45">
        <v>3550</v>
      </c>
      <c r="N142" s="45">
        <v>380.38</v>
      </c>
      <c r="O142" s="45">
        <v>1520</v>
      </c>
      <c r="P142" s="45">
        <v>3545</v>
      </c>
      <c r="Q142" s="45"/>
      <c r="R142" s="30">
        <f t="shared" si="8"/>
        <v>10430.380000000001</v>
      </c>
      <c r="S142" s="30">
        <f t="shared" si="9"/>
        <v>5037.71</v>
      </c>
      <c r="T142" s="30">
        <f t="shared" si="10"/>
        <v>7475.38</v>
      </c>
      <c r="U142" s="30">
        <f t="shared" si="11"/>
        <v>44962.29</v>
      </c>
      <c r="V142" s="38">
        <v>111</v>
      </c>
    </row>
    <row r="143" spans="1:22" s="46" customFormat="1" ht="16.5">
      <c r="A143" s="47">
        <v>2</v>
      </c>
      <c r="B143" s="49">
        <v>27</v>
      </c>
      <c r="C143" s="48">
        <v>27</v>
      </c>
      <c r="D143" s="31">
        <v>129</v>
      </c>
      <c r="E143" s="36" t="s">
        <v>122</v>
      </c>
      <c r="F143" s="36" t="s">
        <v>94</v>
      </c>
      <c r="G143" s="42" t="s">
        <v>69</v>
      </c>
      <c r="H143" s="52" t="s">
        <v>322</v>
      </c>
      <c r="I143" s="43">
        <v>150000</v>
      </c>
      <c r="J143" s="30">
        <v>24374.97</v>
      </c>
      <c r="K143" s="37">
        <v>25</v>
      </c>
      <c r="L143" s="45">
        <v>4305</v>
      </c>
      <c r="M143" s="45">
        <v>10650</v>
      </c>
      <c r="N143" s="45">
        <v>380.38</v>
      </c>
      <c r="O143" s="45">
        <v>2628.08</v>
      </c>
      <c r="P143" s="45">
        <v>6129.31</v>
      </c>
      <c r="Q143" s="45">
        <v>1689.78</v>
      </c>
      <c r="R143" s="30">
        <f t="shared" si="8"/>
        <v>25782.55</v>
      </c>
      <c r="S143" s="30">
        <f t="shared" si="9"/>
        <v>33022.83</v>
      </c>
      <c r="T143" s="30">
        <f t="shared" si="10"/>
        <v>17159.69</v>
      </c>
      <c r="U143" s="30">
        <f t="shared" si="11"/>
        <v>116977.17</v>
      </c>
      <c r="V143" s="38">
        <v>111</v>
      </c>
    </row>
    <row r="144" spans="1:22" s="46" customFormat="1" ht="16.5">
      <c r="A144" s="47">
        <v>2</v>
      </c>
      <c r="B144" s="49">
        <v>28</v>
      </c>
      <c r="C144" s="48">
        <v>28</v>
      </c>
      <c r="D144" s="31">
        <v>130</v>
      </c>
      <c r="E144" s="36" t="s">
        <v>123</v>
      </c>
      <c r="F144" s="36" t="s">
        <v>97</v>
      </c>
      <c r="G144" s="42" t="s">
        <v>105</v>
      </c>
      <c r="H144" s="52" t="s">
        <v>322</v>
      </c>
      <c r="I144" s="43">
        <v>110000</v>
      </c>
      <c r="J144" s="30">
        <v>14872.82</v>
      </c>
      <c r="K144" s="37">
        <v>25</v>
      </c>
      <c r="L144" s="45">
        <v>3157</v>
      </c>
      <c r="M144" s="45">
        <v>7810</v>
      </c>
      <c r="N144" s="45">
        <v>380.38</v>
      </c>
      <c r="O144" s="45">
        <v>2628.08</v>
      </c>
      <c r="P144" s="45">
        <v>6129.31</v>
      </c>
      <c r="Q144" s="45">
        <v>844.89</v>
      </c>
      <c r="R144" s="30">
        <f t="shared" si="8"/>
        <v>20949.66</v>
      </c>
      <c r="S144" s="30">
        <f t="shared" si="9"/>
        <v>21527.79</v>
      </c>
      <c r="T144" s="30">
        <f t="shared" si="10"/>
        <v>14319.69</v>
      </c>
      <c r="U144" s="30">
        <f t="shared" si="11"/>
        <v>88472.20999999999</v>
      </c>
      <c r="V144" s="38">
        <v>111</v>
      </c>
    </row>
    <row r="145" spans="1:22" s="46" customFormat="1" ht="20.25" customHeight="1">
      <c r="A145" s="48">
        <v>2</v>
      </c>
      <c r="B145" s="49">
        <v>29</v>
      </c>
      <c r="C145" s="48">
        <v>29</v>
      </c>
      <c r="D145" s="31">
        <v>131</v>
      </c>
      <c r="E145" s="36" t="s">
        <v>321</v>
      </c>
      <c r="F145" s="36" t="s">
        <v>97</v>
      </c>
      <c r="G145" s="42" t="s">
        <v>70</v>
      </c>
      <c r="H145" s="52" t="s">
        <v>322</v>
      </c>
      <c r="I145" s="43">
        <v>80000</v>
      </c>
      <c r="J145" s="30">
        <v>7847.94</v>
      </c>
      <c r="K145" s="37">
        <v>25</v>
      </c>
      <c r="L145" s="45">
        <v>2296</v>
      </c>
      <c r="M145" s="45">
        <v>5680</v>
      </c>
      <c r="N145" s="45">
        <v>380.38</v>
      </c>
      <c r="O145" s="45">
        <v>2432</v>
      </c>
      <c r="P145" s="45">
        <v>5672</v>
      </c>
      <c r="Q145" s="45"/>
      <c r="R145" s="30">
        <f t="shared" si="8"/>
        <v>16460.379999999997</v>
      </c>
      <c r="S145" s="30">
        <f t="shared" si="9"/>
        <v>12600.939999999999</v>
      </c>
      <c r="T145" s="30">
        <f t="shared" si="10"/>
        <v>11732.380000000001</v>
      </c>
      <c r="U145" s="30">
        <f t="shared" si="11"/>
        <v>67399.06</v>
      </c>
      <c r="V145" s="38">
        <v>111</v>
      </c>
    </row>
    <row r="146" spans="1:22" s="46" customFormat="1" ht="18.75" customHeight="1">
      <c r="A146" s="47">
        <v>2</v>
      </c>
      <c r="B146" s="49">
        <v>31</v>
      </c>
      <c r="C146" s="48">
        <v>31</v>
      </c>
      <c r="D146" s="31">
        <v>132</v>
      </c>
      <c r="E146" s="36" t="s">
        <v>125</v>
      </c>
      <c r="F146" s="36" t="s">
        <v>97</v>
      </c>
      <c r="G146" s="42" t="s">
        <v>71</v>
      </c>
      <c r="H146" s="52" t="s">
        <v>322</v>
      </c>
      <c r="I146" s="43">
        <v>50000</v>
      </c>
      <c r="J146" s="30">
        <v>2057.71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/>
      <c r="R146" s="30">
        <f t="shared" si="8"/>
        <v>10430.380000000001</v>
      </c>
      <c r="S146" s="30">
        <f t="shared" si="9"/>
        <v>5037.71</v>
      </c>
      <c r="T146" s="30">
        <f t="shared" si="10"/>
        <v>7475.38</v>
      </c>
      <c r="U146" s="30">
        <f t="shared" si="11"/>
        <v>44962.29</v>
      </c>
      <c r="V146" s="38">
        <v>111</v>
      </c>
    </row>
    <row r="147" spans="1:22" s="46" customFormat="1" ht="16.5">
      <c r="A147" s="47">
        <v>2</v>
      </c>
      <c r="B147" s="49">
        <v>34</v>
      </c>
      <c r="C147" s="48">
        <v>34</v>
      </c>
      <c r="D147" s="31">
        <v>133</v>
      </c>
      <c r="E147" s="36" t="s">
        <v>126</v>
      </c>
      <c r="F147" s="36" t="s">
        <v>97</v>
      </c>
      <c r="G147" s="42" t="s">
        <v>68</v>
      </c>
      <c r="H147" s="52" t="s">
        <v>322</v>
      </c>
      <c r="I147" s="43">
        <v>50000</v>
      </c>
      <c r="J147" s="30">
        <v>1931.2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>
        <v>844.89</v>
      </c>
      <c r="R147" s="30">
        <f t="shared" si="8"/>
        <v>11275.27</v>
      </c>
      <c r="S147" s="30">
        <f t="shared" si="9"/>
        <v>5756.09</v>
      </c>
      <c r="T147" s="30">
        <f t="shared" si="10"/>
        <v>7475.38</v>
      </c>
      <c r="U147" s="30">
        <f t="shared" si="11"/>
        <v>44243.91</v>
      </c>
      <c r="V147" s="38">
        <v>111</v>
      </c>
    </row>
    <row r="148" spans="1:22" s="46" customFormat="1" ht="16.5">
      <c r="A148" s="47">
        <v>2</v>
      </c>
      <c r="B148" s="49">
        <v>35</v>
      </c>
      <c r="C148" s="48">
        <v>35</v>
      </c>
      <c r="D148" s="31">
        <v>134</v>
      </c>
      <c r="E148" s="36" t="s">
        <v>127</v>
      </c>
      <c r="F148" s="36" t="s">
        <v>97</v>
      </c>
      <c r="G148" s="42" t="s">
        <v>72</v>
      </c>
      <c r="H148" s="52" t="s">
        <v>322</v>
      </c>
      <c r="I148" s="43">
        <v>80000</v>
      </c>
      <c r="J148" s="30">
        <v>7637.09</v>
      </c>
      <c r="K148" s="37">
        <v>25</v>
      </c>
      <c r="L148" s="45">
        <v>2296</v>
      </c>
      <c r="M148" s="45">
        <v>5680</v>
      </c>
      <c r="N148" s="45">
        <v>380.38</v>
      </c>
      <c r="O148" s="45">
        <v>2432</v>
      </c>
      <c r="P148" s="45">
        <v>5672</v>
      </c>
      <c r="Q148" s="45">
        <v>844.89</v>
      </c>
      <c r="R148" s="30">
        <f t="shared" si="8"/>
        <v>17305.269999999997</v>
      </c>
      <c r="S148" s="30">
        <f t="shared" si="9"/>
        <v>13234.98</v>
      </c>
      <c r="T148" s="30">
        <f t="shared" si="10"/>
        <v>11732.380000000001</v>
      </c>
      <c r="U148" s="30">
        <f t="shared" si="11"/>
        <v>66765.02</v>
      </c>
      <c r="V148" s="38">
        <v>111</v>
      </c>
    </row>
    <row r="149" spans="1:22" s="46" customFormat="1" ht="16.5">
      <c r="A149" s="47">
        <v>2</v>
      </c>
      <c r="B149" s="49">
        <v>40</v>
      </c>
      <c r="C149" s="48">
        <v>40</v>
      </c>
      <c r="D149" s="31">
        <v>135</v>
      </c>
      <c r="E149" s="36" t="s">
        <v>128</v>
      </c>
      <c r="F149" s="36" t="s">
        <v>97</v>
      </c>
      <c r="G149" s="42" t="s">
        <v>73</v>
      </c>
      <c r="H149" s="52" t="s">
        <v>322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844.89</v>
      </c>
      <c r="R149" s="30">
        <f t="shared" si="8"/>
        <v>11275.27</v>
      </c>
      <c r="S149" s="30">
        <f t="shared" si="9"/>
        <v>5756.09</v>
      </c>
      <c r="T149" s="30">
        <f t="shared" si="10"/>
        <v>7475.38</v>
      </c>
      <c r="U149" s="30">
        <f t="shared" si="11"/>
        <v>44243.91</v>
      </c>
      <c r="V149" s="38">
        <v>111</v>
      </c>
    </row>
    <row r="150" spans="1:22" s="46" customFormat="1" ht="16.5">
      <c r="A150" s="47">
        <v>2</v>
      </c>
      <c r="B150" s="49">
        <v>42</v>
      </c>
      <c r="C150" s="48">
        <v>42</v>
      </c>
      <c r="D150" s="31">
        <v>136</v>
      </c>
      <c r="E150" s="36" t="s">
        <v>129</v>
      </c>
      <c r="F150" s="36" t="s">
        <v>100</v>
      </c>
      <c r="G150" s="42" t="s">
        <v>90</v>
      </c>
      <c r="H150" s="52" t="s">
        <v>322</v>
      </c>
      <c r="I150" s="43">
        <v>110000</v>
      </c>
      <c r="J150" s="30">
        <v>14872.82</v>
      </c>
      <c r="K150" s="37">
        <v>25</v>
      </c>
      <c r="L150" s="45">
        <v>3157</v>
      </c>
      <c r="M150" s="45">
        <v>7810</v>
      </c>
      <c r="N150" s="45">
        <v>380.38</v>
      </c>
      <c r="O150" s="45">
        <v>2628.08</v>
      </c>
      <c r="P150" s="45">
        <v>6129.31</v>
      </c>
      <c r="Q150" s="45">
        <v>844.89</v>
      </c>
      <c r="R150" s="30">
        <f t="shared" si="8"/>
        <v>20949.66</v>
      </c>
      <c r="S150" s="30">
        <f t="shared" si="9"/>
        <v>21527.79</v>
      </c>
      <c r="T150" s="30">
        <f t="shared" si="10"/>
        <v>14319.69</v>
      </c>
      <c r="U150" s="30">
        <f t="shared" si="11"/>
        <v>88472.20999999999</v>
      </c>
      <c r="V150" s="38">
        <v>111</v>
      </c>
    </row>
    <row r="151" spans="1:22" s="46" customFormat="1" ht="16.5">
      <c r="A151" s="47">
        <v>2</v>
      </c>
      <c r="B151" s="49">
        <v>43</v>
      </c>
      <c r="C151" s="48">
        <v>43</v>
      </c>
      <c r="D151" s="31">
        <v>137</v>
      </c>
      <c r="E151" s="36" t="s">
        <v>130</v>
      </c>
      <c r="F151" s="36" t="s">
        <v>97</v>
      </c>
      <c r="G151" s="42" t="s">
        <v>71</v>
      </c>
      <c r="H151" s="52" t="s">
        <v>322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44</v>
      </c>
      <c r="C152" s="48">
        <v>44</v>
      </c>
      <c r="D152" s="31">
        <v>138</v>
      </c>
      <c r="E152" s="36" t="s">
        <v>131</v>
      </c>
      <c r="F152" s="36" t="s">
        <v>97</v>
      </c>
      <c r="G152" s="42" t="s">
        <v>68</v>
      </c>
      <c r="H152" s="52" t="s">
        <v>322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221</v>
      </c>
      <c r="C153" s="48">
        <v>45</v>
      </c>
      <c r="D153" s="31">
        <v>139</v>
      </c>
      <c r="E153" s="36" t="s">
        <v>132</v>
      </c>
      <c r="F153" s="36" t="s">
        <v>98</v>
      </c>
      <c r="G153" s="42" t="s">
        <v>77</v>
      </c>
      <c r="H153" s="52" t="s">
        <v>322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46</v>
      </c>
      <c r="C154" s="48">
        <v>46</v>
      </c>
      <c r="D154" s="31">
        <v>140</v>
      </c>
      <c r="E154" s="36" t="s">
        <v>133</v>
      </c>
      <c r="F154" s="36" t="s">
        <v>97</v>
      </c>
      <c r="G154" s="42" t="s">
        <v>75</v>
      </c>
      <c r="H154" s="52" t="s">
        <v>322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6" customFormat="1" ht="16.5" customHeight="1">
      <c r="A155" s="47">
        <v>2</v>
      </c>
      <c r="B155" s="49">
        <v>47</v>
      </c>
      <c r="C155" s="48">
        <v>47</v>
      </c>
      <c r="D155" s="31">
        <v>141</v>
      </c>
      <c r="E155" s="36" t="s">
        <v>134</v>
      </c>
      <c r="F155" s="32" t="s">
        <v>97</v>
      </c>
      <c r="G155" s="42" t="s">
        <v>76</v>
      </c>
      <c r="H155" s="52" t="s">
        <v>322</v>
      </c>
      <c r="I155" s="43">
        <v>60000</v>
      </c>
      <c r="J155" s="30">
        <v>3792.23</v>
      </c>
      <c r="K155" s="37">
        <v>25</v>
      </c>
      <c r="L155" s="30">
        <v>1722</v>
      </c>
      <c r="M155" s="30">
        <v>4260</v>
      </c>
      <c r="N155" s="30">
        <v>380.38</v>
      </c>
      <c r="O155" s="30">
        <v>1824</v>
      </c>
      <c r="P155" s="30">
        <v>4254</v>
      </c>
      <c r="Q155" s="30"/>
      <c r="R155" s="30">
        <f aca="true" t="shared" si="16" ref="R155:R180">SUM(L155:Q155)</f>
        <v>12440.380000000001</v>
      </c>
      <c r="S155" s="30">
        <f aca="true" t="shared" si="17" ref="S155:S180">+J155+K155+L155+O155+Q155</f>
        <v>7363.23</v>
      </c>
      <c r="T155" s="30">
        <f aca="true" t="shared" si="18" ref="T155:T180">+M155+N155+P155</f>
        <v>8894.380000000001</v>
      </c>
      <c r="U155" s="30">
        <f aca="true" t="shared" si="19" ref="U155:U185">+I155-S155</f>
        <v>52636.770000000004</v>
      </c>
      <c r="V155" s="38">
        <v>111</v>
      </c>
    </row>
    <row r="156" spans="1:22" s="6" customFormat="1" ht="16.5" customHeight="1">
      <c r="A156" s="47">
        <v>2</v>
      </c>
      <c r="B156" s="49">
        <v>50</v>
      </c>
      <c r="C156" s="48">
        <v>50</v>
      </c>
      <c r="D156" s="31">
        <v>142</v>
      </c>
      <c r="E156" s="36" t="s">
        <v>135</v>
      </c>
      <c r="F156" s="32" t="s">
        <v>101</v>
      </c>
      <c r="G156" s="42" t="s">
        <v>34</v>
      </c>
      <c r="H156" s="52" t="s">
        <v>322</v>
      </c>
      <c r="I156" s="43">
        <v>20000</v>
      </c>
      <c r="J156" s="30">
        <v>0</v>
      </c>
      <c r="K156" s="37">
        <v>25</v>
      </c>
      <c r="L156" s="30">
        <v>574</v>
      </c>
      <c r="M156" s="30">
        <v>1420</v>
      </c>
      <c r="N156" s="30">
        <v>220</v>
      </c>
      <c r="O156" s="30">
        <v>608</v>
      </c>
      <c r="P156" s="30">
        <v>1418</v>
      </c>
      <c r="Q156" s="30"/>
      <c r="R156" s="30">
        <f t="shared" si="16"/>
        <v>4240</v>
      </c>
      <c r="S156" s="30">
        <f t="shared" si="17"/>
        <v>1207</v>
      </c>
      <c r="T156" s="30">
        <f t="shared" si="18"/>
        <v>3058</v>
      </c>
      <c r="U156" s="30">
        <f t="shared" si="19"/>
        <v>18793</v>
      </c>
      <c r="V156" s="38">
        <v>111</v>
      </c>
    </row>
    <row r="157" spans="1:22" s="6" customFormat="1" ht="16.5" customHeight="1">
      <c r="A157" s="47">
        <v>2</v>
      </c>
      <c r="B157" s="49">
        <v>51</v>
      </c>
      <c r="C157" s="48">
        <v>51</v>
      </c>
      <c r="D157" s="31">
        <v>143</v>
      </c>
      <c r="E157" s="36" t="s">
        <v>136</v>
      </c>
      <c r="F157" s="32" t="s">
        <v>97</v>
      </c>
      <c r="G157" s="42" t="s">
        <v>71</v>
      </c>
      <c r="H157" s="52" t="s">
        <v>322</v>
      </c>
      <c r="I157" s="43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178</v>
      </c>
      <c r="C158" s="48">
        <v>66</v>
      </c>
      <c r="D158" s="31">
        <v>144</v>
      </c>
      <c r="E158" s="36" t="s">
        <v>138</v>
      </c>
      <c r="F158" s="32" t="s">
        <v>97</v>
      </c>
      <c r="G158" s="42" t="s">
        <v>71</v>
      </c>
      <c r="H158" s="52" t="s">
        <v>322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154</v>
      </c>
      <c r="C159" s="48">
        <v>68</v>
      </c>
      <c r="D159" s="31">
        <v>145</v>
      </c>
      <c r="E159" s="36" t="s">
        <v>139</v>
      </c>
      <c r="F159" s="32" t="s">
        <v>97</v>
      </c>
      <c r="G159" s="42" t="s">
        <v>73</v>
      </c>
      <c r="H159" s="52" t="s">
        <v>322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177</v>
      </c>
      <c r="C160" s="48">
        <v>73</v>
      </c>
      <c r="D160" s="31">
        <v>146</v>
      </c>
      <c r="E160" s="36" t="s">
        <v>140</v>
      </c>
      <c r="F160" s="32" t="s">
        <v>100</v>
      </c>
      <c r="G160" s="42" t="s">
        <v>78</v>
      </c>
      <c r="H160" s="52" t="s">
        <v>322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73</v>
      </c>
      <c r="C161" s="48">
        <v>95</v>
      </c>
      <c r="D161" s="31">
        <v>147</v>
      </c>
      <c r="E161" s="36" t="s">
        <v>143</v>
      </c>
      <c r="F161" s="32" t="s">
        <v>94</v>
      </c>
      <c r="G161" s="42" t="s">
        <v>79</v>
      </c>
      <c r="H161" s="52" t="s">
        <v>322</v>
      </c>
      <c r="I161" s="34">
        <v>110000</v>
      </c>
      <c r="J161" s="30">
        <v>15083.67</v>
      </c>
      <c r="K161" s="37">
        <v>25</v>
      </c>
      <c r="L161" s="30">
        <v>3157</v>
      </c>
      <c r="M161" s="30">
        <v>7810</v>
      </c>
      <c r="N161" s="30">
        <v>380.38</v>
      </c>
      <c r="O161" s="30">
        <v>2628.08</v>
      </c>
      <c r="P161" s="30">
        <v>6129.31</v>
      </c>
      <c r="Q161" s="30"/>
      <c r="R161" s="30">
        <f t="shared" si="16"/>
        <v>20104.77</v>
      </c>
      <c r="S161" s="30">
        <f t="shared" si="17"/>
        <v>20893.75</v>
      </c>
      <c r="T161" s="30">
        <f t="shared" si="18"/>
        <v>14319.69</v>
      </c>
      <c r="U161" s="30">
        <f t="shared" si="19"/>
        <v>89106.25</v>
      </c>
      <c r="V161" s="38">
        <v>111</v>
      </c>
    </row>
    <row r="162" spans="1:22" s="6" customFormat="1" ht="16.5" customHeight="1">
      <c r="A162" s="47">
        <v>2</v>
      </c>
      <c r="B162" s="49">
        <v>67</v>
      </c>
      <c r="C162" s="48">
        <v>96</v>
      </c>
      <c r="D162" s="31">
        <v>148</v>
      </c>
      <c r="E162" s="36" t="s">
        <v>144</v>
      </c>
      <c r="F162" s="32" t="s">
        <v>97</v>
      </c>
      <c r="G162" s="42" t="s">
        <v>80</v>
      </c>
      <c r="H162" s="52" t="s">
        <v>322</v>
      </c>
      <c r="I162" s="34">
        <v>150000</v>
      </c>
      <c r="J162" s="30">
        <v>24164.13</v>
      </c>
      <c r="K162" s="37">
        <v>25</v>
      </c>
      <c r="L162" s="30">
        <v>4305</v>
      </c>
      <c r="M162" s="30">
        <v>10650</v>
      </c>
      <c r="N162" s="30">
        <v>380.38</v>
      </c>
      <c r="O162" s="30">
        <v>2628.08</v>
      </c>
      <c r="P162" s="30">
        <v>6129.31</v>
      </c>
      <c r="Q162" s="30">
        <v>2534.67</v>
      </c>
      <c r="R162" s="30">
        <f t="shared" si="16"/>
        <v>26627.440000000002</v>
      </c>
      <c r="S162" s="30">
        <f t="shared" si="17"/>
        <v>33656.88</v>
      </c>
      <c r="T162" s="30">
        <f t="shared" si="18"/>
        <v>17159.69</v>
      </c>
      <c r="U162" s="30">
        <f t="shared" si="19"/>
        <v>116343.12</v>
      </c>
      <c r="V162" s="38">
        <v>111</v>
      </c>
    </row>
    <row r="163" spans="1:22" s="6" customFormat="1" ht="16.5" customHeight="1">
      <c r="A163" s="47">
        <v>2</v>
      </c>
      <c r="B163" s="49">
        <v>102</v>
      </c>
      <c r="C163" s="48">
        <v>102</v>
      </c>
      <c r="D163" s="31">
        <v>149</v>
      </c>
      <c r="E163" s="36" t="s">
        <v>145</v>
      </c>
      <c r="F163" s="32" t="s">
        <v>97</v>
      </c>
      <c r="G163" s="42" t="s">
        <v>81</v>
      </c>
      <c r="H163" s="52" t="s">
        <v>322</v>
      </c>
      <c r="I163" s="34">
        <v>80000</v>
      </c>
      <c r="J163" s="30">
        <v>7847.94</v>
      </c>
      <c r="K163" s="37">
        <v>25</v>
      </c>
      <c r="L163" s="30">
        <v>2296</v>
      </c>
      <c r="M163" s="30">
        <v>5680</v>
      </c>
      <c r="N163" s="30">
        <v>380.38</v>
      </c>
      <c r="O163" s="30">
        <v>2432</v>
      </c>
      <c r="P163" s="30">
        <v>5672</v>
      </c>
      <c r="Q163" s="30"/>
      <c r="R163" s="30">
        <f t="shared" si="16"/>
        <v>16460.379999999997</v>
      </c>
      <c r="S163" s="30">
        <f t="shared" si="17"/>
        <v>12600.939999999999</v>
      </c>
      <c r="T163" s="30">
        <f t="shared" si="18"/>
        <v>11732.380000000001</v>
      </c>
      <c r="U163" s="30">
        <f t="shared" si="19"/>
        <v>67399.06</v>
      </c>
      <c r="V163" s="38">
        <v>111</v>
      </c>
    </row>
    <row r="164" spans="1:22" s="6" customFormat="1" ht="16.5" customHeight="1">
      <c r="A164" s="47">
        <v>2</v>
      </c>
      <c r="B164" s="49">
        <v>220</v>
      </c>
      <c r="C164" s="48">
        <v>107</v>
      </c>
      <c r="D164" s="31">
        <v>150</v>
      </c>
      <c r="E164" s="36" t="s">
        <v>149</v>
      </c>
      <c r="F164" s="32" t="s">
        <v>97</v>
      </c>
      <c r="G164" s="42" t="s">
        <v>73</v>
      </c>
      <c r="H164" s="52" t="s">
        <v>322</v>
      </c>
      <c r="I164" s="34">
        <v>50000</v>
      </c>
      <c r="J164" s="30">
        <v>1931.2</v>
      </c>
      <c r="K164" s="37">
        <v>25</v>
      </c>
      <c r="L164" s="30">
        <v>1435</v>
      </c>
      <c r="M164" s="30">
        <v>3550</v>
      </c>
      <c r="N164" s="30">
        <v>380.38</v>
      </c>
      <c r="O164" s="30">
        <v>1520</v>
      </c>
      <c r="P164" s="30">
        <v>3545</v>
      </c>
      <c r="Q164" s="30">
        <v>844.89</v>
      </c>
      <c r="R164" s="30">
        <f t="shared" si="16"/>
        <v>11275.27</v>
      </c>
      <c r="S164" s="30">
        <f t="shared" si="17"/>
        <v>5756.09</v>
      </c>
      <c r="T164" s="30">
        <f t="shared" si="18"/>
        <v>7475.38</v>
      </c>
      <c r="U164" s="30">
        <f t="shared" si="19"/>
        <v>44243.91</v>
      </c>
      <c r="V164" s="38">
        <v>111</v>
      </c>
    </row>
    <row r="165" spans="1:22" s="6" customFormat="1" ht="16.5" customHeight="1">
      <c r="A165" s="47">
        <v>2</v>
      </c>
      <c r="B165" s="49">
        <v>109</v>
      </c>
      <c r="C165" s="48">
        <v>109</v>
      </c>
      <c r="D165" s="31">
        <v>151</v>
      </c>
      <c r="E165" s="36" t="s">
        <v>150</v>
      </c>
      <c r="F165" s="32" t="s">
        <v>97</v>
      </c>
      <c r="G165" s="42" t="s">
        <v>82</v>
      </c>
      <c r="H165" s="52" t="s">
        <v>322</v>
      </c>
      <c r="I165" s="34">
        <v>80000</v>
      </c>
      <c r="J165" s="30">
        <v>7637.09</v>
      </c>
      <c r="K165" s="37">
        <v>25</v>
      </c>
      <c r="L165" s="30">
        <v>2296</v>
      </c>
      <c r="M165" s="30">
        <v>5680</v>
      </c>
      <c r="N165" s="30">
        <v>380.38</v>
      </c>
      <c r="O165" s="30">
        <v>2432</v>
      </c>
      <c r="P165" s="30">
        <v>5672</v>
      </c>
      <c r="Q165" s="30">
        <v>844.89</v>
      </c>
      <c r="R165" s="30">
        <f t="shared" si="16"/>
        <v>17305.269999999997</v>
      </c>
      <c r="S165" s="30">
        <f t="shared" si="17"/>
        <v>13234.98</v>
      </c>
      <c r="T165" s="30">
        <f t="shared" si="18"/>
        <v>11732.380000000001</v>
      </c>
      <c r="U165" s="30">
        <f t="shared" si="19"/>
        <v>66765.02</v>
      </c>
      <c r="V165" s="38">
        <v>111</v>
      </c>
    </row>
    <row r="166" spans="1:22" s="6" customFormat="1" ht="16.5" customHeight="1">
      <c r="A166" s="47">
        <v>2</v>
      </c>
      <c r="B166" s="49">
        <v>179</v>
      </c>
      <c r="C166" s="48">
        <v>126</v>
      </c>
      <c r="D166" s="31">
        <v>152</v>
      </c>
      <c r="E166" s="36" t="s">
        <v>154</v>
      </c>
      <c r="F166" s="32" t="s">
        <v>97</v>
      </c>
      <c r="G166" s="42" t="s">
        <v>71</v>
      </c>
      <c r="H166" s="52" t="s">
        <v>322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 t="shared" si="16"/>
        <v>10430.380000000001</v>
      </c>
      <c r="S166" s="30">
        <f t="shared" si="17"/>
        <v>5037.71</v>
      </c>
      <c r="T166" s="30">
        <f t="shared" si="18"/>
        <v>7475.38</v>
      </c>
      <c r="U166" s="30">
        <f t="shared" si="19"/>
        <v>44962.29</v>
      </c>
      <c r="V166" s="38">
        <v>111</v>
      </c>
    </row>
    <row r="167" spans="1:22" s="6" customFormat="1" ht="16.5" customHeight="1">
      <c r="A167" s="47">
        <v>2</v>
      </c>
      <c r="B167" s="49">
        <v>180</v>
      </c>
      <c r="C167" s="48">
        <v>127</v>
      </c>
      <c r="D167" s="31">
        <v>153</v>
      </c>
      <c r="E167" s="36" t="s">
        <v>155</v>
      </c>
      <c r="F167" s="32" t="s">
        <v>97</v>
      </c>
      <c r="G167" s="42" t="s">
        <v>71</v>
      </c>
      <c r="H167" s="52" t="s">
        <v>322</v>
      </c>
      <c r="I167" s="34">
        <v>50000</v>
      </c>
      <c r="J167" s="30">
        <v>2057.71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/>
      <c r="R167" s="30">
        <f>SUM(L167:Q167)</f>
        <v>10430.380000000001</v>
      </c>
      <c r="S167" s="30">
        <f>+J167+K167+L167+O167+Q167</f>
        <v>5037.71</v>
      </c>
      <c r="T167" s="30">
        <f>+M167+N167+P167</f>
        <v>7475.38</v>
      </c>
      <c r="U167" s="30">
        <f>+I167-S167</f>
        <v>44962.29</v>
      </c>
      <c r="V167" s="38">
        <v>111</v>
      </c>
    </row>
    <row r="168" spans="1:22" s="6" customFormat="1" ht="16.5" customHeight="1">
      <c r="A168" s="47">
        <v>2</v>
      </c>
      <c r="B168" s="49">
        <v>224</v>
      </c>
      <c r="C168" s="48">
        <v>128</v>
      </c>
      <c r="D168" s="31">
        <v>154</v>
      </c>
      <c r="E168" s="36" t="s">
        <v>156</v>
      </c>
      <c r="F168" s="32" t="s">
        <v>97</v>
      </c>
      <c r="G168" s="42" t="s">
        <v>71</v>
      </c>
      <c r="H168" s="52" t="s">
        <v>322</v>
      </c>
      <c r="I168" s="34">
        <v>50000</v>
      </c>
      <c r="J168" s="30">
        <v>1931.2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>
        <v>844.89</v>
      </c>
      <c r="R168" s="30">
        <f t="shared" si="16"/>
        <v>11275.27</v>
      </c>
      <c r="S168" s="30">
        <f t="shared" si="17"/>
        <v>5756.09</v>
      </c>
      <c r="T168" s="30">
        <f t="shared" si="18"/>
        <v>7475.38</v>
      </c>
      <c r="U168" s="30">
        <f t="shared" si="19"/>
        <v>44243.91</v>
      </c>
      <c r="V168" s="38">
        <v>111</v>
      </c>
    </row>
    <row r="169" spans="1:22" s="6" customFormat="1" ht="16.5" customHeight="1">
      <c r="A169" s="47">
        <v>2</v>
      </c>
      <c r="B169" s="49">
        <v>134</v>
      </c>
      <c r="C169" s="48">
        <v>134</v>
      </c>
      <c r="D169" s="31">
        <v>155</v>
      </c>
      <c r="E169" s="36" t="s">
        <v>158</v>
      </c>
      <c r="F169" s="32" t="s">
        <v>101</v>
      </c>
      <c r="G169" s="42" t="s">
        <v>41</v>
      </c>
      <c r="H169" s="52" t="s">
        <v>322</v>
      </c>
      <c r="I169" s="34">
        <v>20000</v>
      </c>
      <c r="J169" s="30">
        <v>0</v>
      </c>
      <c r="K169" s="37">
        <v>25</v>
      </c>
      <c r="L169" s="30">
        <v>574</v>
      </c>
      <c r="M169" s="30">
        <v>1420</v>
      </c>
      <c r="N169" s="30">
        <v>220</v>
      </c>
      <c r="O169" s="30">
        <v>608</v>
      </c>
      <c r="P169" s="30">
        <v>1418</v>
      </c>
      <c r="Q169" s="30"/>
      <c r="R169" s="30">
        <f t="shared" si="16"/>
        <v>4240</v>
      </c>
      <c r="S169" s="30">
        <f t="shared" si="17"/>
        <v>1207</v>
      </c>
      <c r="T169" s="30">
        <f t="shared" si="18"/>
        <v>3058</v>
      </c>
      <c r="U169" s="30">
        <f t="shared" si="19"/>
        <v>18793</v>
      </c>
      <c r="V169" s="38">
        <v>111</v>
      </c>
    </row>
    <row r="170" spans="1:22" s="6" customFormat="1" ht="16.5" customHeight="1">
      <c r="A170" s="47">
        <v>2</v>
      </c>
      <c r="B170" s="49">
        <v>232</v>
      </c>
      <c r="C170" s="48">
        <v>137</v>
      </c>
      <c r="D170" s="31">
        <v>156</v>
      </c>
      <c r="E170" s="36" t="s">
        <v>160</v>
      </c>
      <c r="F170" s="32" t="s">
        <v>97</v>
      </c>
      <c r="G170" s="42" t="s">
        <v>68</v>
      </c>
      <c r="H170" s="52" t="s">
        <v>322</v>
      </c>
      <c r="I170" s="34">
        <v>50000</v>
      </c>
      <c r="J170" s="30">
        <v>1931.2</v>
      </c>
      <c r="K170" s="37">
        <v>25</v>
      </c>
      <c r="L170" s="30">
        <v>1435</v>
      </c>
      <c r="M170" s="30">
        <v>3550</v>
      </c>
      <c r="N170" s="30">
        <v>380.38</v>
      </c>
      <c r="O170" s="30">
        <v>1520</v>
      </c>
      <c r="P170" s="30">
        <v>3545</v>
      </c>
      <c r="Q170" s="30">
        <v>844.89</v>
      </c>
      <c r="R170" s="30">
        <f t="shared" si="16"/>
        <v>11275.27</v>
      </c>
      <c r="S170" s="30">
        <f t="shared" si="17"/>
        <v>5756.09</v>
      </c>
      <c r="T170" s="30">
        <f t="shared" si="18"/>
        <v>7475.38</v>
      </c>
      <c r="U170" s="30">
        <f t="shared" si="19"/>
        <v>44243.91</v>
      </c>
      <c r="V170" s="38">
        <v>111</v>
      </c>
    </row>
    <row r="171" spans="1:22" s="6" customFormat="1" ht="16.5" customHeight="1">
      <c r="A171" s="47">
        <v>2</v>
      </c>
      <c r="B171" s="49">
        <v>150</v>
      </c>
      <c r="C171" s="48">
        <v>150</v>
      </c>
      <c r="D171" s="31">
        <v>157</v>
      </c>
      <c r="E171" s="36" t="s">
        <v>162</v>
      </c>
      <c r="F171" s="32" t="s">
        <v>101</v>
      </c>
      <c r="G171" s="42" t="s">
        <v>41</v>
      </c>
      <c r="H171" s="52" t="s">
        <v>322</v>
      </c>
      <c r="I171" s="34">
        <v>20000</v>
      </c>
      <c r="J171" s="30">
        <v>0</v>
      </c>
      <c r="K171" s="37">
        <v>25</v>
      </c>
      <c r="L171" s="30">
        <v>574</v>
      </c>
      <c r="M171" s="30">
        <v>1420</v>
      </c>
      <c r="N171" s="30">
        <v>220</v>
      </c>
      <c r="O171" s="30">
        <v>608</v>
      </c>
      <c r="P171" s="30">
        <v>1418</v>
      </c>
      <c r="Q171" s="30">
        <v>844.89</v>
      </c>
      <c r="R171" s="30">
        <f t="shared" si="16"/>
        <v>5084.89</v>
      </c>
      <c r="S171" s="30">
        <f t="shared" si="17"/>
        <v>2051.89</v>
      </c>
      <c r="T171" s="30">
        <f t="shared" si="18"/>
        <v>3058</v>
      </c>
      <c r="U171" s="30">
        <f t="shared" si="19"/>
        <v>17948.11</v>
      </c>
      <c r="V171" s="38">
        <v>111</v>
      </c>
    </row>
    <row r="172" spans="1:22" s="6" customFormat="1" ht="16.5" customHeight="1">
      <c r="A172" s="47">
        <v>2</v>
      </c>
      <c r="B172" s="49">
        <v>233</v>
      </c>
      <c r="C172" s="48">
        <v>155</v>
      </c>
      <c r="D172" s="31">
        <v>158</v>
      </c>
      <c r="E172" s="36" t="s">
        <v>163</v>
      </c>
      <c r="F172" s="32" t="s">
        <v>100</v>
      </c>
      <c r="G172" s="42" t="s">
        <v>78</v>
      </c>
      <c r="H172" s="52" t="s">
        <v>322</v>
      </c>
      <c r="I172" s="34">
        <v>50000</v>
      </c>
      <c r="J172" s="30">
        <v>1931.2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>
        <v>844.89</v>
      </c>
      <c r="R172" s="30">
        <f t="shared" si="16"/>
        <v>11275.27</v>
      </c>
      <c r="S172" s="30">
        <f t="shared" si="17"/>
        <v>5756.09</v>
      </c>
      <c r="T172" s="30">
        <f t="shared" si="18"/>
        <v>7475.38</v>
      </c>
      <c r="U172" s="30">
        <f t="shared" si="19"/>
        <v>44243.91</v>
      </c>
      <c r="V172" s="38">
        <v>111</v>
      </c>
    </row>
    <row r="173" spans="1:22" s="6" customFormat="1" ht="16.5" customHeight="1">
      <c r="A173" s="47">
        <v>2</v>
      </c>
      <c r="B173" s="49">
        <v>161</v>
      </c>
      <c r="C173" s="48">
        <v>161</v>
      </c>
      <c r="D173" s="31">
        <v>159</v>
      </c>
      <c r="E173" s="36" t="s">
        <v>164</v>
      </c>
      <c r="F173" s="32" t="s">
        <v>94</v>
      </c>
      <c r="G173" s="42" t="s">
        <v>77</v>
      </c>
      <c r="H173" s="52" t="s">
        <v>322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206</v>
      </c>
      <c r="C174" s="48">
        <v>173</v>
      </c>
      <c r="D174" s="31">
        <v>160</v>
      </c>
      <c r="E174" s="36" t="s">
        <v>165</v>
      </c>
      <c r="F174" s="32" t="s">
        <v>97</v>
      </c>
      <c r="G174" s="42" t="s">
        <v>71</v>
      </c>
      <c r="H174" s="52" t="s">
        <v>322</v>
      </c>
      <c r="I174" s="34">
        <v>50000</v>
      </c>
      <c r="J174" s="30">
        <v>2057.71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/>
      <c r="R174" s="30">
        <f t="shared" si="16"/>
        <v>10430.380000000001</v>
      </c>
      <c r="S174" s="30">
        <f t="shared" si="17"/>
        <v>5037.71</v>
      </c>
      <c r="T174" s="30">
        <f t="shared" si="18"/>
        <v>7475.38</v>
      </c>
      <c r="U174" s="30">
        <f t="shared" si="19"/>
        <v>44962.29</v>
      </c>
      <c r="V174" s="38">
        <v>111</v>
      </c>
    </row>
    <row r="175" spans="1:22" s="6" customFormat="1" ht="16.5" customHeight="1">
      <c r="A175" s="47">
        <v>2</v>
      </c>
      <c r="B175" s="49">
        <v>246</v>
      </c>
      <c r="C175" s="48">
        <v>222</v>
      </c>
      <c r="D175" s="31">
        <v>161</v>
      </c>
      <c r="E175" s="36" t="s">
        <v>167</v>
      </c>
      <c r="F175" s="32" t="s">
        <v>97</v>
      </c>
      <c r="G175" s="42" t="s">
        <v>83</v>
      </c>
      <c r="H175" s="52" t="s">
        <v>322</v>
      </c>
      <c r="I175" s="34">
        <v>110000</v>
      </c>
      <c r="J175" s="30">
        <v>15083.67</v>
      </c>
      <c r="K175" s="37">
        <v>25</v>
      </c>
      <c r="L175" s="30">
        <v>3157</v>
      </c>
      <c r="M175" s="30">
        <v>7810</v>
      </c>
      <c r="N175" s="30">
        <v>380.38</v>
      </c>
      <c r="O175" s="30">
        <v>2628.08</v>
      </c>
      <c r="P175" s="30">
        <v>6129.31</v>
      </c>
      <c r="Q175" s="30"/>
      <c r="R175" s="30">
        <f t="shared" si="16"/>
        <v>20104.77</v>
      </c>
      <c r="S175" s="30">
        <f t="shared" si="17"/>
        <v>20893.75</v>
      </c>
      <c r="T175" s="30">
        <f t="shared" si="18"/>
        <v>14319.69</v>
      </c>
      <c r="U175" s="30">
        <f t="shared" si="19"/>
        <v>89106.25</v>
      </c>
      <c r="V175" s="38">
        <v>111</v>
      </c>
    </row>
    <row r="176" spans="1:22" s="6" customFormat="1" ht="16.5" customHeight="1">
      <c r="A176" s="47">
        <v>2</v>
      </c>
      <c r="B176" s="49">
        <v>234</v>
      </c>
      <c r="C176" s="48">
        <v>229</v>
      </c>
      <c r="D176" s="31">
        <v>162</v>
      </c>
      <c r="E176" s="36" t="s">
        <v>172</v>
      </c>
      <c r="F176" s="32" t="s">
        <v>100</v>
      </c>
      <c r="G176" s="42" t="s">
        <v>78</v>
      </c>
      <c r="H176" s="52" t="s">
        <v>322</v>
      </c>
      <c r="I176" s="34">
        <v>50000</v>
      </c>
      <c r="J176" s="30">
        <v>1804.7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>
        <v>1689.78</v>
      </c>
      <c r="R176" s="30">
        <f t="shared" si="16"/>
        <v>12120.160000000002</v>
      </c>
      <c r="S176" s="30">
        <f t="shared" si="17"/>
        <v>6474.48</v>
      </c>
      <c r="T176" s="30">
        <f t="shared" si="18"/>
        <v>7475.38</v>
      </c>
      <c r="U176" s="30">
        <f t="shared" si="19"/>
        <v>43525.520000000004</v>
      </c>
      <c r="V176" s="38">
        <v>111</v>
      </c>
    </row>
    <row r="177" spans="1:22" s="6" customFormat="1" ht="16.5" customHeight="1">
      <c r="A177" s="47">
        <v>2</v>
      </c>
      <c r="B177" s="49">
        <v>222</v>
      </c>
      <c r="C177" s="48">
        <v>236</v>
      </c>
      <c r="D177" s="31">
        <v>163</v>
      </c>
      <c r="E177" s="36" t="s">
        <v>178</v>
      </c>
      <c r="F177" s="32" t="s">
        <v>101</v>
      </c>
      <c r="G177" s="42" t="s">
        <v>41</v>
      </c>
      <c r="H177" s="52" t="s">
        <v>322</v>
      </c>
      <c r="I177" s="34">
        <v>20000</v>
      </c>
      <c r="J177" s="30">
        <v>0</v>
      </c>
      <c r="K177" s="37">
        <v>25</v>
      </c>
      <c r="L177" s="30">
        <v>574</v>
      </c>
      <c r="M177" s="30">
        <v>1420</v>
      </c>
      <c r="N177" s="30">
        <v>220</v>
      </c>
      <c r="O177" s="30">
        <v>608</v>
      </c>
      <c r="P177" s="30">
        <v>1418</v>
      </c>
      <c r="Q177" s="30"/>
      <c r="R177" s="30">
        <f t="shared" si="16"/>
        <v>4240</v>
      </c>
      <c r="S177" s="30">
        <f t="shared" si="17"/>
        <v>1207</v>
      </c>
      <c r="T177" s="30">
        <f t="shared" si="18"/>
        <v>3058</v>
      </c>
      <c r="U177" s="30">
        <f t="shared" si="19"/>
        <v>18793</v>
      </c>
      <c r="V177" s="38">
        <v>111</v>
      </c>
    </row>
    <row r="178" spans="1:22" s="6" customFormat="1" ht="16.5" customHeight="1">
      <c r="A178" s="47">
        <v>2</v>
      </c>
      <c r="B178" s="49">
        <v>244</v>
      </c>
      <c r="C178" s="48">
        <v>237</v>
      </c>
      <c r="D178" s="31">
        <v>164</v>
      </c>
      <c r="E178" s="36" t="s">
        <v>179</v>
      </c>
      <c r="F178" s="32" t="s">
        <v>97</v>
      </c>
      <c r="G178" s="42" t="s">
        <v>74</v>
      </c>
      <c r="H178" s="52" t="s">
        <v>322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>
        <v>844.89</v>
      </c>
      <c r="R178" s="30">
        <f t="shared" si="16"/>
        <v>20949.66</v>
      </c>
      <c r="S178" s="30">
        <f t="shared" si="17"/>
        <v>21738.64</v>
      </c>
      <c r="T178" s="30">
        <f t="shared" si="18"/>
        <v>14319.69</v>
      </c>
      <c r="U178" s="30">
        <f t="shared" si="19"/>
        <v>88261.36</v>
      </c>
      <c r="V178" s="38">
        <v>111</v>
      </c>
    </row>
    <row r="179" spans="1:22" s="6" customFormat="1" ht="16.5" customHeight="1">
      <c r="A179" s="47">
        <v>2</v>
      </c>
      <c r="B179" s="49">
        <v>252</v>
      </c>
      <c r="C179" s="48">
        <v>251</v>
      </c>
      <c r="D179" s="31">
        <v>165</v>
      </c>
      <c r="E179" s="36" t="s">
        <v>189</v>
      </c>
      <c r="F179" s="32" t="s">
        <v>94</v>
      </c>
      <c r="G179" s="42" t="s">
        <v>85</v>
      </c>
      <c r="H179" s="52" t="s">
        <v>322</v>
      </c>
      <c r="I179" s="34">
        <v>80000</v>
      </c>
      <c r="J179" s="30">
        <v>7847.94</v>
      </c>
      <c r="K179" s="37">
        <v>25</v>
      </c>
      <c r="L179" s="30">
        <v>2296</v>
      </c>
      <c r="M179" s="30">
        <v>5680</v>
      </c>
      <c r="N179" s="30">
        <v>380.38</v>
      </c>
      <c r="O179" s="30">
        <v>2432</v>
      </c>
      <c r="P179" s="30">
        <v>5672</v>
      </c>
      <c r="Q179" s="30"/>
      <c r="R179" s="30">
        <f t="shared" si="16"/>
        <v>16460.379999999997</v>
      </c>
      <c r="S179" s="30">
        <f t="shared" si="17"/>
        <v>12600.939999999999</v>
      </c>
      <c r="T179" s="30">
        <f t="shared" si="18"/>
        <v>11732.380000000001</v>
      </c>
      <c r="U179" s="30">
        <f t="shared" si="19"/>
        <v>67399.06</v>
      </c>
      <c r="V179" s="38">
        <v>111</v>
      </c>
    </row>
    <row r="180" spans="1:22" s="6" customFormat="1" ht="16.5" customHeight="1">
      <c r="A180" s="47">
        <v>2</v>
      </c>
      <c r="B180" s="49">
        <v>253</v>
      </c>
      <c r="C180" s="48">
        <v>252</v>
      </c>
      <c r="D180" s="31">
        <v>166</v>
      </c>
      <c r="E180" s="36" t="s">
        <v>190</v>
      </c>
      <c r="F180" s="32" t="s">
        <v>97</v>
      </c>
      <c r="G180" s="42" t="s">
        <v>73</v>
      </c>
      <c r="H180" s="52" t="s">
        <v>322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t="shared" si="16"/>
        <v>10430.380000000001</v>
      </c>
      <c r="S180" s="30">
        <f t="shared" si="17"/>
        <v>5037.71</v>
      </c>
      <c r="T180" s="30">
        <f t="shared" si="18"/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239</v>
      </c>
      <c r="C181" s="48">
        <v>253</v>
      </c>
      <c r="D181" s="31">
        <v>167</v>
      </c>
      <c r="E181" s="36" t="s">
        <v>191</v>
      </c>
      <c r="F181" s="32" t="s">
        <v>97</v>
      </c>
      <c r="G181" s="42" t="s">
        <v>71</v>
      </c>
      <c r="H181" s="52" t="s">
        <v>322</v>
      </c>
      <c r="I181" s="34">
        <v>50000</v>
      </c>
      <c r="J181" s="30">
        <v>2057.71</v>
      </c>
      <c r="K181" s="37">
        <v>25</v>
      </c>
      <c r="L181" s="30">
        <v>1435</v>
      </c>
      <c r="M181" s="30">
        <v>3550</v>
      </c>
      <c r="N181" s="30">
        <v>380.38</v>
      </c>
      <c r="O181" s="30">
        <v>1520</v>
      </c>
      <c r="P181" s="30">
        <v>3545</v>
      </c>
      <c r="Q181" s="30"/>
      <c r="R181" s="30">
        <f aca="true" t="shared" si="20" ref="R181:R211">SUM(L181:Q181)</f>
        <v>10430.380000000001</v>
      </c>
      <c r="S181" s="30">
        <f aca="true" t="shared" si="21" ref="S181:S211">+J181+K181+L181+O181+Q181</f>
        <v>5037.71</v>
      </c>
      <c r="T181" s="30">
        <f aca="true" t="shared" si="22" ref="T181:T211">+M181+N181+P181</f>
        <v>7475.38</v>
      </c>
      <c r="U181" s="30">
        <f t="shared" si="19"/>
        <v>44962.29</v>
      </c>
      <c r="V181" s="38">
        <v>111</v>
      </c>
    </row>
    <row r="182" spans="1:22" s="6" customFormat="1" ht="16.5" customHeight="1">
      <c r="A182" s="47">
        <v>2</v>
      </c>
      <c r="B182" s="49">
        <v>249</v>
      </c>
      <c r="C182" s="48">
        <v>254</v>
      </c>
      <c r="D182" s="31">
        <v>168</v>
      </c>
      <c r="E182" s="36" t="s">
        <v>192</v>
      </c>
      <c r="F182" s="32" t="s">
        <v>97</v>
      </c>
      <c r="G182" s="42" t="s">
        <v>86</v>
      </c>
      <c r="H182" s="52" t="s">
        <v>322</v>
      </c>
      <c r="I182" s="34">
        <v>80000</v>
      </c>
      <c r="J182" s="30">
        <v>7637.09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>
        <v>844.89</v>
      </c>
      <c r="R182" s="30">
        <f t="shared" si="20"/>
        <v>17305.269999999997</v>
      </c>
      <c r="S182" s="30">
        <f t="shared" si="21"/>
        <v>13234.98</v>
      </c>
      <c r="T182" s="30">
        <f t="shared" si="22"/>
        <v>11732.380000000001</v>
      </c>
      <c r="U182" s="30">
        <f t="shared" si="19"/>
        <v>66765.02</v>
      </c>
      <c r="V182" s="38">
        <v>111</v>
      </c>
    </row>
    <row r="183" spans="1:22" s="6" customFormat="1" ht="16.5" customHeight="1">
      <c r="A183" s="47">
        <v>2</v>
      </c>
      <c r="B183" s="49">
        <v>261</v>
      </c>
      <c r="C183" s="48">
        <v>255</v>
      </c>
      <c r="D183" s="31">
        <v>169</v>
      </c>
      <c r="E183" s="36" t="s">
        <v>193</v>
      </c>
      <c r="F183" s="32" t="s">
        <v>100</v>
      </c>
      <c r="G183" s="42" t="s">
        <v>87</v>
      </c>
      <c r="H183" s="52" t="s">
        <v>322</v>
      </c>
      <c r="I183" s="34">
        <v>150000</v>
      </c>
      <c r="J183" s="30">
        <v>24374.97</v>
      </c>
      <c r="K183" s="37">
        <v>25</v>
      </c>
      <c r="L183" s="30">
        <v>4305</v>
      </c>
      <c r="M183" s="30">
        <v>10650</v>
      </c>
      <c r="N183" s="30">
        <v>380.38</v>
      </c>
      <c r="O183" s="30">
        <v>2628.08</v>
      </c>
      <c r="P183" s="30">
        <v>6129.31</v>
      </c>
      <c r="Q183" s="30"/>
      <c r="R183" s="30">
        <f t="shared" si="20"/>
        <v>24092.77</v>
      </c>
      <c r="S183" s="30">
        <f t="shared" si="21"/>
        <v>31333.050000000003</v>
      </c>
      <c r="T183" s="30">
        <f t="shared" si="22"/>
        <v>17159.69</v>
      </c>
      <c r="U183" s="30">
        <f t="shared" si="19"/>
        <v>118666.95</v>
      </c>
      <c r="V183" s="38">
        <v>111</v>
      </c>
    </row>
    <row r="184" spans="1:22" s="6" customFormat="1" ht="16.5" customHeight="1">
      <c r="A184" s="47">
        <v>2</v>
      </c>
      <c r="B184" s="49">
        <v>262</v>
      </c>
      <c r="C184" s="48">
        <v>257</v>
      </c>
      <c r="D184" s="31">
        <v>170</v>
      </c>
      <c r="E184" s="36" t="s">
        <v>195</v>
      </c>
      <c r="F184" s="32" t="s">
        <v>97</v>
      </c>
      <c r="G184" s="42" t="s">
        <v>88</v>
      </c>
      <c r="H184" s="52" t="s">
        <v>322</v>
      </c>
      <c r="I184" s="34">
        <v>30000</v>
      </c>
      <c r="J184" s="30">
        <v>0</v>
      </c>
      <c r="K184" s="37">
        <v>25</v>
      </c>
      <c r="L184" s="30">
        <v>861</v>
      </c>
      <c r="M184" s="30">
        <v>2130</v>
      </c>
      <c r="N184" s="30">
        <v>330</v>
      </c>
      <c r="O184" s="30">
        <v>912</v>
      </c>
      <c r="P184" s="30">
        <v>2127</v>
      </c>
      <c r="Q184" s="30"/>
      <c r="R184" s="30">
        <f t="shared" si="20"/>
        <v>6360</v>
      </c>
      <c r="S184" s="30">
        <f t="shared" si="21"/>
        <v>1798</v>
      </c>
      <c r="T184" s="30">
        <f t="shared" si="22"/>
        <v>4587</v>
      </c>
      <c r="U184" s="30">
        <f t="shared" si="19"/>
        <v>28202</v>
      </c>
      <c r="V184" s="38">
        <v>111</v>
      </c>
    </row>
    <row r="185" spans="1:22" s="6" customFormat="1" ht="16.5" customHeight="1">
      <c r="A185" s="47">
        <v>2</v>
      </c>
      <c r="B185" s="49">
        <v>291</v>
      </c>
      <c r="C185" s="48">
        <v>258</v>
      </c>
      <c r="D185" s="31">
        <v>171</v>
      </c>
      <c r="E185" s="36" t="s">
        <v>196</v>
      </c>
      <c r="F185" s="32" t="s">
        <v>97</v>
      </c>
      <c r="G185" s="42" t="s">
        <v>75</v>
      </c>
      <c r="H185" s="52" t="s">
        <v>322</v>
      </c>
      <c r="I185" s="34">
        <v>50000</v>
      </c>
      <c r="J185" s="30">
        <v>2057.71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5037.71</v>
      </c>
      <c r="T185" s="30">
        <f t="shared" si="22"/>
        <v>7475.38</v>
      </c>
      <c r="U185" s="30">
        <f t="shared" si="19"/>
        <v>44962.29</v>
      </c>
      <c r="V185" s="38">
        <v>111</v>
      </c>
    </row>
    <row r="186" spans="1:22" s="6" customFormat="1" ht="16.5" customHeight="1">
      <c r="A186" s="47">
        <v>2</v>
      </c>
      <c r="B186" s="49">
        <v>295</v>
      </c>
      <c r="C186" s="48">
        <v>259</v>
      </c>
      <c r="D186" s="31">
        <v>172</v>
      </c>
      <c r="E186" s="36" t="s">
        <v>197</v>
      </c>
      <c r="F186" s="32" t="s">
        <v>97</v>
      </c>
      <c r="G186" s="42" t="s">
        <v>89</v>
      </c>
      <c r="H186" s="52" t="s">
        <v>322</v>
      </c>
      <c r="I186" s="34">
        <v>50000</v>
      </c>
      <c r="J186" s="30">
        <v>1931.2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>
        <v>844.89</v>
      </c>
      <c r="R186" s="30">
        <f t="shared" si="20"/>
        <v>11275.27</v>
      </c>
      <c r="S186" s="30">
        <f t="shared" si="21"/>
        <v>5756.09</v>
      </c>
      <c r="T186" s="30">
        <f t="shared" si="22"/>
        <v>7475.38</v>
      </c>
      <c r="U186" s="30">
        <f aca="true" t="shared" si="23" ref="U186:U216">+I186-S186</f>
        <v>44243.91</v>
      </c>
      <c r="V186" s="38">
        <v>111</v>
      </c>
    </row>
    <row r="187" spans="1:22" s="6" customFormat="1" ht="16.5" customHeight="1">
      <c r="A187" s="47">
        <v>2</v>
      </c>
      <c r="B187" s="49">
        <v>283</v>
      </c>
      <c r="C187" s="48">
        <v>260</v>
      </c>
      <c r="D187" s="31">
        <v>173</v>
      </c>
      <c r="E187" s="36" t="s">
        <v>198</v>
      </c>
      <c r="F187" s="32" t="s">
        <v>97</v>
      </c>
      <c r="G187" s="42" t="s">
        <v>75</v>
      </c>
      <c r="H187" s="52" t="s">
        <v>322</v>
      </c>
      <c r="I187" s="34">
        <v>50000</v>
      </c>
      <c r="J187" s="30">
        <v>2057.71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/>
      <c r="R187" s="30">
        <f t="shared" si="20"/>
        <v>10430.380000000001</v>
      </c>
      <c r="S187" s="30">
        <f t="shared" si="21"/>
        <v>5037.71</v>
      </c>
      <c r="T187" s="30">
        <f t="shared" si="22"/>
        <v>7475.38</v>
      </c>
      <c r="U187" s="30">
        <f t="shared" si="23"/>
        <v>44962.29</v>
      </c>
      <c r="V187" s="38">
        <v>111</v>
      </c>
    </row>
    <row r="188" spans="1:22" s="6" customFormat="1" ht="16.5" customHeight="1">
      <c r="A188" s="47">
        <v>2</v>
      </c>
      <c r="B188" s="49">
        <v>280</v>
      </c>
      <c r="C188" s="48">
        <v>262</v>
      </c>
      <c r="D188" s="31">
        <v>174</v>
      </c>
      <c r="E188" s="36" t="s">
        <v>199</v>
      </c>
      <c r="F188" s="32" t="s">
        <v>97</v>
      </c>
      <c r="G188" s="42" t="s">
        <v>84</v>
      </c>
      <c r="H188" s="52" t="s">
        <v>322</v>
      </c>
      <c r="I188" s="34">
        <v>110000</v>
      </c>
      <c r="J188" s="30">
        <v>15083.67</v>
      </c>
      <c r="K188" s="37">
        <v>25</v>
      </c>
      <c r="L188" s="30">
        <v>3157</v>
      </c>
      <c r="M188" s="30">
        <v>7810</v>
      </c>
      <c r="N188" s="30">
        <v>380.38</v>
      </c>
      <c r="O188" s="30">
        <v>2628.08</v>
      </c>
      <c r="P188" s="30">
        <v>6129.31</v>
      </c>
      <c r="Q188" s="30"/>
      <c r="R188" s="30">
        <f t="shared" si="20"/>
        <v>20104.77</v>
      </c>
      <c r="S188" s="30">
        <f t="shared" si="21"/>
        <v>20893.75</v>
      </c>
      <c r="T188" s="30">
        <f t="shared" si="22"/>
        <v>14319.69</v>
      </c>
      <c r="U188" s="30">
        <f t="shared" si="23"/>
        <v>89106.25</v>
      </c>
      <c r="V188" s="38">
        <v>111</v>
      </c>
    </row>
    <row r="189" spans="1:22" s="6" customFormat="1" ht="16.5" customHeight="1">
      <c r="A189" s="47">
        <v>2</v>
      </c>
      <c r="B189" s="49">
        <v>251</v>
      </c>
      <c r="C189" s="48">
        <v>263</v>
      </c>
      <c r="D189" s="31">
        <v>175</v>
      </c>
      <c r="E189" s="36" t="s">
        <v>200</v>
      </c>
      <c r="F189" s="32" t="s">
        <v>100</v>
      </c>
      <c r="G189" s="42" t="s">
        <v>78</v>
      </c>
      <c r="H189" s="52" t="s">
        <v>322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>
        <v>844.89</v>
      </c>
      <c r="R189" s="30">
        <f t="shared" si="20"/>
        <v>11275.27</v>
      </c>
      <c r="S189" s="30">
        <f t="shared" si="21"/>
        <v>5756.09</v>
      </c>
      <c r="T189" s="30">
        <f t="shared" si="22"/>
        <v>7475.38</v>
      </c>
      <c r="U189" s="30">
        <f t="shared" si="23"/>
        <v>44243.91</v>
      </c>
      <c r="V189" s="38">
        <v>111</v>
      </c>
    </row>
    <row r="190" spans="1:22" s="6" customFormat="1" ht="16.5" customHeight="1">
      <c r="A190" s="47">
        <v>2</v>
      </c>
      <c r="B190" s="49">
        <v>247</v>
      </c>
      <c r="C190" s="48">
        <v>264</v>
      </c>
      <c r="D190" s="31">
        <v>176</v>
      </c>
      <c r="E190" s="36" t="s">
        <v>201</v>
      </c>
      <c r="F190" s="32" t="s">
        <v>97</v>
      </c>
      <c r="G190" s="42" t="s">
        <v>91</v>
      </c>
      <c r="H190" s="52" t="s">
        <v>322</v>
      </c>
      <c r="I190" s="34">
        <v>60000</v>
      </c>
      <c r="J190" s="30">
        <v>3623.56</v>
      </c>
      <c r="K190" s="37">
        <v>25</v>
      </c>
      <c r="L190" s="30">
        <v>1722</v>
      </c>
      <c r="M190" s="30">
        <v>4260</v>
      </c>
      <c r="N190" s="30">
        <v>380.38</v>
      </c>
      <c r="O190" s="30">
        <v>1824</v>
      </c>
      <c r="P190" s="30">
        <v>4254</v>
      </c>
      <c r="Q190" s="30">
        <v>844.89</v>
      </c>
      <c r="R190" s="30">
        <f t="shared" si="20"/>
        <v>13285.27</v>
      </c>
      <c r="S190" s="30">
        <f t="shared" si="21"/>
        <v>8039.45</v>
      </c>
      <c r="T190" s="30">
        <f t="shared" si="22"/>
        <v>8894.380000000001</v>
      </c>
      <c r="U190" s="30">
        <f t="shared" si="23"/>
        <v>51960.55</v>
      </c>
      <c r="V190" s="38">
        <v>111</v>
      </c>
    </row>
    <row r="191" spans="1:22" s="6" customFormat="1" ht="16.5" customHeight="1">
      <c r="A191" s="47">
        <v>2</v>
      </c>
      <c r="B191" s="49">
        <v>303</v>
      </c>
      <c r="C191" s="48">
        <v>270</v>
      </c>
      <c r="D191" s="31">
        <v>177</v>
      </c>
      <c r="E191" s="36" t="s">
        <v>204</v>
      </c>
      <c r="F191" s="32" t="s">
        <v>97</v>
      </c>
      <c r="G191" s="42" t="s">
        <v>68</v>
      </c>
      <c r="H191" s="52" t="s">
        <v>322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305</v>
      </c>
      <c r="C192" s="48">
        <v>271</v>
      </c>
      <c r="D192" s="31">
        <v>178</v>
      </c>
      <c r="E192" s="36" t="s">
        <v>205</v>
      </c>
      <c r="F192" s="32" t="s">
        <v>97</v>
      </c>
      <c r="G192" s="42" t="s">
        <v>71</v>
      </c>
      <c r="H192" s="52" t="s">
        <v>322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312</v>
      </c>
      <c r="C193" s="48">
        <v>278</v>
      </c>
      <c r="D193" s="31">
        <v>179</v>
      </c>
      <c r="E193" s="36" t="s">
        <v>207</v>
      </c>
      <c r="F193" s="32" t="s">
        <v>97</v>
      </c>
      <c r="G193" s="42" t="s">
        <v>89</v>
      </c>
      <c r="H193" s="52" t="s">
        <v>322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313</v>
      </c>
      <c r="C194" s="48">
        <v>279</v>
      </c>
      <c r="D194" s="31">
        <v>180</v>
      </c>
      <c r="E194" s="36" t="s">
        <v>208</v>
      </c>
      <c r="F194" s="32" t="s">
        <v>97</v>
      </c>
      <c r="G194" s="42" t="s">
        <v>92</v>
      </c>
      <c r="H194" s="52" t="s">
        <v>322</v>
      </c>
      <c r="I194" s="34">
        <v>80000</v>
      </c>
      <c r="J194" s="30">
        <v>7847.94</v>
      </c>
      <c r="K194" s="37">
        <v>25</v>
      </c>
      <c r="L194" s="30">
        <v>2296</v>
      </c>
      <c r="M194" s="30">
        <v>5680</v>
      </c>
      <c r="N194" s="30">
        <v>380.38</v>
      </c>
      <c r="O194" s="30">
        <v>2432</v>
      </c>
      <c r="P194" s="30">
        <v>5672</v>
      </c>
      <c r="Q194" s="30"/>
      <c r="R194" s="30">
        <f t="shared" si="20"/>
        <v>16460.379999999997</v>
      </c>
      <c r="S194" s="30">
        <f t="shared" si="21"/>
        <v>12600.939999999999</v>
      </c>
      <c r="T194" s="30">
        <f t="shared" si="22"/>
        <v>11732.380000000001</v>
      </c>
      <c r="U194" s="30">
        <f t="shared" si="23"/>
        <v>67399.06</v>
      </c>
      <c r="V194" s="38">
        <v>111</v>
      </c>
    </row>
    <row r="195" spans="1:22" s="6" customFormat="1" ht="16.5" customHeight="1">
      <c r="A195" s="47">
        <v>2</v>
      </c>
      <c r="B195" s="49">
        <v>314</v>
      </c>
      <c r="C195" s="48">
        <v>280</v>
      </c>
      <c r="D195" s="31">
        <v>181</v>
      </c>
      <c r="E195" s="36" t="s">
        <v>209</v>
      </c>
      <c r="F195" s="32" t="s">
        <v>97</v>
      </c>
      <c r="G195" s="42" t="s">
        <v>89</v>
      </c>
      <c r="H195" s="52" t="s">
        <v>322</v>
      </c>
      <c r="I195" s="34">
        <v>50000</v>
      </c>
      <c r="J195" s="30">
        <v>1804.7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1689.78</v>
      </c>
      <c r="R195" s="30">
        <f t="shared" si="20"/>
        <v>12120.160000000002</v>
      </c>
      <c r="S195" s="30">
        <f t="shared" si="21"/>
        <v>6474.48</v>
      </c>
      <c r="T195" s="30">
        <f t="shared" si="22"/>
        <v>7475.38</v>
      </c>
      <c r="U195" s="30">
        <f t="shared" si="23"/>
        <v>43525.520000000004</v>
      </c>
      <c r="V195" s="38">
        <v>111</v>
      </c>
    </row>
    <row r="196" spans="1:22" s="6" customFormat="1" ht="16.5" customHeight="1">
      <c r="A196" s="47">
        <v>2</v>
      </c>
      <c r="B196" s="49">
        <v>316</v>
      </c>
      <c r="C196" s="48">
        <v>282</v>
      </c>
      <c r="D196" s="31">
        <v>182</v>
      </c>
      <c r="E196" s="36" t="s">
        <v>211</v>
      </c>
      <c r="F196" s="32" t="s">
        <v>97</v>
      </c>
      <c r="G196" s="42" t="s">
        <v>73</v>
      </c>
      <c r="H196" s="52" t="s">
        <v>322</v>
      </c>
      <c r="I196" s="34">
        <v>50000</v>
      </c>
      <c r="J196" s="30">
        <v>1931.2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>
        <v>844.89</v>
      </c>
      <c r="R196" s="30">
        <f t="shared" si="20"/>
        <v>11275.27</v>
      </c>
      <c r="S196" s="30">
        <f t="shared" si="21"/>
        <v>5756.09</v>
      </c>
      <c r="T196" s="30">
        <f t="shared" si="22"/>
        <v>7475.38</v>
      </c>
      <c r="U196" s="30">
        <f t="shared" si="23"/>
        <v>44243.91</v>
      </c>
      <c r="V196" s="38">
        <v>111</v>
      </c>
    </row>
    <row r="197" spans="1:22" s="6" customFormat="1" ht="16.5" customHeight="1">
      <c r="A197" s="47">
        <v>2</v>
      </c>
      <c r="B197" s="49">
        <v>317</v>
      </c>
      <c r="C197" s="48">
        <v>283</v>
      </c>
      <c r="D197" s="31">
        <v>183</v>
      </c>
      <c r="E197" s="36" t="s">
        <v>212</v>
      </c>
      <c r="F197" s="32" t="s">
        <v>98</v>
      </c>
      <c r="G197" s="42" t="s">
        <v>77</v>
      </c>
      <c r="H197" s="52" t="s">
        <v>322</v>
      </c>
      <c r="I197" s="34">
        <v>50000</v>
      </c>
      <c r="J197" s="30">
        <v>2057.71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/>
      <c r="R197" s="30">
        <f t="shared" si="20"/>
        <v>10430.380000000001</v>
      </c>
      <c r="S197" s="30">
        <f t="shared" si="21"/>
        <v>5037.71</v>
      </c>
      <c r="T197" s="30">
        <f t="shared" si="22"/>
        <v>7475.38</v>
      </c>
      <c r="U197" s="30">
        <f t="shared" si="23"/>
        <v>44962.29</v>
      </c>
      <c r="V197" s="38">
        <v>111</v>
      </c>
    </row>
    <row r="198" spans="1:22" s="6" customFormat="1" ht="16.5" customHeight="1">
      <c r="A198" s="47">
        <v>2</v>
      </c>
      <c r="B198" s="49">
        <v>304</v>
      </c>
      <c r="C198" s="48">
        <v>300</v>
      </c>
      <c r="D198" s="31">
        <v>184</v>
      </c>
      <c r="E198" s="36" t="s">
        <v>219</v>
      </c>
      <c r="F198" s="32" t="s">
        <v>97</v>
      </c>
      <c r="G198" s="42" t="s">
        <v>68</v>
      </c>
      <c r="H198" s="52" t="s">
        <v>322</v>
      </c>
      <c r="I198" s="34">
        <v>50000</v>
      </c>
      <c r="J198" s="30">
        <v>1931.2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844.89</v>
      </c>
      <c r="R198" s="30">
        <f t="shared" si="20"/>
        <v>11275.27</v>
      </c>
      <c r="S198" s="30">
        <f t="shared" si="21"/>
        <v>5756.09</v>
      </c>
      <c r="T198" s="30">
        <f t="shared" si="22"/>
        <v>7475.38</v>
      </c>
      <c r="U198" s="30">
        <f t="shared" si="23"/>
        <v>44243.91</v>
      </c>
      <c r="V198" s="38">
        <v>111</v>
      </c>
    </row>
    <row r="199" spans="1:22" s="6" customFormat="1" ht="16.5" customHeight="1">
      <c r="A199" s="47">
        <v>2</v>
      </c>
      <c r="B199" s="49">
        <v>334</v>
      </c>
      <c r="C199" s="48">
        <v>307</v>
      </c>
      <c r="D199" s="31">
        <v>185</v>
      </c>
      <c r="E199" s="36" t="s">
        <v>221</v>
      </c>
      <c r="F199" s="32" t="s">
        <v>100</v>
      </c>
      <c r="G199" s="42" t="s">
        <v>26</v>
      </c>
      <c r="H199" s="52" t="s">
        <v>322</v>
      </c>
      <c r="I199" s="34">
        <v>32000</v>
      </c>
      <c r="J199" s="30">
        <v>0</v>
      </c>
      <c r="K199" s="37">
        <v>25</v>
      </c>
      <c r="L199" s="30">
        <v>918.4</v>
      </c>
      <c r="M199" s="30">
        <v>2272</v>
      </c>
      <c r="N199" s="30">
        <v>352</v>
      </c>
      <c r="O199" s="30">
        <v>972.8</v>
      </c>
      <c r="P199" s="30">
        <v>2268.8</v>
      </c>
      <c r="Q199" s="30">
        <v>844.89</v>
      </c>
      <c r="R199" s="30">
        <f t="shared" si="20"/>
        <v>7628.89</v>
      </c>
      <c r="S199" s="30">
        <f t="shared" si="21"/>
        <v>2761.0899999999997</v>
      </c>
      <c r="T199" s="30">
        <f t="shared" si="22"/>
        <v>4892.8</v>
      </c>
      <c r="U199" s="30">
        <f t="shared" si="23"/>
        <v>29238.91</v>
      </c>
      <c r="V199" s="38">
        <v>111</v>
      </c>
    </row>
    <row r="200" spans="1:22" s="6" customFormat="1" ht="16.5" customHeight="1">
      <c r="A200" s="47">
        <v>2</v>
      </c>
      <c r="B200" s="49">
        <v>345</v>
      </c>
      <c r="C200" s="48">
        <v>312</v>
      </c>
      <c r="D200" s="31">
        <v>186</v>
      </c>
      <c r="E200" s="36" t="s">
        <v>224</v>
      </c>
      <c r="F200" s="32" t="s">
        <v>94</v>
      </c>
      <c r="G200" s="42" t="s">
        <v>77</v>
      </c>
      <c r="H200" s="52" t="s">
        <v>322</v>
      </c>
      <c r="I200" s="34">
        <v>45000</v>
      </c>
      <c r="J200" s="30">
        <v>1352.04</v>
      </c>
      <c r="K200" s="37">
        <v>25</v>
      </c>
      <c r="L200" s="30">
        <v>1291.5</v>
      </c>
      <c r="M200" s="30">
        <v>3195</v>
      </c>
      <c r="N200" s="30">
        <v>380.38</v>
      </c>
      <c r="O200" s="30">
        <v>1368</v>
      </c>
      <c r="P200" s="30">
        <v>3190.5</v>
      </c>
      <c r="Q200" s="30"/>
      <c r="R200" s="30">
        <f t="shared" si="20"/>
        <v>9425.380000000001</v>
      </c>
      <c r="S200" s="30">
        <f t="shared" si="21"/>
        <v>4036.54</v>
      </c>
      <c r="T200" s="30">
        <f t="shared" si="22"/>
        <v>6765.88</v>
      </c>
      <c r="U200" s="30">
        <f t="shared" si="23"/>
        <v>40963.46</v>
      </c>
      <c r="V200" s="38">
        <v>111</v>
      </c>
    </row>
    <row r="201" spans="1:22" s="6" customFormat="1" ht="16.5" customHeight="1">
      <c r="A201" s="47">
        <v>2</v>
      </c>
      <c r="B201" s="49">
        <v>383</v>
      </c>
      <c r="C201" s="48">
        <v>350</v>
      </c>
      <c r="D201" s="31">
        <v>187</v>
      </c>
      <c r="E201" s="36" t="s">
        <v>241</v>
      </c>
      <c r="F201" s="32" t="s">
        <v>97</v>
      </c>
      <c r="G201" s="42" t="s">
        <v>71</v>
      </c>
      <c r="H201" s="52" t="s">
        <v>322</v>
      </c>
      <c r="I201" s="34">
        <v>50000</v>
      </c>
      <c r="J201" s="30">
        <v>2057.71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/>
      <c r="R201" s="30">
        <f t="shared" si="20"/>
        <v>10430.380000000001</v>
      </c>
      <c r="S201" s="30">
        <f t="shared" si="21"/>
        <v>5037.71</v>
      </c>
      <c r="T201" s="30">
        <f t="shared" si="22"/>
        <v>7475.38</v>
      </c>
      <c r="U201" s="30">
        <f t="shared" si="23"/>
        <v>44962.29</v>
      </c>
      <c r="V201" s="38">
        <v>111</v>
      </c>
    </row>
    <row r="202" spans="1:22" s="6" customFormat="1" ht="16.5" customHeight="1">
      <c r="A202" s="47">
        <v>2</v>
      </c>
      <c r="B202" s="49">
        <v>390</v>
      </c>
      <c r="C202" s="48">
        <v>357</v>
      </c>
      <c r="D202" s="31">
        <v>188</v>
      </c>
      <c r="E202" s="36" t="s">
        <v>254</v>
      </c>
      <c r="F202" s="32" t="s">
        <v>97</v>
      </c>
      <c r="G202" s="42" t="s">
        <v>26</v>
      </c>
      <c r="H202" s="52" t="s">
        <v>322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/>
      <c r="R202" s="30">
        <f t="shared" si="20"/>
        <v>6784</v>
      </c>
      <c r="S202" s="30">
        <f t="shared" si="21"/>
        <v>1916.1999999999998</v>
      </c>
      <c r="T202" s="30">
        <f t="shared" si="22"/>
        <v>4892.8</v>
      </c>
      <c r="U202" s="30">
        <f t="shared" si="23"/>
        <v>30083.8</v>
      </c>
      <c r="V202" s="38">
        <v>111</v>
      </c>
    </row>
    <row r="203" spans="1:22" s="6" customFormat="1" ht="16.5" customHeight="1">
      <c r="A203" s="47">
        <v>2</v>
      </c>
      <c r="B203" s="49">
        <v>394</v>
      </c>
      <c r="C203" s="48">
        <v>361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322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404</v>
      </c>
      <c r="C204" s="48">
        <v>371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322</v>
      </c>
      <c r="I204" s="34">
        <v>50000</v>
      </c>
      <c r="J204" s="30">
        <v>1678.19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>
        <v>2534.67</v>
      </c>
      <c r="R204" s="30">
        <f t="shared" si="20"/>
        <v>12965.050000000001</v>
      </c>
      <c r="S204" s="30">
        <f t="shared" si="21"/>
        <v>7192.860000000001</v>
      </c>
      <c r="T204" s="30">
        <f t="shared" si="22"/>
        <v>7475.38</v>
      </c>
      <c r="U204" s="30">
        <f t="shared" si="23"/>
        <v>42807.14</v>
      </c>
      <c r="V204" s="38">
        <v>111</v>
      </c>
    </row>
    <row r="205" spans="1:22" s="6" customFormat="1" ht="16.5" customHeight="1">
      <c r="A205" s="47">
        <v>2</v>
      </c>
      <c r="B205" s="49">
        <v>405</v>
      </c>
      <c r="C205" s="48">
        <v>373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322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422</v>
      </c>
      <c r="C206" s="48">
        <v>391</v>
      </c>
      <c r="D206" s="31">
        <v>192</v>
      </c>
      <c r="E206" s="36" t="s">
        <v>293</v>
      </c>
      <c r="F206" s="32" t="s">
        <v>97</v>
      </c>
      <c r="G206" s="42" t="s">
        <v>71</v>
      </c>
      <c r="H206" s="52" t="s">
        <v>322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423</v>
      </c>
      <c r="C207" s="48">
        <v>392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322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438</v>
      </c>
      <c r="C208" s="48">
        <v>406</v>
      </c>
      <c r="D208" s="31">
        <v>194</v>
      </c>
      <c r="E208" s="36" t="s">
        <v>295</v>
      </c>
      <c r="F208" s="32" t="s">
        <v>94</v>
      </c>
      <c r="G208" s="42" t="s">
        <v>77</v>
      </c>
      <c r="H208" s="52" t="s">
        <v>322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>SUM(L208:Q208)</f>
        <v>10430.380000000001</v>
      </c>
      <c r="S208" s="30">
        <f>+J208+K208+L208+O208+Q208</f>
        <v>5037.71</v>
      </c>
      <c r="T208" s="30">
        <f>+M208+N208+P208</f>
        <v>7475.38</v>
      </c>
      <c r="U208" s="30">
        <f>+I208-S208</f>
        <v>44962.29</v>
      </c>
      <c r="V208" s="38">
        <v>111</v>
      </c>
    </row>
    <row r="209" spans="1:22" s="6" customFormat="1" ht="16.5" customHeight="1">
      <c r="A209" s="47">
        <v>2</v>
      </c>
      <c r="B209" s="49">
        <v>443</v>
      </c>
      <c r="C209" s="48">
        <v>411</v>
      </c>
      <c r="D209" s="31">
        <v>195</v>
      </c>
      <c r="E209" s="36" t="s">
        <v>296</v>
      </c>
      <c r="F209" s="32" t="s">
        <v>97</v>
      </c>
      <c r="G209" s="42" t="s">
        <v>68</v>
      </c>
      <c r="H209" s="52" t="s">
        <v>322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>
        <v>1689.78</v>
      </c>
      <c r="R209" s="30">
        <f t="shared" si="20"/>
        <v>12120.160000000002</v>
      </c>
      <c r="S209" s="30">
        <f t="shared" si="21"/>
        <v>6727.49</v>
      </c>
      <c r="T209" s="30">
        <f t="shared" si="22"/>
        <v>7475.38</v>
      </c>
      <c r="U209" s="30">
        <f t="shared" si="23"/>
        <v>43272.51</v>
      </c>
      <c r="V209" s="38">
        <v>111</v>
      </c>
    </row>
    <row r="210" spans="1:22" s="6" customFormat="1" ht="16.5" customHeight="1">
      <c r="A210" s="47">
        <v>2</v>
      </c>
      <c r="B210" s="49">
        <v>444</v>
      </c>
      <c r="C210" s="48">
        <v>412</v>
      </c>
      <c r="D210" s="31">
        <v>196</v>
      </c>
      <c r="E210" s="36" t="s">
        <v>297</v>
      </c>
      <c r="F210" s="32" t="s">
        <v>97</v>
      </c>
      <c r="G210" s="42" t="s">
        <v>71</v>
      </c>
      <c r="H210" s="52" t="s">
        <v>322</v>
      </c>
      <c r="I210" s="34">
        <v>50000</v>
      </c>
      <c r="J210" s="30">
        <v>2025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50"/>
      <c r="R210" s="30">
        <f t="shared" si="20"/>
        <v>10430.380000000001</v>
      </c>
      <c r="S210" s="30">
        <f t="shared" si="21"/>
        <v>5005</v>
      </c>
      <c r="T210" s="30">
        <f t="shared" si="22"/>
        <v>7475.38</v>
      </c>
      <c r="U210" s="30">
        <f t="shared" si="23"/>
        <v>44995</v>
      </c>
      <c r="V210" s="38">
        <v>111</v>
      </c>
    </row>
    <row r="211" spans="1:22" s="6" customFormat="1" ht="16.5" customHeight="1">
      <c r="A211" s="47">
        <v>2</v>
      </c>
      <c r="B211" s="49">
        <v>448</v>
      </c>
      <c r="C211" s="48">
        <v>416</v>
      </c>
      <c r="D211" s="31">
        <v>197</v>
      </c>
      <c r="E211" s="36" t="s">
        <v>298</v>
      </c>
      <c r="F211" s="32" t="s">
        <v>97</v>
      </c>
      <c r="G211" s="42" t="s">
        <v>68</v>
      </c>
      <c r="H211" s="52" t="s">
        <v>322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449</v>
      </c>
      <c r="C212" s="48">
        <v>417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322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aca="true" t="shared" si="24" ref="R212:R223">SUM(L212:Q212)</f>
        <v>10430.380000000001</v>
      </c>
      <c r="S212" s="30">
        <f aca="true" t="shared" si="25" ref="S212:S223">+J212+K212+L212+O212+Q212</f>
        <v>5037.71</v>
      </c>
      <c r="T212" s="30">
        <f aca="true" t="shared" si="26" ref="T212:T223">+M212+N212+P212</f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450</v>
      </c>
      <c r="C213" s="48">
        <v>418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322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451</v>
      </c>
      <c r="C214" s="48">
        <v>419</v>
      </c>
      <c r="D214" s="31">
        <v>200</v>
      </c>
      <c r="E214" s="36" t="s">
        <v>301</v>
      </c>
      <c r="F214" s="32" t="s">
        <v>97</v>
      </c>
      <c r="G214" s="42" t="s">
        <v>71</v>
      </c>
      <c r="H214" s="52" t="s">
        <v>322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t="shared" si="24"/>
        <v>10430.380000000001</v>
      </c>
      <c r="S214" s="30">
        <f t="shared" si="25"/>
        <v>5037.71</v>
      </c>
      <c r="T214" s="30">
        <f t="shared" si="26"/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454</v>
      </c>
      <c r="C215" s="48">
        <v>422</v>
      </c>
      <c r="D215" s="31">
        <v>201</v>
      </c>
      <c r="E215" s="36" t="s">
        <v>302</v>
      </c>
      <c r="F215" s="32" t="s">
        <v>97</v>
      </c>
      <c r="G215" s="42" t="s">
        <v>26</v>
      </c>
      <c r="H215" s="52" t="s">
        <v>322</v>
      </c>
      <c r="I215" s="34">
        <v>32000</v>
      </c>
      <c r="J215" s="30">
        <v>0</v>
      </c>
      <c r="K215" s="37">
        <v>25</v>
      </c>
      <c r="L215" s="30">
        <v>918.4</v>
      </c>
      <c r="M215" s="30">
        <v>2272</v>
      </c>
      <c r="N215" s="30">
        <v>352</v>
      </c>
      <c r="O215" s="30">
        <v>972.8</v>
      </c>
      <c r="P215" s="30">
        <v>2268.8</v>
      </c>
      <c r="Q215" s="30"/>
      <c r="R215" s="30">
        <f t="shared" si="24"/>
        <v>6784</v>
      </c>
      <c r="S215" s="30">
        <f t="shared" si="25"/>
        <v>1916.1999999999998</v>
      </c>
      <c r="T215" s="30">
        <f t="shared" si="26"/>
        <v>4892.8</v>
      </c>
      <c r="U215" s="30">
        <f t="shared" si="23"/>
        <v>30083.8</v>
      </c>
      <c r="V215" s="38">
        <v>111</v>
      </c>
    </row>
    <row r="216" spans="1:22" s="6" customFormat="1" ht="16.5" customHeight="1">
      <c r="A216" s="47">
        <v>2</v>
      </c>
      <c r="B216" s="49">
        <v>455</v>
      </c>
      <c r="C216" s="48">
        <v>423</v>
      </c>
      <c r="D216" s="31">
        <v>202</v>
      </c>
      <c r="E216" s="36" t="s">
        <v>303</v>
      </c>
      <c r="F216" s="32" t="s">
        <v>101</v>
      </c>
      <c r="G216" s="42" t="s">
        <v>41</v>
      </c>
      <c r="H216" s="52" t="s">
        <v>322</v>
      </c>
      <c r="I216" s="34">
        <v>20000</v>
      </c>
      <c r="J216" s="30">
        <v>0</v>
      </c>
      <c r="K216" s="37">
        <v>25</v>
      </c>
      <c r="L216" s="30">
        <v>574</v>
      </c>
      <c r="M216" s="30">
        <v>1420</v>
      </c>
      <c r="N216" s="30">
        <v>220</v>
      </c>
      <c r="O216" s="30">
        <v>608</v>
      </c>
      <c r="P216" s="30">
        <v>1418</v>
      </c>
      <c r="Q216" s="30"/>
      <c r="R216" s="30">
        <f t="shared" si="24"/>
        <v>4240</v>
      </c>
      <c r="S216" s="30">
        <f t="shared" si="25"/>
        <v>1207</v>
      </c>
      <c r="T216" s="30">
        <f t="shared" si="26"/>
        <v>3058</v>
      </c>
      <c r="U216" s="30">
        <f t="shared" si="23"/>
        <v>18793</v>
      </c>
      <c r="V216" s="38">
        <v>111</v>
      </c>
    </row>
    <row r="217" spans="1:22" s="6" customFormat="1" ht="16.5" customHeight="1">
      <c r="A217" s="47">
        <v>2</v>
      </c>
      <c r="B217" s="49">
        <v>457</v>
      </c>
      <c r="C217" s="48">
        <v>425</v>
      </c>
      <c r="D217" s="31">
        <v>203</v>
      </c>
      <c r="E217" s="36" t="s">
        <v>304</v>
      </c>
      <c r="F217" s="32" t="s">
        <v>97</v>
      </c>
      <c r="G217" s="42" t="s">
        <v>71</v>
      </c>
      <c r="H217" s="52" t="s">
        <v>322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aca="true" t="shared" si="27" ref="U217:U223">+I217-S217</f>
        <v>44962.29</v>
      </c>
      <c r="V217" s="38">
        <v>111</v>
      </c>
    </row>
    <row r="218" spans="1:22" s="6" customFormat="1" ht="16.5" customHeight="1">
      <c r="A218" s="47"/>
      <c r="B218">
        <v>459</v>
      </c>
      <c r="C218">
        <v>427</v>
      </c>
      <c r="D218" s="31">
        <v>204</v>
      </c>
      <c r="E218" s="53" t="s">
        <v>338</v>
      </c>
      <c r="F218" s="53" t="s">
        <v>101</v>
      </c>
      <c r="G218" s="54" t="s">
        <v>339</v>
      </c>
      <c r="H218" s="52" t="s">
        <v>322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/>
      <c r="B219" s="46">
        <v>461</v>
      </c>
      <c r="C219" s="46">
        <v>429</v>
      </c>
      <c r="D219" s="31">
        <v>205</v>
      </c>
      <c r="E219" s="53" t="s">
        <v>340</v>
      </c>
      <c r="F219" s="53" t="s">
        <v>101</v>
      </c>
      <c r="G219" s="54" t="s">
        <v>339</v>
      </c>
      <c r="H219" s="52" t="s">
        <v>322</v>
      </c>
      <c r="I219" s="34">
        <v>20000</v>
      </c>
      <c r="J219" s="30">
        <v>0</v>
      </c>
      <c r="K219" s="37">
        <v>25</v>
      </c>
      <c r="L219" s="30">
        <v>574</v>
      </c>
      <c r="M219" s="30">
        <v>1420</v>
      </c>
      <c r="N219" s="30">
        <v>220</v>
      </c>
      <c r="O219" s="30">
        <v>608</v>
      </c>
      <c r="P219" s="30">
        <v>1418</v>
      </c>
      <c r="Q219" s="30"/>
      <c r="R219" s="30">
        <f t="shared" si="24"/>
        <v>4240</v>
      </c>
      <c r="S219" s="30">
        <f t="shared" si="25"/>
        <v>1207</v>
      </c>
      <c r="T219" s="30">
        <f t="shared" si="26"/>
        <v>3058</v>
      </c>
      <c r="U219" s="30">
        <f t="shared" si="27"/>
        <v>18793</v>
      </c>
      <c r="V219" s="38">
        <v>111</v>
      </c>
    </row>
    <row r="220" spans="1:22" s="6" customFormat="1" ht="16.5" customHeight="1">
      <c r="A220" s="47">
        <v>2</v>
      </c>
      <c r="B220" s="49">
        <v>464</v>
      </c>
      <c r="C220" s="48">
        <v>432</v>
      </c>
      <c r="D220" s="31">
        <v>206</v>
      </c>
      <c r="E220" s="36" t="s">
        <v>305</v>
      </c>
      <c r="F220" s="32" t="s">
        <v>97</v>
      </c>
      <c r="G220" s="42" t="s">
        <v>88</v>
      </c>
      <c r="H220" s="52" t="s">
        <v>322</v>
      </c>
      <c r="I220" s="34">
        <v>30000</v>
      </c>
      <c r="J220" s="30">
        <v>0</v>
      </c>
      <c r="K220" s="37">
        <v>25</v>
      </c>
      <c r="L220" s="30">
        <v>861</v>
      </c>
      <c r="M220" s="30">
        <v>2130</v>
      </c>
      <c r="N220" s="30">
        <v>330</v>
      </c>
      <c r="O220" s="30">
        <v>912</v>
      </c>
      <c r="P220" s="30">
        <v>2127</v>
      </c>
      <c r="Q220" s="30"/>
      <c r="R220" s="30">
        <f t="shared" si="24"/>
        <v>6360</v>
      </c>
      <c r="S220" s="30">
        <f t="shared" si="25"/>
        <v>1798</v>
      </c>
      <c r="T220" s="30">
        <f t="shared" si="26"/>
        <v>4587</v>
      </c>
      <c r="U220" s="30">
        <f t="shared" si="27"/>
        <v>28202</v>
      </c>
      <c r="V220" s="38">
        <v>111</v>
      </c>
    </row>
    <row r="221" spans="1:22" s="6" customFormat="1" ht="16.5" customHeight="1">
      <c r="A221" s="47">
        <v>2</v>
      </c>
      <c r="B221" s="49">
        <v>465</v>
      </c>
      <c r="C221" s="48">
        <v>433</v>
      </c>
      <c r="D221" s="31">
        <v>207</v>
      </c>
      <c r="E221" s="36" t="s">
        <v>306</v>
      </c>
      <c r="F221" s="32" t="s">
        <v>97</v>
      </c>
      <c r="G221" s="42" t="s">
        <v>71</v>
      </c>
      <c r="H221" s="52" t="s">
        <v>322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>SUM(L221:Q221)</f>
        <v>10430.380000000001</v>
      </c>
      <c r="S221" s="30">
        <f>+J221+K221+L221+O221+Q221</f>
        <v>5037.71</v>
      </c>
      <c r="T221" s="30">
        <f>+M221+N221+P221</f>
        <v>7475.38</v>
      </c>
      <c r="U221" s="30">
        <f>+I221-S221</f>
        <v>44962.29</v>
      </c>
      <c r="V221" s="38">
        <v>111</v>
      </c>
    </row>
    <row r="222" spans="1:22" s="6" customFormat="1" ht="16.5" customHeight="1">
      <c r="A222" s="47">
        <v>2</v>
      </c>
      <c r="B222" s="49">
        <v>466</v>
      </c>
      <c r="C222" s="48">
        <v>434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322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467</v>
      </c>
      <c r="C223" s="48">
        <v>435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322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t="shared" si="24"/>
        <v>10430.380000000001</v>
      </c>
      <c r="S223" s="30">
        <f t="shared" si="25"/>
        <v>5037.71</v>
      </c>
      <c r="T223" s="30">
        <f t="shared" si="26"/>
        <v>7475.38</v>
      </c>
      <c r="U223" s="30">
        <f t="shared" si="27"/>
        <v>44962.29</v>
      </c>
      <c r="V223" s="38">
        <v>111</v>
      </c>
    </row>
    <row r="224" spans="1:22" s="6" customFormat="1" ht="16.5" customHeight="1">
      <c r="A224" s="47">
        <v>2</v>
      </c>
      <c r="B224" s="49">
        <v>474</v>
      </c>
      <c r="C224" s="48">
        <v>443</v>
      </c>
      <c r="D224" s="31">
        <v>210</v>
      </c>
      <c r="E224" s="36" t="s">
        <v>309</v>
      </c>
      <c r="F224" s="32" t="s">
        <v>97</v>
      </c>
      <c r="G224" s="42" t="s">
        <v>71</v>
      </c>
      <c r="H224" s="52" t="s">
        <v>322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aca="true" t="shared" si="28" ref="R224:R235">SUM(L224:Q224)</f>
        <v>10430.380000000001</v>
      </c>
      <c r="S224" s="30">
        <f aca="true" t="shared" si="29" ref="S224:S235">+J224+K224+L224+O224+Q224</f>
        <v>5037.71</v>
      </c>
      <c r="T224" s="30">
        <f aca="true" t="shared" si="30" ref="T224:T235">+M224+N224+P224</f>
        <v>7475.38</v>
      </c>
      <c r="U224" s="30">
        <f aca="true" t="shared" si="31" ref="U224:U235">+I224-S224</f>
        <v>44962.29</v>
      </c>
      <c r="V224" s="38">
        <v>111</v>
      </c>
    </row>
    <row r="225" spans="1:22" s="6" customFormat="1" ht="16.5" customHeight="1">
      <c r="A225" s="47">
        <v>2</v>
      </c>
      <c r="B225" s="49">
        <v>477</v>
      </c>
      <c r="C225" s="48">
        <v>446</v>
      </c>
      <c r="D225" s="31">
        <v>211</v>
      </c>
      <c r="E225" s="36" t="s">
        <v>310</v>
      </c>
      <c r="F225" s="32" t="s">
        <v>94</v>
      </c>
      <c r="G225" s="42" t="s">
        <v>77</v>
      </c>
      <c r="H225" s="52" t="s">
        <v>322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8"/>
        <v>10430.380000000001</v>
      </c>
      <c r="S225" s="30">
        <f t="shared" si="29"/>
        <v>5037.71</v>
      </c>
      <c r="T225" s="30">
        <f t="shared" si="30"/>
        <v>7475.38</v>
      </c>
      <c r="U225" s="30">
        <f t="shared" si="31"/>
        <v>44962.29</v>
      </c>
      <c r="V225" s="38">
        <v>111</v>
      </c>
    </row>
    <row r="226" spans="1:22" s="6" customFormat="1" ht="16.5" customHeight="1">
      <c r="A226" s="47">
        <v>2</v>
      </c>
      <c r="B226" s="49">
        <v>486</v>
      </c>
      <c r="C226" s="48">
        <v>455</v>
      </c>
      <c r="D226" s="31">
        <v>212</v>
      </c>
      <c r="E226" s="36" t="s">
        <v>311</v>
      </c>
      <c r="F226" s="32" t="s">
        <v>97</v>
      </c>
      <c r="G226" s="42" t="s">
        <v>26</v>
      </c>
      <c r="H226" s="52" t="s">
        <v>322</v>
      </c>
      <c r="I226" s="41">
        <v>32000</v>
      </c>
      <c r="J226" s="30">
        <v>0</v>
      </c>
      <c r="K226" s="37">
        <v>25</v>
      </c>
      <c r="L226" s="30">
        <v>918.4</v>
      </c>
      <c r="M226" s="30">
        <v>2272</v>
      </c>
      <c r="N226" s="30">
        <v>352</v>
      </c>
      <c r="O226" s="30">
        <v>972.8</v>
      </c>
      <c r="P226" s="30">
        <v>2268.8</v>
      </c>
      <c r="Q226" s="30"/>
      <c r="R226" s="30">
        <f t="shared" si="28"/>
        <v>6784</v>
      </c>
      <c r="S226" s="30">
        <f t="shared" si="29"/>
        <v>1916.1999999999998</v>
      </c>
      <c r="T226" s="30">
        <f t="shared" si="30"/>
        <v>4892.8</v>
      </c>
      <c r="U226" s="30">
        <f t="shared" si="31"/>
        <v>30083.8</v>
      </c>
      <c r="V226" s="38">
        <v>111</v>
      </c>
    </row>
    <row r="227" spans="1:22" s="6" customFormat="1" ht="16.5" customHeight="1">
      <c r="A227" s="47">
        <v>2</v>
      </c>
      <c r="B227" s="49">
        <v>487</v>
      </c>
      <c r="C227" s="48">
        <v>456</v>
      </c>
      <c r="D227" s="31">
        <v>213</v>
      </c>
      <c r="E227" s="36" t="s">
        <v>312</v>
      </c>
      <c r="F227" s="32" t="s">
        <v>98</v>
      </c>
      <c r="G227" s="42" t="s">
        <v>77</v>
      </c>
      <c r="H227" s="52" t="s">
        <v>322</v>
      </c>
      <c r="I227" s="41">
        <v>50000</v>
      </c>
      <c r="J227" s="30">
        <v>0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>
        <v>844.89</v>
      </c>
      <c r="R227" s="30">
        <f t="shared" si="28"/>
        <v>11275.27</v>
      </c>
      <c r="S227" s="30">
        <f t="shared" si="29"/>
        <v>3824.89</v>
      </c>
      <c r="T227" s="30">
        <f t="shared" si="30"/>
        <v>7475.38</v>
      </c>
      <c r="U227" s="30">
        <f t="shared" si="31"/>
        <v>46175.11</v>
      </c>
      <c r="V227" s="38">
        <v>111</v>
      </c>
    </row>
    <row r="228" spans="1:22" s="6" customFormat="1" ht="16.5" customHeight="1">
      <c r="A228" s="47"/>
      <c r="B228" s="46">
        <v>489</v>
      </c>
      <c r="C228" s="46">
        <v>459</v>
      </c>
      <c r="D228" s="31">
        <v>214</v>
      </c>
      <c r="E228" s="53" t="s">
        <v>341</v>
      </c>
      <c r="F228" s="53" t="s">
        <v>97</v>
      </c>
      <c r="G228" s="54" t="s">
        <v>68</v>
      </c>
      <c r="H228" s="52" t="s">
        <v>322</v>
      </c>
      <c r="I228" s="41">
        <v>50000</v>
      </c>
      <c r="J228" s="30">
        <v>0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8"/>
        <v>10430.380000000001</v>
      </c>
      <c r="S228" s="30">
        <f t="shared" si="29"/>
        <v>2980</v>
      </c>
      <c r="T228" s="30">
        <f t="shared" si="30"/>
        <v>7475.38</v>
      </c>
      <c r="U228" s="30">
        <f t="shared" si="31"/>
        <v>47020</v>
      </c>
      <c r="V228" s="38">
        <v>111</v>
      </c>
    </row>
    <row r="229" spans="1:22" s="6" customFormat="1" ht="16.5" customHeight="1">
      <c r="A229" s="47"/>
      <c r="B229" s="46">
        <v>490</v>
      </c>
      <c r="C229" s="46">
        <v>460</v>
      </c>
      <c r="D229" s="31">
        <v>215</v>
      </c>
      <c r="E229" s="53" t="s">
        <v>342</v>
      </c>
      <c r="F229" s="53" t="s">
        <v>97</v>
      </c>
      <c r="G229" s="54" t="s">
        <v>343</v>
      </c>
      <c r="H229" s="52" t="s">
        <v>322</v>
      </c>
      <c r="I229" s="41">
        <v>30000</v>
      </c>
      <c r="J229" s="30">
        <v>0</v>
      </c>
      <c r="K229" s="37">
        <v>25</v>
      </c>
      <c r="L229" s="30">
        <v>861</v>
      </c>
      <c r="M229" s="30">
        <v>2130</v>
      </c>
      <c r="N229" s="30">
        <v>330</v>
      </c>
      <c r="O229" s="30">
        <v>912</v>
      </c>
      <c r="P229" s="30">
        <v>2127</v>
      </c>
      <c r="Q229" s="30"/>
      <c r="R229" s="30">
        <f t="shared" si="28"/>
        <v>6360</v>
      </c>
      <c r="S229" s="30">
        <f t="shared" si="29"/>
        <v>1798</v>
      </c>
      <c r="T229" s="30">
        <f t="shared" si="30"/>
        <v>4587</v>
      </c>
      <c r="U229" s="30">
        <f t="shared" si="31"/>
        <v>28202</v>
      </c>
      <c r="V229" s="38">
        <v>111</v>
      </c>
    </row>
    <row r="230" spans="1:22" s="6" customFormat="1" ht="16.5" customHeight="1">
      <c r="A230" s="47"/>
      <c r="B230" s="46">
        <v>493</v>
      </c>
      <c r="C230" s="46">
        <v>462</v>
      </c>
      <c r="D230" s="31">
        <v>216</v>
      </c>
      <c r="E230" s="53" t="s">
        <v>344</v>
      </c>
      <c r="F230" s="53" t="s">
        <v>97</v>
      </c>
      <c r="G230" s="54" t="s">
        <v>68</v>
      </c>
      <c r="H230" s="52" t="s">
        <v>322</v>
      </c>
      <c r="I230" s="41">
        <v>50000</v>
      </c>
      <c r="J230" s="30">
        <v>1804.7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>
        <v>1689.78</v>
      </c>
      <c r="R230" s="30">
        <f t="shared" si="28"/>
        <v>12120.160000000002</v>
      </c>
      <c r="S230" s="30">
        <f t="shared" si="29"/>
        <v>6474.48</v>
      </c>
      <c r="T230" s="30">
        <f t="shared" si="30"/>
        <v>7475.38</v>
      </c>
      <c r="U230" s="30">
        <f t="shared" si="31"/>
        <v>43525.520000000004</v>
      </c>
      <c r="V230" s="38">
        <v>111</v>
      </c>
    </row>
    <row r="231" spans="1:22" s="6" customFormat="1" ht="16.5" customHeight="1">
      <c r="A231" s="47"/>
      <c r="B231" s="46">
        <v>501</v>
      </c>
      <c r="C231" s="46">
        <v>464</v>
      </c>
      <c r="D231" s="31">
        <v>217</v>
      </c>
      <c r="E231" s="53" t="s">
        <v>345</v>
      </c>
      <c r="F231" s="53" t="s">
        <v>94</v>
      </c>
      <c r="G231" s="54" t="s">
        <v>89</v>
      </c>
      <c r="H231" s="52" t="s">
        <v>322</v>
      </c>
      <c r="I231" s="41">
        <v>50000</v>
      </c>
      <c r="J231" s="30">
        <v>2057.71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/>
      <c r="R231" s="30">
        <f t="shared" si="28"/>
        <v>10430.380000000001</v>
      </c>
      <c r="S231" s="30">
        <f t="shared" si="29"/>
        <v>5037.71</v>
      </c>
      <c r="T231" s="30">
        <f t="shared" si="30"/>
        <v>7475.38</v>
      </c>
      <c r="U231" s="30">
        <f t="shared" si="31"/>
        <v>44962.29</v>
      </c>
      <c r="V231" s="38">
        <v>111</v>
      </c>
    </row>
    <row r="232" spans="1:22" s="6" customFormat="1" ht="16.5" customHeight="1">
      <c r="A232" s="47"/>
      <c r="B232" s="46">
        <v>500</v>
      </c>
      <c r="C232" s="46">
        <v>470</v>
      </c>
      <c r="D232" s="31">
        <v>218</v>
      </c>
      <c r="E232" s="53" t="s">
        <v>346</v>
      </c>
      <c r="F232" s="53" t="s">
        <v>94</v>
      </c>
      <c r="G232" s="54" t="s">
        <v>26</v>
      </c>
      <c r="H232" s="52" t="s">
        <v>322</v>
      </c>
      <c r="I232" s="41">
        <v>32000</v>
      </c>
      <c r="J232" s="30">
        <v>0</v>
      </c>
      <c r="K232" s="37">
        <v>25</v>
      </c>
      <c r="L232" s="30">
        <v>918.4</v>
      </c>
      <c r="M232" s="30">
        <v>2272</v>
      </c>
      <c r="N232" s="30">
        <v>352</v>
      </c>
      <c r="O232" s="30">
        <v>972.8</v>
      </c>
      <c r="P232" s="30">
        <v>2268.8</v>
      </c>
      <c r="Q232" s="30">
        <v>844.89</v>
      </c>
      <c r="R232" s="30">
        <f t="shared" si="28"/>
        <v>7628.89</v>
      </c>
      <c r="S232" s="30">
        <f t="shared" si="29"/>
        <v>2761.0899999999997</v>
      </c>
      <c r="T232" s="30">
        <f t="shared" si="30"/>
        <v>4892.8</v>
      </c>
      <c r="U232" s="30">
        <f t="shared" si="31"/>
        <v>29238.91</v>
      </c>
      <c r="V232" s="38">
        <v>111</v>
      </c>
    </row>
    <row r="233" spans="1:22" s="6" customFormat="1" ht="16.5" customHeight="1">
      <c r="A233" s="47"/>
      <c r="B233" s="46">
        <v>503</v>
      </c>
      <c r="C233" s="46">
        <v>473</v>
      </c>
      <c r="D233" s="31">
        <v>219</v>
      </c>
      <c r="E233" s="53" t="s">
        <v>347</v>
      </c>
      <c r="F233" s="53" t="s">
        <v>95</v>
      </c>
      <c r="G233" s="54" t="s">
        <v>348</v>
      </c>
      <c r="H233" s="52" t="s">
        <v>322</v>
      </c>
      <c r="I233" s="41">
        <v>30000</v>
      </c>
      <c r="J233" s="30">
        <v>0</v>
      </c>
      <c r="K233" s="37">
        <v>25</v>
      </c>
      <c r="L233" s="30">
        <v>861</v>
      </c>
      <c r="M233" s="30">
        <v>2130</v>
      </c>
      <c r="N233" s="30">
        <v>330</v>
      </c>
      <c r="O233" s="30">
        <v>912</v>
      </c>
      <c r="P233" s="30">
        <v>2127</v>
      </c>
      <c r="Q233" s="30"/>
      <c r="R233" s="30">
        <f t="shared" si="28"/>
        <v>6360</v>
      </c>
      <c r="S233" s="30">
        <f t="shared" si="29"/>
        <v>1798</v>
      </c>
      <c r="T233" s="30">
        <f t="shared" si="30"/>
        <v>4587</v>
      </c>
      <c r="U233" s="30">
        <f t="shared" si="31"/>
        <v>28202</v>
      </c>
      <c r="V233" s="38">
        <v>111</v>
      </c>
    </row>
    <row r="234" spans="1:22" s="6" customFormat="1" ht="16.5" customHeight="1">
      <c r="A234" s="47"/>
      <c r="B234">
        <v>508</v>
      </c>
      <c r="C234">
        <v>477</v>
      </c>
      <c r="D234" s="31">
        <v>220</v>
      </c>
      <c r="E234" s="53" t="s">
        <v>349</v>
      </c>
      <c r="F234" s="53" t="s">
        <v>98</v>
      </c>
      <c r="G234" s="54" t="s">
        <v>350</v>
      </c>
      <c r="H234" s="52" t="s">
        <v>322</v>
      </c>
      <c r="I234" s="41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1:22" s="6" customFormat="1" ht="16.5" customHeight="1" thickBot="1">
      <c r="A235" s="47">
        <v>2</v>
      </c>
      <c r="B235">
        <v>509</v>
      </c>
      <c r="C235">
        <v>478</v>
      </c>
      <c r="D235" s="31">
        <v>221</v>
      </c>
      <c r="E235" s="53" t="s">
        <v>351</v>
      </c>
      <c r="F235" s="53" t="s">
        <v>97</v>
      </c>
      <c r="G235" s="54" t="s">
        <v>68</v>
      </c>
      <c r="H235" s="55" t="s">
        <v>322</v>
      </c>
      <c r="I235" s="40">
        <v>50000</v>
      </c>
      <c r="J235" s="30">
        <v>2057.71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/>
      <c r="R235" s="30">
        <f t="shared" si="28"/>
        <v>10430.380000000001</v>
      </c>
      <c r="S235" s="30">
        <f t="shared" si="29"/>
        <v>5037.71</v>
      </c>
      <c r="T235" s="30">
        <f t="shared" si="30"/>
        <v>7475.38</v>
      </c>
      <c r="U235" s="30">
        <f t="shared" si="31"/>
        <v>44962.29</v>
      </c>
      <c r="V235" s="38">
        <v>111</v>
      </c>
    </row>
    <row r="236" spans="4:118" s="6" customFormat="1" ht="34.5" customHeight="1">
      <c r="D236" s="15"/>
      <c r="E236" s="12" t="s">
        <v>24</v>
      </c>
      <c r="F236" s="12"/>
      <c r="G236" s="12"/>
      <c r="H236" s="12"/>
      <c r="I236" s="39">
        <f>SUM(I15:I235)</f>
        <v>10658450</v>
      </c>
      <c r="J236" s="19">
        <f>SUM(J15:J235)</f>
        <v>698890.399999999</v>
      </c>
      <c r="K236" s="19">
        <f aca="true" t="shared" si="32" ref="K236:U236">SUM(K15:K235)</f>
        <v>5525</v>
      </c>
      <c r="L236" s="19">
        <f t="shared" si="32"/>
        <v>304054.32999999996</v>
      </c>
      <c r="M236" s="19">
        <f t="shared" si="32"/>
        <v>752191.75</v>
      </c>
      <c r="N236" s="19">
        <f t="shared" si="32"/>
        <v>72857.6199999999</v>
      </c>
      <c r="O236" s="19">
        <f t="shared" si="32"/>
        <v>293998.39999999985</v>
      </c>
      <c r="P236" s="19">
        <f t="shared" si="32"/>
        <v>685674</v>
      </c>
      <c r="Q236" s="19">
        <f>SUM(Q15:Q235)</f>
        <v>65901.41999999997</v>
      </c>
      <c r="R236" s="19">
        <f t="shared" si="32"/>
        <v>2174677.519999995</v>
      </c>
      <c r="S236" s="19">
        <f t="shared" si="32"/>
        <v>1368369.549999998</v>
      </c>
      <c r="T236" s="19">
        <f t="shared" si="32"/>
        <v>1510723.3699999952</v>
      </c>
      <c r="U236" s="19">
        <f t="shared" si="32"/>
        <v>9290080.449999984</v>
      </c>
      <c r="V236" s="2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1:118" s="9" customFormat="1" ht="16.5" customHeight="1" thickBot="1">
      <c r="A237" s="11"/>
      <c r="B237" s="11"/>
      <c r="C237" s="11"/>
      <c r="D237" s="16"/>
      <c r="E237" s="13"/>
      <c r="F237" s="13"/>
      <c r="G237" s="13"/>
      <c r="H237" s="13"/>
      <c r="I237" s="35"/>
      <c r="J237" s="33"/>
      <c r="K237" s="20"/>
      <c r="L237" s="20"/>
      <c r="M237" s="20"/>
      <c r="N237" s="21"/>
      <c r="O237" s="20"/>
      <c r="P237" s="20"/>
      <c r="Q237" s="20"/>
      <c r="R237" s="20"/>
      <c r="S237" s="20"/>
      <c r="T237" s="20"/>
      <c r="U237" s="20"/>
      <c r="V237" s="24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</row>
    <row r="238" spans="4:118" s="25" customFormat="1" ht="24" customHeight="1">
      <c r="D238" s="7"/>
      <c r="E238" s="7"/>
      <c r="F238" s="7"/>
      <c r="G238" s="7"/>
      <c r="H238" s="7"/>
      <c r="I238" s="7"/>
      <c r="J238" s="7"/>
      <c r="K238" s="7"/>
      <c r="L238" s="27"/>
      <c r="M238" s="27"/>
      <c r="N238" s="28"/>
      <c r="O238" s="27"/>
      <c r="P238" s="7"/>
      <c r="Q238" s="7"/>
      <c r="R238" s="27"/>
      <c r="S238" s="27"/>
      <c r="T238" s="27"/>
      <c r="U238" s="27"/>
      <c r="V238" s="27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</row>
    <row r="239" spans="4:22" ht="12.75"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7" t="s">
        <v>3</v>
      </c>
      <c r="E240" s="10"/>
      <c r="F240" s="10"/>
      <c r="G240" s="6"/>
      <c r="H240" s="6"/>
      <c r="I240" s="6"/>
      <c r="J240" s="6"/>
      <c r="K240" s="6"/>
      <c r="L240" s="8"/>
      <c r="M240" s="8"/>
      <c r="N240" s="11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313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315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6" t="s">
        <v>352</v>
      </c>
      <c r="E244" s="10"/>
      <c r="F244" s="10"/>
      <c r="G244" s="6"/>
      <c r="H244" s="6"/>
      <c r="I244" s="6"/>
      <c r="J244" s="6"/>
      <c r="K244" s="6"/>
      <c r="L244" s="8"/>
      <c r="M244" s="8"/>
      <c r="N244" s="6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79" t="s">
        <v>316</v>
      </c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</sheetData>
  <sheetProtection/>
  <mergeCells count="22">
    <mergeCell ref="D245:N245"/>
    <mergeCell ref="D12:D14"/>
    <mergeCell ref="L12:R12"/>
    <mergeCell ref="T13:T14"/>
    <mergeCell ref="Q13:Q14"/>
    <mergeCell ref="R13:R14"/>
    <mergeCell ref="D9:V9"/>
    <mergeCell ref="D3:V3"/>
    <mergeCell ref="S12:T12"/>
    <mergeCell ref="O13:P13"/>
    <mergeCell ref="U12:U14"/>
    <mergeCell ref="V12:V14"/>
    <mergeCell ref="D7:V7"/>
    <mergeCell ref="L13:M13"/>
    <mergeCell ref="D6:V6"/>
    <mergeCell ref="S13:S14"/>
    <mergeCell ref="N13:N14"/>
    <mergeCell ref="E12:E14"/>
    <mergeCell ref="J12:J14"/>
    <mergeCell ref="I12:I14"/>
    <mergeCell ref="K12:K14"/>
    <mergeCell ref="D10:V1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2015-09-14T14:13:50Z</dcterms:modified>
  <cp:category/>
  <cp:version/>
  <cp:contentType/>
  <cp:contentStatus/>
</cp:coreProperties>
</file>