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<sst xmlns="http://schemas.openxmlformats.org/spreadsheetml/2006/main" count="166" uniqueCount="102">
  <si>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</si>
  <si>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</si>
  <si>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</si>
  <si>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</si>
  <si>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</si>
  <si>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</si>
  <si>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</si>
  <si>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</si>
  <si>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</si>
  <si>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</si>
  <si>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</si>
  <si>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</si>
  <si>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</si>
  <si>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</si>
  <si>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</si>
  <si>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</si>
  <si>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</si>
  <si>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</si>
  <si>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</si>
  <si>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</si>
  <si>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</si>
  <si>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</si>
  <si>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</si>
  <si>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</si>
  <si>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</si>
  <si>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</si>
  <si>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</si>
  <si>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</si>
  <si>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</si>
  <si>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</si>
  <si>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</si>
  <si>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</si>
  <si>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</si>
  <si>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</si>
  <si>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</si>
  <si>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</si>
  <si>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</si>
  <si>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</si>
  <si>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</si>
  <si>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</si>
  <si>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</si>
  <si>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</si>
  <si>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</si>
  <si>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</si>
  <si>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</si>
  <si>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</si>
  <si>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</si>
  <si>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</si>
  <si>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</si>
  <si>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</si>
  <si>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</si>
  <si>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</si>
  <si>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</si>
  <si>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</si>
  <si>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</si>
  <si>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</si>
  <si>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</si>
  <si>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</si>
  <si>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</si>
  <si>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</si>
  <si>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</si>
  <si>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</si>
  <si>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</si>
  <si>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</si>
  <si>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</si>
  <si>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</si>
  <si>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</si>
  <si>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</si>
  <si>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</si>
  <si>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</si>
  <si>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</si>
  <si>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</si>
  <si>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</si>
  <si>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</si>
  <si>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</si>
  <si>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</si>
  <si>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</si>
  <si>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</si>
  <si>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</si>
  <si>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</si>
  <si>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CESAR GARNIER MARTINEZ DIETSCH</t>
  </si>
  <si>
    <t>ADM. DE SEGURIDAD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</si>
  <si>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</si>
  <si>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</si>
  <si>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</si>
  <si>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</si>
  <si>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</si>
  <si>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</si>
  <si>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</si>
  <si>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 xml:space="preserve">       Correspondiente al mes de marzo del año 2015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</si>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</sst>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4.28125" style="0" hidden="1" customWidth="1"/>
    <col min="3" max="3" width="5.5742187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5" t="s">
        <v>50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4:22" s="22" customFormat="1" ht="18.75">
      <c r="D8" s="76" t="s">
        <v>101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8" t="s">
        <v>23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4:22" s="22" customFormat="1" ht="18">
      <c r="D11" s="68" t="s">
        <v>89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5" t="s">
        <v>21</v>
      </c>
      <c r="E13" s="72" t="s">
        <v>17</v>
      </c>
      <c r="F13" s="2"/>
      <c r="G13" s="2"/>
      <c r="H13" s="2"/>
      <c r="I13" s="2"/>
      <c r="J13" s="10"/>
      <c r="K13" s="69" t="s">
        <v>19</v>
      </c>
      <c r="L13" s="62" t="s">
        <v>10</v>
      </c>
      <c r="M13" s="62"/>
      <c r="N13" s="62"/>
      <c r="O13" s="62"/>
      <c r="P13" s="62"/>
      <c r="Q13" s="62"/>
      <c r="R13" s="63"/>
      <c r="S13" s="66" t="s">
        <v>2</v>
      </c>
      <c r="T13" s="67"/>
      <c r="U13" s="55" t="s">
        <v>20</v>
      </c>
      <c r="V13" s="55" t="s">
        <v>5</v>
      </c>
    </row>
    <row r="14" spans="4:22" ht="17.25" thickBot="1">
      <c r="D14" s="56"/>
      <c r="E14" s="73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0"/>
      <c r="L14" s="58" t="s">
        <v>12</v>
      </c>
      <c r="M14" s="58"/>
      <c r="N14" s="59" t="s">
        <v>49</v>
      </c>
      <c r="O14" s="61" t="s">
        <v>13</v>
      </c>
      <c r="P14" s="58"/>
      <c r="Q14" s="52" t="s">
        <v>11</v>
      </c>
      <c r="R14" s="64" t="s">
        <v>0</v>
      </c>
      <c r="S14" s="50" t="s">
        <v>4</v>
      </c>
      <c r="T14" s="48" t="s">
        <v>1</v>
      </c>
      <c r="U14" s="56"/>
      <c r="V14" s="56"/>
    </row>
    <row r="15" spans="1:22" ht="33.75" thickBot="1">
      <c r="A15" t="s">
        <v>57</v>
      </c>
      <c r="B15" t="s">
        <v>58</v>
      </c>
      <c r="C15" t="s">
        <v>59</v>
      </c>
      <c r="D15" s="57"/>
      <c r="E15" s="74"/>
      <c r="F15" s="4"/>
      <c r="G15" s="4"/>
      <c r="H15" s="4"/>
      <c r="I15" s="4" t="s">
        <v>25</v>
      </c>
      <c r="J15" s="1" t="s">
        <v>26</v>
      </c>
      <c r="K15" s="71"/>
      <c r="L15" s="19" t="s">
        <v>6</v>
      </c>
      <c r="M15" s="20" t="s">
        <v>7</v>
      </c>
      <c r="N15" s="53"/>
      <c r="O15" s="19" t="s">
        <v>8</v>
      </c>
      <c r="P15" s="20" t="s">
        <v>9</v>
      </c>
      <c r="Q15" s="53"/>
      <c r="R15" s="65"/>
      <c r="S15" s="51"/>
      <c r="T15" s="49"/>
      <c r="U15" s="57"/>
      <c r="V15" s="57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42064</v>
      </c>
      <c r="J16" s="30">
        <v>42156</v>
      </c>
      <c r="K16" s="28">
        <v>75000</v>
      </c>
      <c r="L16" s="43">
        <v>2152.5</v>
      </c>
      <c r="M16" s="39">
        <v>5325</v>
      </c>
      <c r="N16" s="43">
        <v>380.38</v>
      </c>
      <c r="O16" s="39">
        <v>2280</v>
      </c>
      <c r="P16" s="43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42005</v>
      </c>
      <c r="J18" s="30">
        <v>42095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42071</v>
      </c>
      <c r="J20" s="30">
        <v>42163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41913</v>
      </c>
      <c r="J21" s="30">
        <v>42095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41913</v>
      </c>
      <c r="J23" s="30">
        <v>42095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>SUM(L23:Q23)</f>
        <v>6784</v>
      </c>
      <c r="S23" s="38">
        <f aca="true" t="shared" si="4" ref="S23:S32">L23+O23+Q23</f>
        <v>1891.1999999999998</v>
      </c>
      <c r="T23" s="39">
        <f aca="true" t="shared" si="5" ref="T23:T32">M23+N23+P23</f>
        <v>4892.8</v>
      </c>
      <c r="U23" s="38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41944</v>
      </c>
      <c r="J24" s="30">
        <v>42125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>SUM(L24:Q24)</f>
        <v>7415.38</v>
      </c>
      <c r="S24" s="38">
        <f t="shared" si="4"/>
        <v>2068.5</v>
      </c>
      <c r="T24" s="39">
        <f t="shared" si="5"/>
        <v>5346.88</v>
      </c>
      <c r="U24" s="38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41791</v>
      </c>
      <c r="J25" s="30">
        <v>41974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>SUM(L25:Q25)</f>
        <v>6360</v>
      </c>
      <c r="S25" s="38">
        <f t="shared" si="4"/>
        <v>1773</v>
      </c>
      <c r="T25" s="39">
        <f t="shared" si="5"/>
        <v>4587</v>
      </c>
      <c r="U25" s="38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>SUM(L26:Q26)</f>
        <v>2544</v>
      </c>
      <c r="S26" s="38">
        <f t="shared" si="4"/>
        <v>709.2</v>
      </c>
      <c r="T26" s="39">
        <f t="shared" si="5"/>
        <v>1834.8</v>
      </c>
      <c r="U26" s="38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42005</v>
      </c>
      <c r="J27" s="30">
        <v>42186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7" ref="R27:R34">SUM(L27:Q27)</f>
        <v>6784</v>
      </c>
      <c r="S27" s="38">
        <f t="shared" si="4"/>
        <v>1891.1999999999998</v>
      </c>
      <c r="T27" s="39">
        <f t="shared" si="5"/>
        <v>4892.8</v>
      </c>
      <c r="U27" s="38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41913</v>
      </c>
      <c r="J28" s="30">
        <v>42095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7"/>
        <v>4240</v>
      </c>
      <c r="S28" s="38">
        <f t="shared" si="4"/>
        <v>1182</v>
      </c>
      <c r="T28" s="39">
        <f t="shared" si="5"/>
        <v>3058</v>
      </c>
      <c r="U28" s="38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41913</v>
      </c>
      <c r="J29" s="30">
        <v>42095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7"/>
        <v>4240</v>
      </c>
      <c r="S29" s="38">
        <f t="shared" si="4"/>
        <v>1182</v>
      </c>
      <c r="T29" s="39">
        <f t="shared" si="5"/>
        <v>3058</v>
      </c>
      <c r="U29" s="38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41913</v>
      </c>
      <c r="J30" s="30">
        <v>42095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7"/>
        <v>5300</v>
      </c>
      <c r="S30" s="38">
        <f t="shared" si="4"/>
        <v>1477.5</v>
      </c>
      <c r="T30" s="39">
        <f t="shared" si="5"/>
        <v>3822.5</v>
      </c>
      <c r="U30" s="38">
        <f t="shared" si="6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41913</v>
      </c>
      <c r="J31" s="30">
        <v>42095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7"/>
        <v>24092.77</v>
      </c>
      <c r="S31" s="38">
        <f t="shared" si="4"/>
        <v>6933.08</v>
      </c>
      <c r="T31" s="39">
        <f t="shared" si="5"/>
        <v>17159.69</v>
      </c>
      <c r="U31" s="38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41913</v>
      </c>
      <c r="J32" s="30">
        <v>42095</v>
      </c>
      <c r="K32" s="28">
        <v>150000</v>
      </c>
      <c r="L32" s="44">
        <v>4305</v>
      </c>
      <c r="M32" s="47">
        <v>10650</v>
      </c>
      <c r="N32" s="44">
        <v>380.38</v>
      </c>
      <c r="O32" s="47">
        <v>2628.08</v>
      </c>
      <c r="P32" s="44">
        <v>6129.31</v>
      </c>
      <c r="Q32" s="38"/>
      <c r="R32" s="38">
        <f>SUM(L32:Q32)</f>
        <v>24092.77</v>
      </c>
      <c r="S32" s="38">
        <f t="shared" si="4"/>
        <v>6933.08</v>
      </c>
      <c r="T32" s="39">
        <f t="shared" si="5"/>
        <v>17159.69</v>
      </c>
      <c r="U32" s="38">
        <f t="shared" si="6"/>
        <v>143066.92</v>
      </c>
      <c r="V32" s="40">
        <v>121</v>
      </c>
    </row>
    <row r="33" spans="3:22" s="22" customFormat="1" ht="16.5">
      <c r="C33" s="22">
        <v>492</v>
      </c>
      <c r="D33" s="41">
        <v>18</v>
      </c>
      <c r="E33" s="27" t="s">
        <v>80</v>
      </c>
      <c r="F33" s="27" t="s">
        <v>38</v>
      </c>
      <c r="G33" s="26" t="s">
        <v>81</v>
      </c>
      <c r="H33" s="27" t="s">
        <v>48</v>
      </c>
      <c r="I33" s="29">
        <v>42005</v>
      </c>
      <c r="J33" s="30">
        <v>42186</v>
      </c>
      <c r="K33" s="28">
        <v>60000</v>
      </c>
      <c r="L33" s="45">
        <v>1722</v>
      </c>
      <c r="M33" s="42">
        <v>4260</v>
      </c>
      <c r="N33" s="45">
        <v>380.38</v>
      </c>
      <c r="O33" s="42">
        <v>1824</v>
      </c>
      <c r="P33" s="45">
        <v>4254</v>
      </c>
      <c r="Q33" s="38"/>
      <c r="R33" s="38">
        <f t="shared" si="7"/>
        <v>12440.380000000001</v>
      </c>
      <c r="S33" s="38">
        <f aca="true" t="shared" si="8" ref="S33:S47">L33+O33+Q33</f>
        <v>3546</v>
      </c>
      <c r="T33" s="39">
        <f aca="true" t="shared" si="9" ref="T33:T47">M33+N33+P33</f>
        <v>8894.380000000001</v>
      </c>
      <c r="U33" s="38">
        <f aca="true" t="shared" si="10" ref="U33:U47">K33-S33</f>
        <v>56454</v>
      </c>
      <c r="V33" s="40">
        <v>121</v>
      </c>
    </row>
    <row r="34" spans="3:22" s="22" customFormat="1" ht="33">
      <c r="C34" s="22">
        <v>495</v>
      </c>
      <c r="D34" s="41">
        <v>19</v>
      </c>
      <c r="E34" s="27" t="s">
        <v>82</v>
      </c>
      <c r="F34" s="27" t="s">
        <v>39</v>
      </c>
      <c r="G34" s="26" t="s">
        <v>83</v>
      </c>
      <c r="H34" s="27" t="s">
        <v>87</v>
      </c>
      <c r="I34" s="29">
        <v>42005</v>
      </c>
      <c r="J34" s="30">
        <v>42186</v>
      </c>
      <c r="K34" s="28">
        <v>45000</v>
      </c>
      <c r="L34" s="45">
        <v>1291.5</v>
      </c>
      <c r="M34" s="42">
        <v>3195</v>
      </c>
      <c r="N34" s="45">
        <v>380.38</v>
      </c>
      <c r="O34" s="42">
        <v>1368</v>
      </c>
      <c r="P34" s="45">
        <v>3190.5</v>
      </c>
      <c r="Q34" s="38"/>
      <c r="R34" s="38">
        <f t="shared" si="7"/>
        <v>9425.380000000001</v>
      </c>
      <c r="S34" s="38">
        <f t="shared" si="8"/>
        <v>2659.5</v>
      </c>
      <c r="T34" s="39">
        <f t="shared" si="9"/>
        <v>6765.88</v>
      </c>
      <c r="U34" s="38">
        <f t="shared" si="10"/>
        <v>42340.5</v>
      </c>
      <c r="V34" s="40">
        <v>121</v>
      </c>
    </row>
    <row r="35" spans="3:22" s="22" customFormat="1" ht="16.5">
      <c r="C35" s="22">
        <v>496</v>
      </c>
      <c r="D35" s="41">
        <v>20</v>
      </c>
      <c r="E35" s="27" t="s">
        <v>88</v>
      </c>
      <c r="F35" s="27" t="s">
        <v>38</v>
      </c>
      <c r="G35" s="26" t="s">
        <v>64</v>
      </c>
      <c r="H35" s="27" t="s">
        <v>48</v>
      </c>
      <c r="I35" s="29">
        <v>42005</v>
      </c>
      <c r="J35" s="30">
        <v>42186</v>
      </c>
      <c r="K35" s="28">
        <v>30000</v>
      </c>
      <c r="L35" s="45">
        <v>861</v>
      </c>
      <c r="M35" s="42">
        <v>2130</v>
      </c>
      <c r="N35" s="45">
        <v>330</v>
      </c>
      <c r="O35" s="42">
        <v>912</v>
      </c>
      <c r="P35" s="45">
        <v>2127</v>
      </c>
      <c r="Q35" s="38"/>
      <c r="R35" s="38">
        <f aca="true" t="shared" si="11" ref="R35:R40">SUM(L35:Q35)</f>
        <v>6360</v>
      </c>
      <c r="S35" s="38">
        <f aca="true" t="shared" si="12" ref="S35:S40">L35+O35+Q35</f>
        <v>1773</v>
      </c>
      <c r="T35" s="39">
        <f aca="true" t="shared" si="13" ref="T35:T40">M35+N35+P35</f>
        <v>4587</v>
      </c>
      <c r="U35" s="38">
        <f aca="true" t="shared" si="14" ref="U35:U40">K35-S35</f>
        <v>28227</v>
      </c>
      <c r="V35" s="40">
        <v>121</v>
      </c>
    </row>
    <row r="36" spans="3:22" s="22" customFormat="1" ht="16.5">
      <c r="C36" s="22">
        <v>497</v>
      </c>
      <c r="D36" s="41">
        <v>21</v>
      </c>
      <c r="E36" s="27" t="s">
        <v>90</v>
      </c>
      <c r="F36" s="27" t="s">
        <v>38</v>
      </c>
      <c r="G36" s="26" t="s">
        <v>64</v>
      </c>
      <c r="H36" s="27" t="s">
        <v>48</v>
      </c>
      <c r="I36" s="29">
        <v>42064</v>
      </c>
      <c r="J36" s="30">
        <v>42248</v>
      </c>
      <c r="K36" s="28">
        <v>30000</v>
      </c>
      <c r="L36" s="45">
        <v>861</v>
      </c>
      <c r="M36" s="42">
        <v>2130</v>
      </c>
      <c r="N36" s="45">
        <v>330</v>
      </c>
      <c r="O36" s="42">
        <v>912</v>
      </c>
      <c r="P36" s="45">
        <v>2127</v>
      </c>
      <c r="Q36" s="38"/>
      <c r="R36" s="38">
        <f t="shared" si="11"/>
        <v>6360</v>
      </c>
      <c r="S36" s="38">
        <f t="shared" si="12"/>
        <v>1773</v>
      </c>
      <c r="T36" s="39">
        <f t="shared" si="13"/>
        <v>4587</v>
      </c>
      <c r="U36" s="38">
        <f t="shared" si="14"/>
        <v>28227</v>
      </c>
      <c r="V36" s="40">
        <v>121</v>
      </c>
    </row>
    <row r="37" spans="3:22" s="22" customFormat="1" ht="16.5">
      <c r="C37" s="22">
        <v>498</v>
      </c>
      <c r="D37" s="41">
        <v>22</v>
      </c>
      <c r="E37" s="27" t="s">
        <v>92</v>
      </c>
      <c r="F37" s="27" t="s">
        <v>38</v>
      </c>
      <c r="G37" s="26" t="s">
        <v>91</v>
      </c>
      <c r="H37" s="27" t="s">
        <v>48</v>
      </c>
      <c r="I37" s="29">
        <v>42064</v>
      </c>
      <c r="J37" s="30">
        <v>42248</v>
      </c>
      <c r="K37" s="28">
        <v>20000</v>
      </c>
      <c r="L37" s="45">
        <v>574</v>
      </c>
      <c r="M37" s="42">
        <v>1420</v>
      </c>
      <c r="N37" s="45">
        <v>220</v>
      </c>
      <c r="O37" s="42">
        <v>608</v>
      </c>
      <c r="P37" s="45">
        <v>1418</v>
      </c>
      <c r="Q37" s="38"/>
      <c r="R37" s="38">
        <f t="shared" si="11"/>
        <v>4240</v>
      </c>
      <c r="S37" s="38">
        <f t="shared" si="12"/>
        <v>1182</v>
      </c>
      <c r="T37" s="39">
        <f t="shared" si="13"/>
        <v>3058</v>
      </c>
      <c r="U37" s="38">
        <f t="shared" si="14"/>
        <v>18818</v>
      </c>
      <c r="V37" s="40">
        <v>121</v>
      </c>
    </row>
    <row r="38" spans="3:22" s="22" customFormat="1" ht="16.5">
      <c r="C38" s="22">
        <v>499</v>
      </c>
      <c r="D38" s="41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9">
        <v>42064</v>
      </c>
      <c r="J38" s="30">
        <v>42248</v>
      </c>
      <c r="K38" s="28">
        <v>40000</v>
      </c>
      <c r="L38" s="45">
        <v>1148</v>
      </c>
      <c r="M38" s="42">
        <v>2840</v>
      </c>
      <c r="N38" s="45">
        <v>380.38</v>
      </c>
      <c r="O38" s="42">
        <v>1216</v>
      </c>
      <c r="P38" s="45">
        <v>2836</v>
      </c>
      <c r="Q38" s="38"/>
      <c r="R38" s="38">
        <f t="shared" si="11"/>
        <v>8420.380000000001</v>
      </c>
      <c r="S38" s="38">
        <f t="shared" si="12"/>
        <v>2364</v>
      </c>
      <c r="T38" s="39">
        <f t="shared" si="13"/>
        <v>6056.38</v>
      </c>
      <c r="U38" s="38">
        <f t="shared" si="14"/>
        <v>37636</v>
      </c>
      <c r="V38" s="40">
        <v>121</v>
      </c>
    </row>
    <row r="39" spans="3:22" s="22" customFormat="1" ht="16.5">
      <c r="C39" s="22">
        <v>500</v>
      </c>
      <c r="D39" s="41">
        <v>24</v>
      </c>
      <c r="E39" s="27" t="s">
        <v>96</v>
      </c>
      <c r="F39" s="27" t="s">
        <v>97</v>
      </c>
      <c r="G39" s="26" t="s">
        <v>98</v>
      </c>
      <c r="H39" s="27" t="s">
        <v>48</v>
      </c>
      <c r="I39" s="29">
        <v>42064</v>
      </c>
      <c r="J39" s="30">
        <v>42248</v>
      </c>
      <c r="K39" s="28">
        <v>25000</v>
      </c>
      <c r="L39" s="45">
        <v>717.5</v>
      </c>
      <c r="M39" s="42">
        <v>1775</v>
      </c>
      <c r="N39" s="45">
        <v>275</v>
      </c>
      <c r="O39" s="42">
        <v>760</v>
      </c>
      <c r="P39" s="45">
        <v>1772.5</v>
      </c>
      <c r="Q39" s="38"/>
      <c r="R39" s="38">
        <f t="shared" si="11"/>
        <v>5300</v>
      </c>
      <c r="S39" s="38">
        <f t="shared" si="12"/>
        <v>1477.5</v>
      </c>
      <c r="T39" s="39">
        <f t="shared" si="13"/>
        <v>3822.5</v>
      </c>
      <c r="U39" s="38">
        <f t="shared" si="14"/>
        <v>23522.5</v>
      </c>
      <c r="V39" s="40">
        <v>121</v>
      </c>
    </row>
    <row r="40" spans="3:22" s="22" customFormat="1" ht="16.5">
      <c r="C40" s="22">
        <v>501</v>
      </c>
      <c r="D40" s="41">
        <v>25</v>
      </c>
      <c r="E40" s="27" t="s">
        <v>99</v>
      </c>
      <c r="F40" s="27" t="s">
        <v>38</v>
      </c>
      <c r="G40" s="26" t="s">
        <v>100</v>
      </c>
      <c r="H40" s="27" t="s">
        <v>48</v>
      </c>
      <c r="I40" s="29">
        <v>42064</v>
      </c>
      <c r="J40" s="30">
        <v>42156</v>
      </c>
      <c r="K40" s="28">
        <v>15000</v>
      </c>
      <c r="L40" s="45">
        <v>0</v>
      </c>
      <c r="M40" s="42">
        <v>0</v>
      </c>
      <c r="N40" s="45">
        <v>0</v>
      </c>
      <c r="O40" s="42">
        <v>0</v>
      </c>
      <c r="P40" s="45">
        <v>0</v>
      </c>
      <c r="Q40" s="38"/>
      <c r="R40" s="38">
        <f t="shared" si="11"/>
        <v>0</v>
      </c>
      <c r="S40" s="38">
        <f t="shared" si="12"/>
        <v>0</v>
      </c>
      <c r="T40" s="39">
        <f t="shared" si="13"/>
        <v>0</v>
      </c>
      <c r="U40" s="38">
        <f t="shared" si="14"/>
        <v>15000</v>
      </c>
      <c r="V40" s="40">
        <v>121</v>
      </c>
    </row>
    <row r="41" spans="1:22" s="22" customFormat="1" ht="16.5">
      <c r="A41" s="22">
        <v>2</v>
      </c>
      <c r="B41" s="22">
        <v>499</v>
      </c>
      <c r="C41" s="22">
        <v>469</v>
      </c>
      <c r="D41" s="41">
        <v>26</v>
      </c>
      <c r="E41" s="27" t="s">
        <v>53</v>
      </c>
      <c r="F41" s="27" t="s">
        <v>63</v>
      </c>
      <c r="G41" s="26" t="s">
        <v>66</v>
      </c>
      <c r="H41" s="27" t="s">
        <v>48</v>
      </c>
      <c r="I41" s="29">
        <v>41944</v>
      </c>
      <c r="J41" s="30">
        <v>42125</v>
      </c>
      <c r="K41" s="28">
        <v>50000</v>
      </c>
      <c r="L41" s="38">
        <v>1435</v>
      </c>
      <c r="M41" s="39">
        <v>3550</v>
      </c>
      <c r="N41" s="38">
        <v>380.38</v>
      </c>
      <c r="O41" s="39">
        <v>1520</v>
      </c>
      <c r="P41" s="38">
        <v>3545</v>
      </c>
      <c r="Q41" s="38"/>
      <c r="R41" s="38">
        <f aca="true" t="shared" si="15" ref="R41:R47">SUM(L41:Q41)</f>
        <v>10430.380000000001</v>
      </c>
      <c r="S41" s="38">
        <f t="shared" si="8"/>
        <v>2955</v>
      </c>
      <c r="T41" s="39">
        <f t="shared" si="9"/>
        <v>7475.38</v>
      </c>
      <c r="U41" s="38">
        <f t="shared" si="10"/>
        <v>47045</v>
      </c>
      <c r="V41" s="40">
        <v>121</v>
      </c>
    </row>
    <row r="42" spans="1:23" ht="16.5">
      <c r="A42">
        <v>2</v>
      </c>
      <c r="B42">
        <v>510</v>
      </c>
      <c r="C42">
        <v>479</v>
      </c>
      <c r="D42" s="41">
        <v>27</v>
      </c>
      <c r="E42" s="27" t="s">
        <v>55</v>
      </c>
      <c r="F42" s="27" t="s">
        <v>63</v>
      </c>
      <c r="G42" s="26" t="s">
        <v>68</v>
      </c>
      <c r="H42" s="27" t="s">
        <v>48</v>
      </c>
      <c r="I42" s="29">
        <v>41913</v>
      </c>
      <c r="J42" s="30">
        <v>42095</v>
      </c>
      <c r="K42" s="28">
        <v>50000</v>
      </c>
      <c r="L42" s="38">
        <v>1435</v>
      </c>
      <c r="M42" s="39">
        <v>3550</v>
      </c>
      <c r="N42" s="38">
        <v>380.38</v>
      </c>
      <c r="O42" s="39">
        <v>1520</v>
      </c>
      <c r="P42" s="38">
        <v>3545</v>
      </c>
      <c r="Q42" s="38"/>
      <c r="R42" s="38">
        <f>SUM(L42:Q42)</f>
        <v>10430.380000000001</v>
      </c>
      <c r="S42" s="38">
        <f>L42+O42+Q42</f>
        <v>2955</v>
      </c>
      <c r="T42" s="39">
        <f>M42+N42+P42</f>
        <v>7475.38</v>
      </c>
      <c r="U42" s="38">
        <f>K42-S42</f>
        <v>47045</v>
      </c>
      <c r="V42" s="40">
        <v>121</v>
      </c>
      <c r="W42" s="22"/>
    </row>
    <row r="43" spans="1:23" ht="16.5">
      <c r="A43">
        <v>2</v>
      </c>
      <c r="C43">
        <v>484</v>
      </c>
      <c r="D43" s="41">
        <v>28</v>
      </c>
      <c r="E43" s="27" t="s">
        <v>70</v>
      </c>
      <c r="F43" s="27" t="s">
        <v>63</v>
      </c>
      <c r="G43" s="26" t="s">
        <v>67</v>
      </c>
      <c r="H43" s="27" t="s">
        <v>48</v>
      </c>
      <c r="I43" s="29">
        <v>41821</v>
      </c>
      <c r="J43" s="30">
        <v>42005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t="shared" si="15"/>
        <v>10430.380000000001</v>
      </c>
      <c r="S43" s="38">
        <f t="shared" si="8"/>
        <v>2955</v>
      </c>
      <c r="T43" s="39">
        <f t="shared" si="9"/>
        <v>7475.38</v>
      </c>
      <c r="U43" s="38">
        <f t="shared" si="10"/>
        <v>47045</v>
      </c>
      <c r="V43" s="40">
        <v>121</v>
      </c>
      <c r="W43" s="22"/>
    </row>
    <row r="44" spans="3:23" ht="16.5">
      <c r="C44">
        <v>489</v>
      </c>
      <c r="D44" s="41">
        <v>29</v>
      </c>
      <c r="E44" s="27" t="s">
        <v>77</v>
      </c>
      <c r="F44" s="27" t="s">
        <v>78</v>
      </c>
      <c r="G44" s="26" t="s">
        <v>79</v>
      </c>
      <c r="H44" s="27" t="s">
        <v>48</v>
      </c>
      <c r="I44" s="29">
        <v>41913</v>
      </c>
      <c r="J44" s="30">
        <v>42095</v>
      </c>
      <c r="K44" s="28">
        <v>50000</v>
      </c>
      <c r="L44" s="38">
        <v>1435</v>
      </c>
      <c r="M44" s="39">
        <v>3550</v>
      </c>
      <c r="N44" s="38">
        <v>380.38</v>
      </c>
      <c r="O44" s="39">
        <v>1520</v>
      </c>
      <c r="P44" s="38">
        <v>3545</v>
      </c>
      <c r="Q44" s="38"/>
      <c r="R44" s="38">
        <f t="shared" si="15"/>
        <v>10430.380000000001</v>
      </c>
      <c r="S44" s="38">
        <f t="shared" si="8"/>
        <v>2955</v>
      </c>
      <c r="T44" s="39">
        <f t="shared" si="9"/>
        <v>7475.38</v>
      </c>
      <c r="U44" s="38">
        <f t="shared" si="10"/>
        <v>47045</v>
      </c>
      <c r="V44" s="40">
        <v>121</v>
      </c>
      <c r="W44" s="22"/>
    </row>
    <row r="45" spans="1:23" ht="16.5">
      <c r="A45">
        <v>1</v>
      </c>
      <c r="B45">
        <v>197</v>
      </c>
      <c r="C45">
        <v>1005</v>
      </c>
      <c r="D45" s="41">
        <v>30</v>
      </c>
      <c r="E45" s="27" t="s">
        <v>51</v>
      </c>
      <c r="F45" s="27" t="s">
        <v>38</v>
      </c>
      <c r="G45" s="26" t="s">
        <v>52</v>
      </c>
      <c r="H45" s="27" t="s">
        <v>48</v>
      </c>
      <c r="I45" s="29">
        <v>41913</v>
      </c>
      <c r="J45" s="30">
        <v>42283</v>
      </c>
      <c r="K45" s="28">
        <v>12000</v>
      </c>
      <c r="L45" s="38">
        <v>0</v>
      </c>
      <c r="M45" s="39">
        <v>0</v>
      </c>
      <c r="N45" s="38">
        <v>0</v>
      </c>
      <c r="O45" s="39">
        <v>0</v>
      </c>
      <c r="P45" s="38">
        <v>0</v>
      </c>
      <c r="Q45" s="38"/>
      <c r="R45" s="38">
        <f t="shared" si="15"/>
        <v>0</v>
      </c>
      <c r="S45" s="38">
        <f t="shared" si="8"/>
        <v>0</v>
      </c>
      <c r="T45" s="39">
        <f t="shared" si="9"/>
        <v>0</v>
      </c>
      <c r="U45" s="38">
        <f t="shared" si="10"/>
        <v>12000</v>
      </c>
      <c r="V45" s="40">
        <v>121</v>
      </c>
      <c r="W45" s="22"/>
    </row>
    <row r="46" spans="3:23" ht="33">
      <c r="C46">
        <v>493</v>
      </c>
      <c r="D46" s="41">
        <v>31</v>
      </c>
      <c r="E46" s="27" t="s">
        <v>84</v>
      </c>
      <c r="F46" s="27" t="s">
        <v>63</v>
      </c>
      <c r="G46" s="26" t="s">
        <v>66</v>
      </c>
      <c r="H46" s="27" t="s">
        <v>87</v>
      </c>
      <c r="I46" s="29">
        <v>42005</v>
      </c>
      <c r="J46" s="30">
        <v>42186</v>
      </c>
      <c r="K46" s="28">
        <v>50000</v>
      </c>
      <c r="L46" s="38">
        <v>1435</v>
      </c>
      <c r="M46" s="39">
        <v>3550</v>
      </c>
      <c r="N46" s="38">
        <v>380.38</v>
      </c>
      <c r="O46" s="39">
        <v>1520</v>
      </c>
      <c r="P46" s="38">
        <v>3545</v>
      </c>
      <c r="Q46" s="38"/>
      <c r="R46" s="38">
        <f t="shared" si="15"/>
        <v>10430.380000000001</v>
      </c>
      <c r="S46" s="38">
        <f t="shared" si="8"/>
        <v>2955</v>
      </c>
      <c r="T46" s="39">
        <f t="shared" si="9"/>
        <v>7475.38</v>
      </c>
      <c r="U46" s="38">
        <f t="shared" si="10"/>
        <v>47045</v>
      </c>
      <c r="V46" s="40">
        <v>121</v>
      </c>
      <c r="W46" s="22"/>
    </row>
    <row r="47" spans="1:23" ht="33.75" thickBot="1">
      <c r="A47">
        <v>1</v>
      </c>
      <c r="C47">
        <v>494</v>
      </c>
      <c r="D47" s="41">
        <v>32</v>
      </c>
      <c r="E47" s="27" t="s">
        <v>85</v>
      </c>
      <c r="F47" s="27" t="s">
        <v>63</v>
      </c>
      <c r="G47" s="26" t="s">
        <v>66</v>
      </c>
      <c r="H47" s="27" t="s">
        <v>87</v>
      </c>
      <c r="I47" s="29">
        <v>42005</v>
      </c>
      <c r="J47" s="30">
        <v>42186</v>
      </c>
      <c r="K47" s="28">
        <v>50000</v>
      </c>
      <c r="L47" s="46">
        <v>1435</v>
      </c>
      <c r="M47" s="39">
        <v>3550</v>
      </c>
      <c r="N47" s="46">
        <v>380.38</v>
      </c>
      <c r="O47" s="39">
        <v>1520</v>
      </c>
      <c r="P47" s="46">
        <v>3545</v>
      </c>
      <c r="Q47" s="38"/>
      <c r="R47" s="38">
        <f t="shared" si="15"/>
        <v>10430.380000000001</v>
      </c>
      <c r="S47" s="38">
        <f t="shared" si="8"/>
        <v>2955</v>
      </c>
      <c r="T47" s="39">
        <f t="shared" si="9"/>
        <v>7475.38</v>
      </c>
      <c r="U47" s="38">
        <f t="shared" si="10"/>
        <v>47045</v>
      </c>
      <c r="V47" s="40">
        <v>121</v>
      </c>
      <c r="W47" s="22"/>
    </row>
    <row r="48" spans="4:22" ht="21.75" customHeight="1">
      <c r="D48" s="31"/>
      <c r="E48" s="12" t="s">
        <v>28</v>
      </c>
      <c r="F48" s="12"/>
      <c r="G48" s="12"/>
      <c r="H48" s="12"/>
      <c r="I48" s="12"/>
      <c r="J48" s="16"/>
      <c r="K48" s="13">
        <f aca="true" t="shared" si="16" ref="K48:U48">SUM(K16:K47)</f>
        <v>1397000</v>
      </c>
      <c r="L48" s="33">
        <f t="shared" si="16"/>
        <v>39319</v>
      </c>
      <c r="M48" s="33">
        <f t="shared" si="16"/>
        <v>97270</v>
      </c>
      <c r="N48" s="33">
        <f t="shared" si="16"/>
        <v>10041.459999999997</v>
      </c>
      <c r="O48" s="33">
        <f t="shared" si="16"/>
        <v>37784.159999999996</v>
      </c>
      <c r="P48" s="33">
        <f t="shared" si="16"/>
        <v>88121.62</v>
      </c>
      <c r="Q48" s="33">
        <f t="shared" si="16"/>
        <v>0</v>
      </c>
      <c r="R48" s="33">
        <f t="shared" si="16"/>
        <v>272536.24</v>
      </c>
      <c r="S48" s="33">
        <f t="shared" si="16"/>
        <v>77103.16</v>
      </c>
      <c r="T48" s="33">
        <f t="shared" si="16"/>
        <v>195433.08000000005</v>
      </c>
      <c r="U48" s="33">
        <f t="shared" si="16"/>
        <v>1319896.8399999999</v>
      </c>
      <c r="V48" s="34"/>
    </row>
    <row r="49" spans="4:22" ht="34.5" customHeight="1" thickBot="1">
      <c r="D49" s="32"/>
      <c r="E49" s="14"/>
      <c r="F49" s="14"/>
      <c r="G49" s="14"/>
      <c r="H49" s="14"/>
      <c r="I49" s="14"/>
      <c r="J49" s="17"/>
      <c r="K49" s="15"/>
      <c r="L49" s="35"/>
      <c r="M49" s="35"/>
      <c r="N49" s="36"/>
      <c r="O49" s="35"/>
      <c r="P49" s="35"/>
      <c r="Q49" s="35"/>
      <c r="R49" s="35"/>
      <c r="S49" s="35"/>
      <c r="T49" s="35"/>
      <c r="U49" s="35"/>
      <c r="V49" s="37"/>
    </row>
    <row r="50" spans="4:22" s="22" customFormat="1" ht="16.5">
      <c r="D50" s="6"/>
      <c r="E50" s="6"/>
      <c r="F50" s="6"/>
      <c r="G50" s="6"/>
      <c r="H50" s="6"/>
      <c r="I50" s="6"/>
      <c r="J50" s="6"/>
      <c r="K50" s="6"/>
      <c r="L50" s="24"/>
      <c r="M50" s="24"/>
      <c r="N50" s="25"/>
      <c r="O50" s="24"/>
      <c r="P50" s="6"/>
      <c r="Q50" s="6"/>
      <c r="R50" s="24"/>
      <c r="S50" s="24"/>
      <c r="T50" s="24"/>
      <c r="U50" s="24"/>
      <c r="V50" s="24"/>
    </row>
    <row r="51" spans="4:22" s="22" customFormat="1" ht="16.5">
      <c r="D51" s="6" t="s">
        <v>3</v>
      </c>
      <c r="E51" s="8"/>
      <c r="F51" s="8"/>
      <c r="G51" s="5"/>
      <c r="H51" s="5"/>
      <c r="I51" s="5"/>
      <c r="J51" s="5"/>
      <c r="K51" s="5"/>
      <c r="L51" s="7"/>
      <c r="M51" s="7"/>
      <c r="N51" s="9"/>
      <c r="O51" s="7"/>
      <c r="P51" s="5"/>
      <c r="Q51" s="5"/>
      <c r="R51" s="7"/>
      <c r="S51" s="7"/>
      <c r="T51" s="7"/>
      <c r="U51" s="7"/>
      <c r="V51" s="7"/>
    </row>
    <row r="52" spans="4:22" s="22" customFormat="1" ht="16.5">
      <c r="D52" s="5" t="s">
        <v>14</v>
      </c>
      <c r="E52" s="8"/>
      <c r="F52" s="8"/>
      <c r="G52" s="5"/>
      <c r="H52" s="5"/>
      <c r="I52" s="5"/>
      <c r="J52" s="5"/>
      <c r="K52" s="5"/>
      <c r="L52" s="7"/>
      <c r="M52" s="7"/>
      <c r="N52" s="5"/>
      <c r="O52" s="7"/>
      <c r="P52" s="7"/>
      <c r="Q52" s="7"/>
      <c r="R52" s="7"/>
      <c r="S52" s="7"/>
      <c r="T52" s="7"/>
      <c r="U52" s="7"/>
      <c r="V52" s="7"/>
    </row>
    <row r="53" spans="4:14" s="22" customFormat="1" ht="16.5">
      <c r="D53" s="5" t="s">
        <v>16</v>
      </c>
      <c r="E53" s="8"/>
      <c r="F53" s="8"/>
      <c r="G53" s="5"/>
      <c r="H53" s="5"/>
      <c r="I53" s="5"/>
      <c r="J53" s="5"/>
      <c r="K53" s="5"/>
      <c r="L53" s="7"/>
      <c r="M53" s="7"/>
      <c r="N53" s="5"/>
    </row>
    <row r="54" spans="4:14" s="22" customFormat="1" ht="16.5">
      <c r="D54" s="5" t="s">
        <v>15</v>
      </c>
      <c r="E54" s="8"/>
      <c r="F54" s="8"/>
      <c r="G54" s="5"/>
      <c r="H54" s="5"/>
      <c r="I54" s="5"/>
      <c r="J54" s="5"/>
      <c r="K54" s="5"/>
      <c r="L54" s="7"/>
      <c r="M54" s="7"/>
      <c r="N54" s="5"/>
    </row>
    <row r="55" spans="4:14" s="22" customFormat="1" ht="16.5">
      <c r="D55" s="5" t="s">
        <v>86</v>
      </c>
      <c r="E55" s="8"/>
      <c r="F55" s="8"/>
      <c r="G55" s="5"/>
      <c r="H55" s="5"/>
      <c r="I55" s="5"/>
      <c r="J55" s="5"/>
      <c r="K55" s="5"/>
      <c r="L55" s="7"/>
      <c r="M55" s="7"/>
      <c r="N55" s="5"/>
    </row>
    <row r="56" spans="4:14" s="18" customFormat="1" ht="16.5">
      <c r="D56" s="60" t="s">
        <v>29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4:14" s="22" customFormat="1" ht="16.5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</sheetData>
  <sheetProtection/>
  <mergeCells count="21">
    <mergeCell ref="D8:V8"/>
    <mergeCell ref="L13:R13"/>
    <mergeCell ref="R14:R15"/>
    <mergeCell ref="S13:T13"/>
    <mergeCell ref="D4:V4"/>
    <mergeCell ref="D11:V11"/>
    <mergeCell ref="K13:K15"/>
    <mergeCell ref="D13:D15"/>
    <mergeCell ref="E13:E15"/>
    <mergeCell ref="D10:V10"/>
    <mergeCell ref="D7:V7"/>
    <mergeCell ref="T14:T15"/>
    <mergeCell ref="S14:S15"/>
    <mergeCell ref="Q14:Q15"/>
    <mergeCell ref="D57:N57"/>
    <mergeCell ref="U13:U15"/>
    <mergeCell ref="V13:V15"/>
    <mergeCell ref="L14:M14"/>
    <mergeCell ref="N14:N15"/>
    <mergeCell ref="D56:N56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2015-09-14T14:11:27Z</dcterms:modified>
  <cp:category/>
  <cp:version/>
  <cp:contentType/>
  <cp:contentStatus/>
</cp:coreProperties>
</file>