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JULIO 2024\Nómina fijos y temporales\"/>
    </mc:Choice>
  </mc:AlternateContent>
  <xr:revisionPtr revIDLastSave="0" documentId="13_ncr:1_{170C442C-967C-4A52-9CC9-26E09984DA5A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fijos'!$A$9:$T$374</definedName>
    <definedName name="_xlnm.Print_Area" localSheetId="0">'Empleados fijos'!$A$2:$T$415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S17" i="1"/>
  <c r="R17" i="1"/>
  <c r="T17" i="1" s="1"/>
  <c r="S61" i="1"/>
  <c r="R61" i="1"/>
  <c r="T61" i="1" s="1"/>
  <c r="R12" i="1" l="1"/>
  <c r="T12" i="1" s="1"/>
  <c r="S12" i="1"/>
  <c r="R14" i="1" l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13" i="1"/>
  <c r="R374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T346" i="1" l="1"/>
  <c r="T347" i="1"/>
  <c r="T348" i="1"/>
  <c r="T349" i="1"/>
  <c r="T351" i="1"/>
  <c r="T352" i="1"/>
  <c r="T353" i="1"/>
  <c r="T354" i="1"/>
  <c r="T355" i="1"/>
  <c r="P374" i="1"/>
  <c r="O374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22" i="1" l="1"/>
  <c r="T343" i="1" l="1"/>
  <c r="T276" i="1"/>
  <c r="Q374" i="1" l="1"/>
  <c r="T342" i="1" l="1"/>
  <c r="T325" i="1"/>
  <c r="H374" i="1" l="1"/>
  <c r="I374" i="1"/>
  <c r="J374" i="1"/>
  <c r="K374" i="1"/>
  <c r="L374" i="1"/>
  <c r="M374" i="1"/>
  <c r="G374" i="1"/>
  <c r="N374" i="1" l="1"/>
  <c r="T300" i="1"/>
  <c r="T282" i="1" l="1"/>
  <c r="T283" i="1" l="1"/>
  <c r="T179" i="1" l="1"/>
  <c r="T181" i="1"/>
  <c r="T291" i="1" l="1"/>
  <c r="T333" i="1"/>
  <c r="T332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4" i="1" l="1"/>
  <c r="T265" i="1"/>
  <c r="T374" i="1" l="1"/>
</calcChain>
</file>

<file path=xl/sharedStrings.xml><?xml version="1.0" encoding="utf-8"?>
<sst xmlns="http://schemas.openxmlformats.org/spreadsheetml/2006/main" count="1845" uniqueCount="532">
  <si>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</si>
  <si>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</si>
  <si>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</si>
  <si>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</si>
  <si>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</si>
  <si>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</si>
  <si>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</si>
  <si>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</si>
  <si>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</si>
  <si>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</si>
  <si>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</si>
  <si>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</si>
  <si>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</si>
  <si>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</si>
  <si>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</si>
  <si>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</si>
  <si>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</si>
  <si>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</si>
  <si>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</si>
  <si>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</si>
  <si>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</si>
  <si>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</si>
  <si>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</si>
  <si>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</si>
  <si>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</si>
  <si>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</si>
  <si>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</si>
  <si>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</si>
  <si>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</si>
  <si>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</si>
  <si>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</si>
  <si>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</si>
  <si>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</si>
  <si>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</si>
  <si>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</si>
  <si>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</si>
  <si>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</si>
  <si>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</si>
  <si>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</si>
  <si>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</si>
  <si>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</si>
  <si>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</si>
  <si>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</si>
  <si>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</si>
  <si>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</si>
  <si>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</si>
  <si>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</si>
  <si>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</si>
  <si>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</si>
  <si>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</si>
  <si>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</si>
  <si>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</si>
  <si>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</si>
  <si>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</si>
  <si>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</si>
  <si>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</si>
  <si>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</si>
  <si>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</si>
  <si>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</si>
  <si>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</si>
  <si>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</si>
  <si>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</si>
  <si>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</si>
  <si>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</si>
  <si>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</si>
  <si>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</si>
  <si>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</si>
  <si>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</si>
  <si>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</si>
  <si>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</si>
  <si>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</si>
  <si>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</si>
  <si>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</si>
  <si>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</si>
  <si>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</si>
  <si>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</si>
  <si>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</si>
  <si>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</si>
  <si>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</si>
  <si>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</si>
  <si>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</si>
  <si>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</si>
  <si>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</si>
  <si>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</si>
  <si>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</si>
  <si>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</si>
  <si>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</si>
  <si>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</si>
  <si>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</si>
  <si>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</si>
  <si>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</si>
  <si>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</si>
  <si>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</si>
  <si>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</si>
  <si>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</si>
  <si>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</si>
  <si>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</si>
  <si>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</si>
  <si>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</si>
  <si>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</si>
  <si>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</si>
  <si>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</si>
  <si>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</si>
  <si>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</si>
  <si>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</si>
  <si>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</si>
  <si>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</si>
  <si>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</si>
  <si>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</si>
  <si>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</si>
  <si>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</si>
  <si>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</si>
  <si>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</si>
  <si>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</si>
  <si>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</si>
  <si>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</si>
  <si>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</si>
  <si>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</si>
  <si>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</si>
  <si>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</si>
  <si>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</si>
  <si>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</si>
  <si>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</si>
  <si>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</si>
  <si>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</si>
  <si>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</si>
  <si>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</si>
  <si>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</si>
  <si>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</si>
  <si>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</si>
  <si>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</si>
  <si>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</si>
  <si>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</si>
  <si>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</si>
  <si>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</si>
  <si>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</si>
  <si>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</si>
  <si>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</si>
  <si>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</si>
  <si>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</si>
  <si>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</si>
  <si>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</si>
  <si>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</si>
  <si>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</si>
  <si>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</si>
  <si>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</si>
  <si>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</si>
  <si>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</si>
  <si>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</si>
  <si>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</si>
  <si>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</si>
  <si>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</si>
  <si>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</si>
  <si>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</si>
  <si>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</si>
  <si>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</si>
  <si>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</si>
  <si>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</si>
  <si>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</si>
  <si>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</si>
  <si>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</si>
  <si>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</si>
  <si>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</si>
  <si>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</si>
  <si>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</si>
  <si>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</si>
  <si>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</si>
  <si>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</si>
  <si>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</si>
  <si>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</si>
  <si>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</si>
  <si>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</si>
  <si>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</si>
  <si>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</si>
  <si>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</si>
  <si>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</si>
  <si>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</si>
  <si>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</si>
  <si>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</si>
  <si>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</si>
  <si>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</si>
  <si>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</si>
  <si>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</si>
  <si>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</si>
  <si>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</si>
  <si>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</si>
  <si>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</si>
  <si>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</si>
  <si>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</si>
  <si>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</si>
  <si>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</si>
  <si>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</si>
  <si>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</si>
  <si>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</si>
  <si>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</si>
  <si>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</si>
  <si>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</si>
  <si>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</si>
  <si>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</si>
  <si>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</si>
  <si>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</si>
  <si>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</si>
  <si>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</si>
  <si>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</si>
  <si>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</si>
  <si>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</si>
  <si>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</si>
  <si>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</si>
  <si>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</si>
  <si>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</si>
  <si>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</si>
  <si>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</si>
  <si>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</si>
  <si>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</si>
  <si>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</si>
  <si>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</si>
  <si>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</si>
  <si>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</si>
  <si>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</si>
  <si>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</si>
  <si>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</si>
  <si>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</si>
  <si>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</si>
  <si>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</si>
  <si>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</si>
  <si>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</si>
  <si>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</si>
  <si>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</si>
  <si>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</si>
  <si>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</si>
  <si>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</si>
  <si>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</si>
  <si>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</si>
  <si>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</si>
  <si>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</si>
  <si>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</si>
  <si>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</si>
  <si>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</si>
  <si>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</si>
  <si>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</si>
  <si>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</si>
  <si>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</si>
  <si>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</si>
  <si>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</si>
  <si>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</si>
  <si>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</si>
  <si>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</si>
  <si>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</si>
  <si>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</si>
  <si>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</si>
  <si>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</si>
  <si>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</si>
  <si>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</si>
  <si>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</si>
  <si>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</si>
  <si>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</si>
  <si>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</si>
  <si>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</si>
  <si>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</si>
  <si>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</si>
  <si>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</si>
  <si>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</si>
  <si>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</si>
  <si>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</si>
  <si>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</si>
  <si>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</si>
  <si>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</si>
  <si>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</si>
  <si>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</si>
  <si>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</si>
  <si>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</si>
  <si>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</si>
  <si>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</si>
  <si>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</si>
  <si>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</si>
  <si>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</si>
  <si>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</si>
  <si>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</si>
  <si>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</si>
  <si>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</si>
  <si>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</si>
  <si>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</si>
  <si>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</si>
  <si>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</si>
  <si>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</si>
  <si>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</si>
  <si>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</si>
  <si>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</si>
  <si>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</si>
  <si>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</si>
  <si>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</si>
  <si>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</si>
  <si>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</si>
  <si>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</si>
  <si>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</si>
  <si>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</si>
  <si>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</si>
  <si>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</si>
  <si>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</si>
  <si>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</si>
  <si>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</si>
  <si>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</si>
  <si>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</si>
  <si>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</si>
  <si>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</si>
  <si>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</si>
  <si>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</si>
  <si>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</si>
  <si>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</si>
  <si>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</si>
  <si>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</si>
  <si>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</si>
  <si>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</si>
  <si>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</si>
  <si>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</si>
  <si>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</si>
  <si>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</si>
  <si>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</si>
  <si>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</si>
  <si>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</si>
  <si>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</si>
  <si>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</si>
  <si>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</si>
  <si>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</si>
  <si>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</si>
  <si>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</si>
  <si>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</si>
  <si>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</si>
  <si>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</si>
  <si>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</si>
  <si>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</si>
  <si>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</si>
  <si>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</si>
  <si>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</si>
  <si>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</si>
  <si>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</si>
  <si>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</si>
  <si>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</si>
  <si>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</si>
  <si>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</si>
  <si>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</si>
  <si>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</si>
  <si>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</si>
  <si>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</si>
  <si>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</si>
  <si>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</si>
  <si>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</si>
  <si>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</si>
  <si>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</si>
  <si>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</si>
  <si>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</si>
  <si>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</si>
  <si>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</si>
  <si>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</si>
  <si>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</si>
  <si>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</si>
  <si>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</si>
  <si>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</si>
  <si>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</si>
  <si>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</si>
  <si>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</si>
  <si>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</si>
  <si>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</si>
  <si>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</si>
  <si>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</si>
  <si>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</si>
  <si>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</si>
  <si>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</si>
  <si>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</si>
  <si>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</si>
  <si>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</si>
  <si>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</si>
  <si>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</si>
  <si>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</si>
  <si>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</si>
  <si>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</si>
  <si>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</si>
  <si>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</si>
  <si>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</si>
  <si>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</si>
  <si>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</si>
  <si>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</si>
  <si>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</si>
  <si>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</si>
  <si>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</si>
  <si>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</si>
  <si>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</si>
  <si>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</si>
  <si>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</si>
  <si>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</si>
  <si>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</si>
  <si>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</si>
  <si>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</si>
  <si>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</si>
  <si>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</si>
  <si>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</si>
  <si>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</si>
  <si>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</si>
  <si>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</si>
  <si>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</si>
  <si>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</si>
  <si>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</si>
  <si>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</si>
  <si>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</si>
  <si>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</si>
  <si>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</si>
  <si>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</si>
  <si>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</si>
  <si>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</si>
  <si>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</si>
  <si>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</si>
  <si>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</si>
  <si>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</si>
  <si>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</si>
  <si>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</si>
  <si>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</si>
  <si>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</si>
  <si>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</si>
  <si>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</si>
  <si>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</si>
  <si>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</si>
  <si>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</si>
  <si>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</si>
  <si>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</si>
  <si>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</si>
  <si>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</si>
  <si>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</si>
  <si>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</si>
  <si>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</si>
  <si>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</si>
  <si>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</si>
  <si>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</si>
  <si>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</si>
  <si>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</si>
  <si>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</si>
  <si>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</si>
  <si>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</si>
  <si>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</si>
  <si>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</si>
  <si>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</si>
  <si>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</si>
  <si>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</si>
  <si>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</si>
  <si>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</si>
  <si>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</si>
  <si>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</si>
  <si>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</si>
  <si>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</si>
  <si>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</si>
  <si>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</si>
  <si>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</si>
  <si>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</si>
  <si>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</si>
  <si>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</si>
  <si>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</si>
  <si>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</si>
  <si>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</si>
  <si>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</si>
  <si>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</si>
  <si>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</si>
  <si>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</si>
  <si>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</si>
  <si>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</si>
  <si>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</si>
  <si>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</si>
  <si>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</si>
  <si>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</si>
  <si>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</si>
  <si>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</si>
  <si>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</si>
  <si>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</si>
  <si>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</si>
  <si>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</si>
  <si>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</si>
  <si>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</si>
  <si>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</si>
  <si>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</si>
  <si>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</si>
  <si>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</si>
  <si>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</si>
  <si>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</si>
  <si>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</si>
  <si>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</si>
  <si>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</si>
  <si>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</si>
  <si>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</si>
  <si>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</si>
  <si>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</si>
  <si>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</si>
  <si>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</si>
  <si>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</si>
  <si>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</si>
  <si>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</si>
  <si>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</si>
  <si>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</si>
  <si>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</si>
  <si>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</si>
  <si>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</si>
  <si>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</si>
  <si>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</si>
  <si>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</si>
  <si>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</si>
  <si>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</si>
  <si>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</si>
  <si>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</si>
  <si>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</si>
  <si>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</si>
  <si>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</si>
  <si>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</si>
  <si>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</si>
  <si>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</si>
  <si>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</si>
  <si>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</si>
  <si>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</si>
  <si>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</si>
  <si>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</si>
  <si>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</si>
  <si>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</si>
  <si>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</si>
  <si>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</si>
  <si>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</si>
  <si>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</si>
  <si>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</si>
  <si>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</si>
  <si>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</si>
  <si>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</si>
  <si>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</si>
  <si>
    <t>ROSA MARIA ESTEVEZ RODRIGUEZ</t>
  </si>
  <si>
    <t>JUAN ANTONIO JIMENEZ CARRASCO</t>
  </si>
  <si>
    <t>MENSAJERO</t>
  </si>
  <si>
    <t>Correspondiente al mes de julio del año 2024</t>
  </si>
  <si>
    <t>PERIODO PROBATORIO INGRESO 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</si>
</sst>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5"/>
  <sheetViews>
    <sheetView tabSelected="1" zoomScale="70" zoomScaleNormal="70" zoomScalePageLayoutView="60" workbookViewId="0">
      <selection activeCell="A12" sqref="A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65" t="s">
        <v>32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s="5" customFormat="1" ht="18" x14ac:dyDescent="0.2">
      <c r="A6" s="55" t="s">
        <v>233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 s="5" customFormat="1" ht="18" x14ac:dyDescent="0.2">
      <c r="A7" s="55" t="s">
        <v>530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66" t="s">
        <v>16</v>
      </c>
      <c r="B9" s="71" t="s">
        <v>12</v>
      </c>
      <c r="C9" s="71" t="s">
        <v>67</v>
      </c>
      <c r="D9" s="88" t="s">
        <v>17</v>
      </c>
      <c r="E9" s="88" t="s">
        <v>13</v>
      </c>
      <c r="F9" s="88" t="s">
        <v>64</v>
      </c>
      <c r="G9" s="52" t="s">
        <v>14</v>
      </c>
      <c r="H9" s="60" t="s">
        <v>8</v>
      </c>
      <c r="I9" s="61"/>
      <c r="J9" s="61"/>
      <c r="K9" s="61"/>
      <c r="L9" s="61"/>
      <c r="M9" s="61"/>
      <c r="N9" s="62"/>
      <c r="O9" s="52" t="s">
        <v>9</v>
      </c>
      <c r="P9" s="52" t="s">
        <v>66</v>
      </c>
      <c r="Q9" s="35"/>
      <c r="R9" s="56" t="s">
        <v>2</v>
      </c>
      <c r="S9" s="57"/>
      <c r="T9" s="52" t="s">
        <v>15</v>
      </c>
    </row>
    <row r="10" spans="1:22" s="2" customFormat="1" ht="27.75" customHeight="1" x14ac:dyDescent="0.2">
      <c r="A10" s="67"/>
      <c r="B10" s="72"/>
      <c r="C10" s="72"/>
      <c r="D10" s="89"/>
      <c r="E10" s="89"/>
      <c r="F10" s="89"/>
      <c r="G10" s="53"/>
      <c r="H10" s="85" t="s">
        <v>11</v>
      </c>
      <c r="I10" s="59"/>
      <c r="J10" s="86" t="s">
        <v>31</v>
      </c>
      <c r="K10" s="58" t="s">
        <v>43</v>
      </c>
      <c r="L10" s="59"/>
      <c r="M10" s="83" t="s">
        <v>10</v>
      </c>
      <c r="N10" s="74" t="s">
        <v>0</v>
      </c>
      <c r="O10" s="53"/>
      <c r="P10" s="53"/>
      <c r="Q10" s="76" t="s">
        <v>68</v>
      </c>
      <c r="R10" s="63" t="s">
        <v>3</v>
      </c>
      <c r="S10" s="69" t="s">
        <v>1</v>
      </c>
      <c r="T10" s="53"/>
    </row>
    <row r="11" spans="1:22" s="2" customFormat="1" ht="42" customHeight="1" thickBot="1" x14ac:dyDescent="0.25">
      <c r="A11" s="68"/>
      <c r="B11" s="73"/>
      <c r="C11" s="73"/>
      <c r="D11" s="90"/>
      <c r="E11" s="90"/>
      <c r="F11" s="90"/>
      <c r="G11" s="54"/>
      <c r="H11" s="22" t="s">
        <v>4</v>
      </c>
      <c r="I11" s="23" t="s">
        <v>5</v>
      </c>
      <c r="J11" s="87"/>
      <c r="K11" s="17" t="s">
        <v>6</v>
      </c>
      <c r="L11" s="23" t="s">
        <v>7</v>
      </c>
      <c r="M11" s="84"/>
      <c r="N11" s="75"/>
      <c r="O11" s="54"/>
      <c r="P11" s="54"/>
      <c r="Q11" s="77"/>
      <c r="R11" s="64"/>
      <c r="S11" s="70"/>
      <c r="T11" s="54"/>
    </row>
    <row r="12" spans="1:22" s="2" customFormat="1" ht="53.25" customHeight="1" x14ac:dyDescent="0.2">
      <c r="A12" s="28">
        <v>1</v>
      </c>
      <c r="B12" s="10" t="s">
        <v>336</v>
      </c>
      <c r="C12" s="10" t="s">
        <v>69</v>
      </c>
      <c r="D12" s="26" t="s">
        <v>32</v>
      </c>
      <c r="E12" s="10" t="s">
        <v>19</v>
      </c>
      <c r="F12" s="10" t="s">
        <v>53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f t="shared" ref="N12:N75" si="0">SUM(H12:M12)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1">+G12-R12</f>
        <v>215522.26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426</v>
      </c>
      <c r="C13" s="12" t="s">
        <v>69</v>
      </c>
      <c r="D13" s="15" t="s">
        <v>32</v>
      </c>
      <c r="E13" s="12" t="s">
        <v>35</v>
      </c>
      <c r="F13" s="12" t="s">
        <v>41</v>
      </c>
      <c r="G13" s="13">
        <v>175000</v>
      </c>
      <c r="H13" s="13">
        <v>5022.5</v>
      </c>
      <c r="I13" s="13">
        <v>12425</v>
      </c>
      <c r="J13" s="13">
        <v>851.51</v>
      </c>
      <c r="K13" s="13">
        <v>5320</v>
      </c>
      <c r="L13" s="13">
        <v>12407.5</v>
      </c>
      <c r="M13" s="16"/>
      <c r="N13" s="13">
        <f t="shared" si="0"/>
        <v>36026.509999999995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6" si="2">SUM(I13,J13,L13)</f>
        <v>25684.010000000002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337</v>
      </c>
      <c r="C14" s="12" t="s">
        <v>70</v>
      </c>
      <c r="D14" s="15" t="s">
        <v>32</v>
      </c>
      <c r="E14" s="12" t="s">
        <v>73</v>
      </c>
      <c r="F14" s="12" t="s">
        <v>234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/>
      <c r="N14" s="13">
        <f t="shared" si="0"/>
        <v>24971.510000000002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17879.510000000002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427</v>
      </c>
      <c r="C15" s="12" t="s">
        <v>70</v>
      </c>
      <c r="D15" s="15" t="s">
        <v>32</v>
      </c>
      <c r="E15" s="12" t="s">
        <v>376</v>
      </c>
      <c r="F15" s="12" t="s">
        <v>234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338</v>
      </c>
      <c r="C16" s="12" t="s">
        <v>70</v>
      </c>
      <c r="D16" s="15" t="s">
        <v>32</v>
      </c>
      <c r="E16" s="12" t="s">
        <v>20</v>
      </c>
      <c r="F16" s="12" t="s">
        <v>74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f t="shared" si="0"/>
        <v>16931.510000000002</v>
      </c>
      <c r="O16" s="13">
        <v>7400.87</v>
      </c>
      <c r="P16" s="13">
        <v>25</v>
      </c>
      <c r="Q16" s="13">
        <v>3040.16</v>
      </c>
      <c r="R16" s="13">
        <f t="shared" si="3"/>
        <v>15194.029999999999</v>
      </c>
      <c r="S16" s="13">
        <f t="shared" si="2"/>
        <v>12203.51</v>
      </c>
      <c r="T16" s="13">
        <f t="shared" si="1"/>
        <v>64805.97</v>
      </c>
      <c r="U16" s="19"/>
      <c r="V16" s="20"/>
    </row>
    <row r="17" spans="1:22" s="2" customFormat="1" ht="53.25" customHeight="1" x14ac:dyDescent="0.2">
      <c r="A17" s="29">
        <v>6</v>
      </c>
      <c r="B17" s="12" t="s">
        <v>377</v>
      </c>
      <c r="C17" s="12" t="s">
        <v>70</v>
      </c>
      <c r="D17" s="15" t="s">
        <v>32</v>
      </c>
      <c r="E17" s="12" t="s">
        <v>20</v>
      </c>
      <c r="F17" s="12" t="s">
        <v>74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ref="N17" si="4">SUM(H17:M17)</f>
        <v>12720</v>
      </c>
      <c r="O17" s="13">
        <v>3486.68</v>
      </c>
      <c r="P17" s="13">
        <v>25</v>
      </c>
      <c r="Q17" s="13">
        <v>5100</v>
      </c>
      <c r="R17" s="13">
        <f t="shared" ref="R17" si="5">+H17+K17+M17+O17+P17+Q17</f>
        <v>12157.68</v>
      </c>
      <c r="S17" s="13">
        <f t="shared" ref="S17" si="6">SUM(I17,J17,L17)</f>
        <v>9174</v>
      </c>
      <c r="T17" s="13">
        <f t="shared" ref="T17" si="7">+G17-R17</f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339</v>
      </c>
      <c r="C18" s="12" t="s">
        <v>69</v>
      </c>
      <c r="D18" s="15" t="s">
        <v>32</v>
      </c>
      <c r="E18" s="12" t="s">
        <v>517</v>
      </c>
      <c r="F18" s="12" t="s">
        <v>234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136</v>
      </c>
      <c r="C19" s="12" t="s">
        <v>70</v>
      </c>
      <c r="D19" s="15" t="s">
        <v>32</v>
      </c>
      <c r="E19" s="12" t="s">
        <v>334</v>
      </c>
      <c r="F19" s="12" t="s">
        <v>42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724.92</v>
      </c>
      <c r="P19" s="13">
        <v>25</v>
      </c>
      <c r="Q19" s="13">
        <v>100</v>
      </c>
      <c r="R19" s="13">
        <f t="shared" si="3"/>
        <v>3332.12</v>
      </c>
      <c r="S19" s="13">
        <f t="shared" si="2"/>
        <v>6421.8</v>
      </c>
      <c r="T19" s="13">
        <f t="shared" si="1"/>
        <v>38667.879999999997</v>
      </c>
      <c r="U19" s="19"/>
      <c r="V19" s="20"/>
    </row>
    <row r="20" spans="1:22" s="2" customFormat="1" ht="53.25" customHeight="1" x14ac:dyDescent="0.2">
      <c r="A20" s="29">
        <v>9</v>
      </c>
      <c r="B20" s="12" t="s">
        <v>340</v>
      </c>
      <c r="C20" s="12" t="s">
        <v>69</v>
      </c>
      <c r="D20" s="15" t="s">
        <v>378</v>
      </c>
      <c r="E20" s="12" t="s">
        <v>235</v>
      </c>
      <c r="F20" s="12" t="s">
        <v>234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/>
      <c r="N20" s="13">
        <f t="shared" si="0"/>
        <v>36026.509999999995</v>
      </c>
      <c r="O20" s="13">
        <v>29747.24</v>
      </c>
      <c r="P20" s="13">
        <v>25</v>
      </c>
      <c r="Q20" s="13">
        <v>20140</v>
      </c>
      <c r="R20" s="13">
        <f t="shared" si="3"/>
        <v>60254.740000000005</v>
      </c>
      <c r="S20" s="13">
        <f t="shared" si="2"/>
        <v>25684.010000000002</v>
      </c>
      <c r="T20" s="13">
        <f t="shared" si="1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237</v>
      </c>
      <c r="C21" s="12" t="s">
        <v>70</v>
      </c>
      <c r="D21" s="15" t="s">
        <v>378</v>
      </c>
      <c r="E21" s="12" t="s">
        <v>44</v>
      </c>
      <c r="F21" s="12" t="s">
        <v>234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5025.38</v>
      </c>
      <c r="P21" s="13">
        <v>25</v>
      </c>
      <c r="Q21" s="13">
        <v>10549.91</v>
      </c>
      <c r="R21" s="13">
        <f t="shared" si="3"/>
        <v>21452.75</v>
      </c>
      <c r="S21" s="13">
        <f t="shared" si="2"/>
        <v>10703</v>
      </c>
      <c r="T21" s="13">
        <f t="shared" si="1"/>
        <v>48547.25</v>
      </c>
      <c r="U21" s="19"/>
      <c r="V21" s="20"/>
    </row>
    <row r="22" spans="1:22" s="2" customFormat="1" ht="53.25" customHeight="1" x14ac:dyDescent="0.2">
      <c r="A22" s="29">
        <v>11</v>
      </c>
      <c r="B22" s="12" t="s">
        <v>486</v>
      </c>
      <c r="C22" s="12" t="s">
        <v>69</v>
      </c>
      <c r="D22" s="15" t="s">
        <v>378</v>
      </c>
      <c r="E22" s="12" t="s">
        <v>341</v>
      </c>
      <c r="F22" s="12" t="s">
        <v>234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4342.74</v>
      </c>
      <c r="R22" s="13">
        <f t="shared" si="3"/>
        <v>13873.22</v>
      </c>
      <c r="S22" s="13">
        <f t="shared" si="2"/>
        <v>10703</v>
      </c>
      <c r="T22" s="13">
        <f t="shared" si="1"/>
        <v>56126.78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138</v>
      </c>
      <c r="C23" s="12" t="s">
        <v>69</v>
      </c>
      <c r="D23" s="15" t="s">
        <v>378</v>
      </c>
      <c r="E23" s="12" t="s">
        <v>341</v>
      </c>
      <c r="F23" s="12" t="s">
        <v>63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3143.58</v>
      </c>
      <c r="P23" s="13">
        <v>25</v>
      </c>
      <c r="Q23" s="13">
        <v>8049.6</v>
      </c>
      <c r="R23" s="13">
        <f t="shared" si="3"/>
        <v>16479.64</v>
      </c>
      <c r="S23" s="13">
        <f t="shared" si="2"/>
        <v>9174</v>
      </c>
      <c r="T23" s="13">
        <f t="shared" si="1"/>
        <v>43520.36</v>
      </c>
      <c r="U23" s="19"/>
      <c r="V23" s="20"/>
    </row>
    <row r="24" spans="1:22" s="2" customFormat="1" ht="53.25" customHeight="1" x14ac:dyDescent="0.2">
      <c r="A24" s="29">
        <v>13</v>
      </c>
      <c r="B24" s="12" t="s">
        <v>459</v>
      </c>
      <c r="C24" s="12" t="s">
        <v>70</v>
      </c>
      <c r="D24" s="15" t="s">
        <v>378</v>
      </c>
      <c r="E24" s="12" t="s">
        <v>341</v>
      </c>
      <c r="F24" s="12" t="s">
        <v>234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0</v>
      </c>
      <c r="P24" s="13">
        <v>25</v>
      </c>
      <c r="Q24" s="13">
        <v>7870.6</v>
      </c>
      <c r="R24" s="13">
        <f t="shared" si="3"/>
        <v>10850.6</v>
      </c>
      <c r="S24" s="13">
        <f t="shared" si="2"/>
        <v>7645</v>
      </c>
      <c r="T24" s="13">
        <f t="shared" si="1"/>
        <v>39149.4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245</v>
      </c>
      <c r="C25" s="12" t="s">
        <v>69</v>
      </c>
      <c r="D25" s="15" t="s">
        <v>378</v>
      </c>
      <c r="E25" s="12" t="s">
        <v>360</v>
      </c>
      <c r="F25" s="12" t="s">
        <v>234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379</v>
      </c>
      <c r="C26" s="12" t="s">
        <v>69</v>
      </c>
      <c r="D26" s="15" t="s">
        <v>378</v>
      </c>
      <c r="E26" s="12" t="s">
        <v>341</v>
      </c>
      <c r="F26" s="12" t="s">
        <v>234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324.82</v>
      </c>
      <c r="R26" s="13">
        <f t="shared" si="3"/>
        <v>4157.6499999999996</v>
      </c>
      <c r="S26" s="13">
        <f t="shared" si="2"/>
        <v>6880.5</v>
      </c>
      <c r="T26" s="13">
        <f t="shared" si="1"/>
        <v>40842.35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238</v>
      </c>
      <c r="C27" s="12" t="s">
        <v>70</v>
      </c>
      <c r="D27" s="15" t="s">
        <v>378</v>
      </c>
      <c r="E27" s="12" t="s">
        <v>34</v>
      </c>
      <c r="F27" s="12" t="s">
        <v>234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0</v>
      </c>
      <c r="P27" s="13">
        <v>25</v>
      </c>
      <c r="Q27" s="13">
        <v>1100</v>
      </c>
      <c r="R27" s="13">
        <f t="shared" si="3"/>
        <v>3784.5</v>
      </c>
      <c r="S27" s="13">
        <f t="shared" si="2"/>
        <v>6880.5</v>
      </c>
      <c r="T27" s="13">
        <f t="shared" si="1"/>
        <v>41215.5</v>
      </c>
      <c r="U27" s="19"/>
      <c r="V27" s="20"/>
    </row>
    <row r="28" spans="1:22" s="2" customFormat="1" ht="53.25" customHeight="1" x14ac:dyDescent="0.2">
      <c r="A28" s="29">
        <v>17</v>
      </c>
      <c r="B28" s="12" t="s">
        <v>342</v>
      </c>
      <c r="C28" s="12" t="s">
        <v>70</v>
      </c>
      <c r="D28" s="15" t="s">
        <v>378</v>
      </c>
      <c r="E28" s="12" t="s">
        <v>34</v>
      </c>
      <c r="F28" s="12" t="s">
        <v>234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0</v>
      </c>
      <c r="P28" s="13">
        <v>25</v>
      </c>
      <c r="Q28" s="13">
        <v>2100</v>
      </c>
      <c r="R28" s="13">
        <f t="shared" si="3"/>
        <v>4784.5</v>
      </c>
      <c r="S28" s="13">
        <f t="shared" si="2"/>
        <v>6880.5</v>
      </c>
      <c r="T28" s="13">
        <f t="shared" si="1"/>
        <v>40215.5</v>
      </c>
      <c r="U28" s="19"/>
      <c r="V28" s="20"/>
    </row>
    <row r="29" spans="1:22" s="2" customFormat="1" ht="53.25" customHeight="1" x14ac:dyDescent="0.2">
      <c r="A29" s="29">
        <v>18</v>
      </c>
      <c r="B29" s="12" t="s">
        <v>343</v>
      </c>
      <c r="C29" s="12" t="s">
        <v>70</v>
      </c>
      <c r="D29" s="15" t="s">
        <v>378</v>
      </c>
      <c r="E29" s="12" t="s">
        <v>72</v>
      </c>
      <c r="F29" s="12" t="s">
        <v>74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482</v>
      </c>
      <c r="C30" s="12" t="s">
        <v>70</v>
      </c>
      <c r="D30" s="15" t="s">
        <v>378</v>
      </c>
      <c r="E30" s="12" t="s">
        <v>72</v>
      </c>
      <c r="F30" s="12" t="s">
        <v>74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299.04000000000002</v>
      </c>
      <c r="R30" s="13">
        <f t="shared" si="3"/>
        <v>2392.54</v>
      </c>
      <c r="S30" s="13">
        <f t="shared" si="2"/>
        <v>5351.5</v>
      </c>
      <c r="T30" s="13">
        <f t="shared" si="1"/>
        <v>32607.46</v>
      </c>
      <c r="U30" s="19"/>
      <c r="V30" s="20"/>
    </row>
    <row r="31" spans="1:22" s="2" customFormat="1" ht="53.25" customHeight="1" x14ac:dyDescent="0.2">
      <c r="A31" s="29">
        <v>20</v>
      </c>
      <c r="B31" s="12" t="s">
        <v>139</v>
      </c>
      <c r="C31" s="12" t="s">
        <v>70</v>
      </c>
      <c r="D31" s="15" t="s">
        <v>378</v>
      </c>
      <c r="E31" s="12" t="s">
        <v>34</v>
      </c>
      <c r="F31" s="12" t="s">
        <v>63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3892.96</v>
      </c>
      <c r="R31" s="13">
        <f t="shared" si="3"/>
        <v>5927.36</v>
      </c>
      <c r="S31" s="13">
        <f t="shared" si="2"/>
        <v>5198.6000000000004</v>
      </c>
      <c r="T31" s="13">
        <f t="shared" si="1"/>
        <v>28072.639999999999</v>
      </c>
      <c r="U31" s="19"/>
      <c r="V31" s="20"/>
    </row>
    <row r="32" spans="1:22" s="2" customFormat="1" ht="53.25" customHeight="1" x14ac:dyDescent="0.2">
      <c r="A32" s="29">
        <v>21</v>
      </c>
      <c r="B32" s="12" t="s">
        <v>491</v>
      </c>
      <c r="C32" s="12" t="s">
        <v>70</v>
      </c>
      <c r="D32" s="15" t="s">
        <v>495</v>
      </c>
      <c r="E32" s="12" t="s">
        <v>380</v>
      </c>
      <c r="F32" s="12" t="s">
        <v>234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/>
      <c r="N32" s="13">
        <f t="shared" si="0"/>
        <v>31001.510000000002</v>
      </c>
      <c r="O32" s="13">
        <v>23866.62</v>
      </c>
      <c r="P32" s="13">
        <v>25</v>
      </c>
      <c r="Q32" s="13">
        <v>2592.84</v>
      </c>
      <c r="R32" s="13">
        <f t="shared" si="3"/>
        <v>35349.46</v>
      </c>
      <c r="S32" s="13">
        <f t="shared" si="2"/>
        <v>22136.510000000002</v>
      </c>
      <c r="T32" s="13">
        <f t="shared" si="1"/>
        <v>114650.54000000001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240</v>
      </c>
      <c r="C33" s="12" t="s">
        <v>70</v>
      </c>
      <c r="D33" s="15" t="s">
        <v>495</v>
      </c>
      <c r="E33" s="12" t="s">
        <v>239</v>
      </c>
      <c r="F33" s="12" t="s">
        <v>234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/>
      <c r="N33" s="13">
        <f t="shared" si="0"/>
        <v>16931.510000000002</v>
      </c>
      <c r="O33" s="13">
        <v>7400.87</v>
      </c>
      <c r="P33" s="13">
        <v>25</v>
      </c>
      <c r="Q33" s="13">
        <v>100</v>
      </c>
      <c r="R33" s="13">
        <f t="shared" si="3"/>
        <v>12253.869999999999</v>
      </c>
      <c r="S33" s="13">
        <f t="shared" si="2"/>
        <v>12203.51</v>
      </c>
      <c r="T33" s="13">
        <f t="shared" si="1"/>
        <v>67746.13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134</v>
      </c>
      <c r="C34" s="12" t="s">
        <v>69</v>
      </c>
      <c r="D34" s="15" t="s">
        <v>495</v>
      </c>
      <c r="E34" s="12" t="s">
        <v>239</v>
      </c>
      <c r="F34" s="12" t="s">
        <v>63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f t="shared" si="0"/>
        <v>18646.97</v>
      </c>
      <c r="O34" s="13">
        <v>6972</v>
      </c>
      <c r="P34" s="13">
        <v>25</v>
      </c>
      <c r="Q34" s="13">
        <v>5530.92</v>
      </c>
      <c r="R34" s="13">
        <f t="shared" si="3"/>
        <v>18971.379999999997</v>
      </c>
      <c r="S34" s="13">
        <f t="shared" si="2"/>
        <v>12203.51</v>
      </c>
      <c r="T34" s="13">
        <f t="shared" si="1"/>
        <v>61028.62</v>
      </c>
      <c r="U34" s="19"/>
      <c r="V34" s="20"/>
    </row>
    <row r="35" spans="1:22" s="2" customFormat="1" ht="53.25" customHeight="1" x14ac:dyDescent="0.2">
      <c r="A35" s="29">
        <v>24</v>
      </c>
      <c r="B35" s="12" t="s">
        <v>326</v>
      </c>
      <c r="C35" s="12" t="s">
        <v>70</v>
      </c>
      <c r="D35" s="15" t="s">
        <v>495</v>
      </c>
      <c r="E35" s="12" t="s">
        <v>227</v>
      </c>
      <c r="F35" s="12" t="s">
        <v>74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0"/>
        <v>15900</v>
      </c>
      <c r="O35" s="13">
        <v>6309.38</v>
      </c>
      <c r="P35" s="13">
        <v>25</v>
      </c>
      <c r="Q35" s="13">
        <v>2203.6799999999998</v>
      </c>
      <c r="R35" s="13">
        <f t="shared" si="3"/>
        <v>12970.560000000001</v>
      </c>
      <c r="S35" s="13">
        <f t="shared" si="2"/>
        <v>11467.5</v>
      </c>
      <c r="T35" s="13">
        <f t="shared" si="1"/>
        <v>62029.440000000002</v>
      </c>
      <c r="U35" s="19"/>
      <c r="V35" s="20"/>
    </row>
    <row r="36" spans="1:22" s="2" customFormat="1" ht="53.25" customHeight="1" x14ac:dyDescent="0.2">
      <c r="A36" s="29">
        <v>25</v>
      </c>
      <c r="B36" s="12" t="s">
        <v>381</v>
      </c>
      <c r="C36" s="12" t="s">
        <v>70</v>
      </c>
      <c r="D36" s="15" t="s">
        <v>495</v>
      </c>
      <c r="E36" s="12" t="s">
        <v>239</v>
      </c>
      <c r="F36" s="12" t="s">
        <v>234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/>
      <c r="N36" s="13">
        <f t="shared" si="0"/>
        <v>14840</v>
      </c>
      <c r="O36" s="13">
        <v>5368.48</v>
      </c>
      <c r="P36" s="13">
        <v>25</v>
      </c>
      <c r="Q36" s="13">
        <v>0</v>
      </c>
      <c r="R36" s="13">
        <f t="shared" si="3"/>
        <v>9530.48</v>
      </c>
      <c r="S36" s="13">
        <f t="shared" si="2"/>
        <v>10703</v>
      </c>
      <c r="T36" s="13">
        <f t="shared" si="1"/>
        <v>60469.520000000004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164</v>
      </c>
      <c r="C37" s="12" t="s">
        <v>69</v>
      </c>
      <c r="D37" s="15" t="s">
        <v>495</v>
      </c>
      <c r="E37" s="12" t="s">
        <v>227</v>
      </c>
      <c r="F37" s="12" t="s">
        <v>74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2559.6799999999998</v>
      </c>
      <c r="P37" s="13">
        <v>25</v>
      </c>
      <c r="Q37" s="13">
        <v>7522.74</v>
      </c>
      <c r="R37" s="13">
        <f t="shared" si="3"/>
        <v>13357.92</v>
      </c>
      <c r="S37" s="13">
        <f t="shared" si="2"/>
        <v>8409.5</v>
      </c>
      <c r="T37" s="13">
        <f t="shared" si="1"/>
        <v>41642.080000000002</v>
      </c>
      <c r="U37" s="19"/>
      <c r="V37" s="20"/>
    </row>
    <row r="38" spans="1:22" s="2" customFormat="1" ht="53.25" customHeight="1" x14ac:dyDescent="0.2">
      <c r="A38" s="29">
        <v>27</v>
      </c>
      <c r="B38" s="12" t="s">
        <v>382</v>
      </c>
      <c r="C38" s="12" t="s">
        <v>70</v>
      </c>
      <c r="D38" s="15" t="s">
        <v>495</v>
      </c>
      <c r="E38" s="12" t="s">
        <v>522</v>
      </c>
      <c r="F38" s="12" t="s">
        <v>234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/>
      <c r="N38" s="13">
        <f t="shared" si="0"/>
        <v>15900</v>
      </c>
      <c r="O38" s="13">
        <v>6309.38</v>
      </c>
      <c r="P38" s="13">
        <v>25</v>
      </c>
      <c r="Q38" s="13">
        <v>4295.51</v>
      </c>
      <c r="R38" s="13">
        <f t="shared" si="3"/>
        <v>15062.390000000001</v>
      </c>
      <c r="S38" s="13">
        <f t="shared" si="2"/>
        <v>11467.5</v>
      </c>
      <c r="T38" s="13">
        <f t="shared" si="1"/>
        <v>59937.61</v>
      </c>
      <c r="U38" s="19"/>
      <c r="V38" s="20"/>
    </row>
    <row r="39" spans="1:22" s="2" customFormat="1" ht="53.25" customHeight="1" x14ac:dyDescent="0.2">
      <c r="A39" s="29">
        <v>28</v>
      </c>
      <c r="B39" s="12" t="s">
        <v>492</v>
      </c>
      <c r="C39" s="12" t="s">
        <v>70</v>
      </c>
      <c r="D39" s="15" t="s">
        <v>495</v>
      </c>
      <c r="E39" s="12" t="s">
        <v>51</v>
      </c>
      <c r="F39" s="12" t="s">
        <v>74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0</v>
      </c>
      <c r="P39" s="13">
        <v>25</v>
      </c>
      <c r="Q39" s="13">
        <v>2737.44</v>
      </c>
      <c r="R39" s="13">
        <f t="shared" si="3"/>
        <v>5717.4400000000005</v>
      </c>
      <c r="S39" s="13">
        <f t="shared" si="2"/>
        <v>7645</v>
      </c>
      <c r="T39" s="13">
        <f t="shared" si="1"/>
        <v>44282.559999999998</v>
      </c>
      <c r="U39" s="19"/>
      <c r="V39" s="20"/>
    </row>
    <row r="40" spans="1:22" s="2" customFormat="1" ht="53.25" customHeight="1" x14ac:dyDescent="0.2">
      <c r="A40" s="29">
        <v>29</v>
      </c>
      <c r="B40" s="12" t="s">
        <v>504</v>
      </c>
      <c r="C40" s="12" t="s">
        <v>69</v>
      </c>
      <c r="D40" s="15" t="s">
        <v>495</v>
      </c>
      <c r="E40" s="12" t="s">
        <v>505</v>
      </c>
      <c r="F40" s="12" t="s">
        <v>74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>
        <v>1715.46</v>
      </c>
      <c r="N40" s="13">
        <f t="shared" si="0"/>
        <v>12315.46</v>
      </c>
      <c r="O40" s="13">
        <v>1596.68</v>
      </c>
      <c r="P40" s="13">
        <v>25</v>
      </c>
      <c r="Q40" s="13">
        <v>9530.92</v>
      </c>
      <c r="R40" s="13">
        <f t="shared" si="3"/>
        <v>15823.060000000001</v>
      </c>
      <c r="S40" s="13">
        <f t="shared" si="2"/>
        <v>7645</v>
      </c>
      <c r="T40" s="13">
        <f t="shared" si="1"/>
        <v>34176.94</v>
      </c>
      <c r="U40" s="19"/>
      <c r="V40" s="20"/>
    </row>
    <row r="41" spans="1:22" s="2" customFormat="1" ht="53.25" customHeight="1" x14ac:dyDescent="0.2">
      <c r="A41" s="29">
        <v>30</v>
      </c>
      <c r="B41" s="12" t="s">
        <v>241</v>
      </c>
      <c r="C41" s="12" t="s">
        <v>69</v>
      </c>
      <c r="D41" s="15" t="s">
        <v>495</v>
      </c>
      <c r="E41" s="12" t="s">
        <v>51</v>
      </c>
      <c r="F41" s="12" t="s">
        <v>234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0"/>
        <v>11660</v>
      </c>
      <c r="O41" s="13">
        <v>2559.6799999999998</v>
      </c>
      <c r="P41" s="13">
        <v>25</v>
      </c>
      <c r="Q41" s="13">
        <v>2433.44</v>
      </c>
      <c r="R41" s="13">
        <f t="shared" si="3"/>
        <v>8268.6200000000008</v>
      </c>
      <c r="S41" s="13">
        <f t="shared" si="2"/>
        <v>8409.5</v>
      </c>
      <c r="T41" s="13">
        <f t="shared" si="1"/>
        <v>46731.38</v>
      </c>
      <c r="U41" s="19"/>
      <c r="V41" s="20"/>
    </row>
    <row r="42" spans="1:22" s="2" customFormat="1" ht="53.25" customHeight="1" x14ac:dyDescent="0.2">
      <c r="A42" s="29">
        <v>31</v>
      </c>
      <c r="B42" s="12" t="s">
        <v>327</v>
      </c>
      <c r="C42" s="12" t="s">
        <v>70</v>
      </c>
      <c r="D42" s="15" t="s">
        <v>495</v>
      </c>
      <c r="E42" s="12" t="s">
        <v>227</v>
      </c>
      <c r="F42" s="12" t="s">
        <v>234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0"/>
        <v>11660</v>
      </c>
      <c r="O42" s="13">
        <v>2559.6799999999998</v>
      </c>
      <c r="P42" s="13">
        <v>25</v>
      </c>
      <c r="Q42" s="13">
        <v>6647.89</v>
      </c>
      <c r="R42" s="13">
        <f t="shared" si="3"/>
        <v>12483.07</v>
      </c>
      <c r="S42" s="13">
        <f t="shared" si="2"/>
        <v>8409.5</v>
      </c>
      <c r="T42" s="13">
        <f t="shared" si="1"/>
        <v>42516.93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222</v>
      </c>
      <c r="C43" s="12" t="s">
        <v>70</v>
      </c>
      <c r="D43" s="15" t="s">
        <v>495</v>
      </c>
      <c r="E43" s="12" t="s">
        <v>72</v>
      </c>
      <c r="F43" s="12" t="s">
        <v>63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/>
      <c r="N43" s="13">
        <f t="shared" si="0"/>
        <v>8904</v>
      </c>
      <c r="O43" s="13">
        <v>0</v>
      </c>
      <c r="P43" s="13">
        <v>25</v>
      </c>
      <c r="Q43" s="13">
        <v>11043.1</v>
      </c>
      <c r="R43" s="13">
        <f t="shared" si="3"/>
        <v>13550.3</v>
      </c>
      <c r="S43" s="13">
        <f t="shared" si="2"/>
        <v>6421.8</v>
      </c>
      <c r="T43" s="13">
        <f t="shared" si="1"/>
        <v>28449.7</v>
      </c>
      <c r="U43" s="19"/>
      <c r="V43" s="20"/>
    </row>
    <row r="44" spans="1:22" s="2" customFormat="1" ht="53.25" customHeight="1" x14ac:dyDescent="0.2">
      <c r="A44" s="29">
        <v>33</v>
      </c>
      <c r="B44" s="12" t="s">
        <v>458</v>
      </c>
      <c r="C44" s="12" t="s">
        <v>69</v>
      </c>
      <c r="D44" s="15" t="s">
        <v>495</v>
      </c>
      <c r="E44" s="12" t="s">
        <v>51</v>
      </c>
      <c r="F44" s="12" t="s">
        <v>74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f t="shared" si="0"/>
        <v>11660</v>
      </c>
      <c r="O44" s="13">
        <v>0</v>
      </c>
      <c r="P44" s="13">
        <v>25</v>
      </c>
      <c r="Q44" s="13">
        <v>2100</v>
      </c>
      <c r="R44" s="13">
        <f t="shared" si="3"/>
        <v>5375.5</v>
      </c>
      <c r="S44" s="13">
        <f t="shared" si="2"/>
        <v>8409.5</v>
      </c>
      <c r="T44" s="13">
        <f t="shared" si="1"/>
        <v>49624.5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132</v>
      </c>
      <c r="C45" s="12" t="s">
        <v>69</v>
      </c>
      <c r="D45" s="15" t="s">
        <v>495</v>
      </c>
      <c r="E45" s="12" t="s">
        <v>523</v>
      </c>
      <c r="F45" s="12" t="s">
        <v>74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/>
      <c r="N45" s="13">
        <f t="shared" si="0"/>
        <v>11660</v>
      </c>
      <c r="O45" s="13">
        <v>2559.6799999999998</v>
      </c>
      <c r="P45" s="13">
        <v>25</v>
      </c>
      <c r="Q45" s="13">
        <v>3784.8</v>
      </c>
      <c r="R45" s="13">
        <f t="shared" si="3"/>
        <v>9619.98</v>
      </c>
      <c r="S45" s="13">
        <f t="shared" si="2"/>
        <v>8409.5</v>
      </c>
      <c r="T45" s="13">
        <f t="shared" si="1"/>
        <v>45380.020000000004</v>
      </c>
      <c r="U45" s="19"/>
      <c r="V45" s="20"/>
    </row>
    <row r="46" spans="1:22" s="2" customFormat="1" ht="53.25" customHeight="1" x14ac:dyDescent="0.2">
      <c r="A46" s="29">
        <v>35</v>
      </c>
      <c r="B46" s="12" t="s">
        <v>503</v>
      </c>
      <c r="C46" s="12" t="s">
        <v>69</v>
      </c>
      <c r="D46" s="15" t="s">
        <v>495</v>
      </c>
      <c r="E46" s="12" t="s">
        <v>72</v>
      </c>
      <c r="F46" s="12" t="s">
        <v>74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5000</v>
      </c>
      <c r="R46" s="13">
        <f t="shared" si="3"/>
        <v>6798</v>
      </c>
      <c r="S46" s="13">
        <f t="shared" si="2"/>
        <v>4587</v>
      </c>
      <c r="T46" s="13">
        <f t="shared" si="1"/>
        <v>23202</v>
      </c>
      <c r="U46" s="19"/>
      <c r="V46" s="20"/>
    </row>
    <row r="47" spans="1:22" s="2" customFormat="1" ht="53.25" customHeight="1" x14ac:dyDescent="0.2">
      <c r="A47" s="29">
        <v>36</v>
      </c>
      <c r="B47" s="12" t="s">
        <v>344</v>
      </c>
      <c r="C47" s="12" t="s">
        <v>70</v>
      </c>
      <c r="D47" s="15" t="s">
        <v>495</v>
      </c>
      <c r="E47" s="12" t="s">
        <v>218</v>
      </c>
      <c r="F47" s="12" t="s">
        <v>74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2092.88</v>
      </c>
      <c r="R47" s="13">
        <f t="shared" si="3"/>
        <v>3684.03</v>
      </c>
      <c r="S47" s="13">
        <f t="shared" si="2"/>
        <v>4051.85</v>
      </c>
      <c r="T47" s="13">
        <f t="shared" si="1"/>
        <v>22815.97</v>
      </c>
      <c r="U47" s="19"/>
      <c r="V47" s="20"/>
    </row>
    <row r="48" spans="1:22" s="2" customFormat="1" ht="53.25" customHeight="1" x14ac:dyDescent="0.2">
      <c r="A48" s="29">
        <v>37</v>
      </c>
      <c r="B48" s="12" t="s">
        <v>383</v>
      </c>
      <c r="C48" s="12" t="s">
        <v>70</v>
      </c>
      <c r="D48" s="15" t="s">
        <v>495</v>
      </c>
      <c r="E48" s="12" t="s">
        <v>218</v>
      </c>
      <c r="F48" s="12" t="s">
        <v>74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1159.44</v>
      </c>
      <c r="R48" s="13">
        <f t="shared" si="3"/>
        <v>2750.59</v>
      </c>
      <c r="S48" s="13">
        <f t="shared" si="2"/>
        <v>4051.85</v>
      </c>
      <c r="T48" s="13">
        <f t="shared" si="1"/>
        <v>23749.41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514</v>
      </c>
      <c r="C49" s="12" t="s">
        <v>70</v>
      </c>
      <c r="D49" s="15" t="s">
        <v>495</v>
      </c>
      <c r="E49" s="12" t="s">
        <v>218</v>
      </c>
      <c r="F49" s="12" t="s">
        <v>74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100</v>
      </c>
      <c r="R49" s="13">
        <f t="shared" si="3"/>
        <v>1676.38</v>
      </c>
      <c r="S49" s="13">
        <f t="shared" si="2"/>
        <v>4013.63</v>
      </c>
      <c r="T49" s="13">
        <f t="shared" si="1"/>
        <v>24573.62</v>
      </c>
      <c r="U49" s="19"/>
      <c r="V49" s="20"/>
    </row>
    <row r="50" spans="1:22" s="2" customFormat="1" ht="53.25" customHeight="1" x14ac:dyDescent="0.2">
      <c r="A50" s="29">
        <v>39</v>
      </c>
      <c r="B50" s="12" t="s">
        <v>243</v>
      </c>
      <c r="C50" s="12" t="s">
        <v>69</v>
      </c>
      <c r="D50" s="15" t="s">
        <v>384</v>
      </c>
      <c r="E50" s="12" t="s">
        <v>450</v>
      </c>
      <c r="F50" s="12" t="s">
        <v>234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/>
      <c r="N50" s="13">
        <f t="shared" si="0"/>
        <v>31001.510000000002</v>
      </c>
      <c r="O50" s="13">
        <v>23866.62</v>
      </c>
      <c r="P50" s="13">
        <v>25</v>
      </c>
      <c r="Q50" s="13">
        <v>553.24</v>
      </c>
      <c r="R50" s="13">
        <f t="shared" si="3"/>
        <v>33309.86</v>
      </c>
      <c r="S50" s="13">
        <f t="shared" si="2"/>
        <v>22136.510000000002</v>
      </c>
      <c r="T50" s="13">
        <f t="shared" si="1"/>
        <v>116690.14</v>
      </c>
      <c r="U50" s="19"/>
      <c r="V50" s="20"/>
    </row>
    <row r="51" spans="1:22" s="2" customFormat="1" ht="53.25" customHeight="1" x14ac:dyDescent="0.2">
      <c r="A51" s="29">
        <v>40</v>
      </c>
      <c r="B51" s="12" t="s">
        <v>386</v>
      </c>
      <c r="C51" s="12" t="s">
        <v>70</v>
      </c>
      <c r="D51" s="15" t="s">
        <v>384</v>
      </c>
      <c r="E51" s="12" t="s">
        <v>213</v>
      </c>
      <c r="F51" s="12" t="s">
        <v>234</v>
      </c>
      <c r="G51" s="13">
        <v>60000</v>
      </c>
      <c r="H51" s="13">
        <v>1722</v>
      </c>
      <c r="I51" s="13">
        <v>4260</v>
      </c>
      <c r="J51" s="13">
        <v>660</v>
      </c>
      <c r="K51" s="13">
        <v>1824</v>
      </c>
      <c r="L51" s="13">
        <v>4254</v>
      </c>
      <c r="M51" s="16">
        <v>1715.46</v>
      </c>
      <c r="N51" s="13">
        <f t="shared" si="0"/>
        <v>14435.46</v>
      </c>
      <c r="O51" s="13">
        <v>3143.58</v>
      </c>
      <c r="P51" s="13">
        <v>25</v>
      </c>
      <c r="Q51" s="13">
        <v>4462.8</v>
      </c>
      <c r="R51" s="13">
        <f t="shared" si="3"/>
        <v>12892.84</v>
      </c>
      <c r="S51" s="13">
        <f t="shared" si="2"/>
        <v>9174</v>
      </c>
      <c r="T51" s="13">
        <f t="shared" si="1"/>
        <v>47107.16</v>
      </c>
      <c r="U51" s="19"/>
      <c r="V51" s="20"/>
    </row>
    <row r="52" spans="1:22" s="2" customFormat="1" ht="53.25" customHeight="1" x14ac:dyDescent="0.2">
      <c r="A52" s="29">
        <v>41</v>
      </c>
      <c r="B52" s="12" t="s">
        <v>119</v>
      </c>
      <c r="C52" s="12" t="s">
        <v>70</v>
      </c>
      <c r="D52" s="15" t="s">
        <v>384</v>
      </c>
      <c r="E52" s="12" t="s">
        <v>36</v>
      </c>
      <c r="F52" s="12" t="s">
        <v>63</v>
      </c>
      <c r="G52" s="13">
        <v>65000</v>
      </c>
      <c r="H52" s="13">
        <v>1865.5</v>
      </c>
      <c r="I52" s="13">
        <v>4615</v>
      </c>
      <c r="J52" s="13">
        <v>715</v>
      </c>
      <c r="K52" s="13">
        <v>1976</v>
      </c>
      <c r="L52" s="13">
        <v>4608.5</v>
      </c>
      <c r="M52" s="16"/>
      <c r="N52" s="13">
        <f t="shared" si="0"/>
        <v>13780</v>
      </c>
      <c r="O52" s="13">
        <v>4427.58</v>
      </c>
      <c r="P52" s="13">
        <v>25</v>
      </c>
      <c r="Q52" s="13">
        <v>22926.65</v>
      </c>
      <c r="R52" s="13">
        <f t="shared" si="3"/>
        <v>31220.730000000003</v>
      </c>
      <c r="S52" s="13">
        <f t="shared" si="2"/>
        <v>9938.5</v>
      </c>
      <c r="T52" s="13">
        <f t="shared" si="1"/>
        <v>33779.269999999997</v>
      </c>
      <c r="U52" s="19"/>
      <c r="V52" s="20"/>
    </row>
    <row r="53" spans="1:22" s="2" customFormat="1" ht="53.25" customHeight="1" x14ac:dyDescent="0.2">
      <c r="A53" s="29">
        <v>42</v>
      </c>
      <c r="B53" s="12" t="s">
        <v>122</v>
      </c>
      <c r="C53" s="12" t="s">
        <v>70</v>
      </c>
      <c r="D53" s="15" t="s">
        <v>384</v>
      </c>
      <c r="E53" s="12" t="s">
        <v>52</v>
      </c>
      <c r="F53" s="12" t="s">
        <v>42</v>
      </c>
      <c r="G53" s="13">
        <v>85000</v>
      </c>
      <c r="H53" s="13">
        <v>2439.5</v>
      </c>
      <c r="I53" s="13">
        <v>6035</v>
      </c>
      <c r="J53" s="13">
        <v>851.51</v>
      </c>
      <c r="K53" s="13">
        <v>2584</v>
      </c>
      <c r="L53" s="13">
        <v>6026.5</v>
      </c>
      <c r="M53" s="16"/>
      <c r="N53" s="13">
        <f t="shared" si="0"/>
        <v>17936.510000000002</v>
      </c>
      <c r="O53" s="13">
        <v>8576.99</v>
      </c>
      <c r="P53" s="13">
        <v>25</v>
      </c>
      <c r="Q53" s="13">
        <v>5100</v>
      </c>
      <c r="R53" s="13">
        <f t="shared" si="3"/>
        <v>18725.489999999998</v>
      </c>
      <c r="S53" s="13">
        <f t="shared" si="2"/>
        <v>12913.01</v>
      </c>
      <c r="T53" s="13">
        <f t="shared" si="1"/>
        <v>66274.510000000009</v>
      </c>
      <c r="U53" s="19"/>
      <c r="V53" s="20"/>
    </row>
    <row r="54" spans="1:22" s="2" customFormat="1" ht="53.25" customHeight="1" x14ac:dyDescent="0.2">
      <c r="A54" s="29">
        <v>43</v>
      </c>
      <c r="B54" s="12" t="s">
        <v>451</v>
      </c>
      <c r="C54" s="12" t="s">
        <v>70</v>
      </c>
      <c r="D54" s="15" t="s">
        <v>384</v>
      </c>
      <c r="E54" s="12" t="s">
        <v>452</v>
      </c>
      <c r="F54" s="12" t="s">
        <v>234</v>
      </c>
      <c r="G54" s="13">
        <v>75000</v>
      </c>
      <c r="H54" s="13">
        <v>2152.5</v>
      </c>
      <c r="I54" s="13">
        <v>5325</v>
      </c>
      <c r="J54" s="13">
        <v>825</v>
      </c>
      <c r="K54" s="13">
        <v>2280</v>
      </c>
      <c r="L54" s="13">
        <v>5317.5</v>
      </c>
      <c r="M54" s="16">
        <v>1715.46</v>
      </c>
      <c r="N54" s="13">
        <f t="shared" si="0"/>
        <v>17615.46</v>
      </c>
      <c r="O54" s="13">
        <v>2682.32</v>
      </c>
      <c r="P54" s="13">
        <v>25</v>
      </c>
      <c r="Q54" s="13">
        <v>11739.419999999998</v>
      </c>
      <c r="R54" s="13">
        <f t="shared" si="3"/>
        <v>20594.699999999997</v>
      </c>
      <c r="S54" s="13">
        <f t="shared" si="2"/>
        <v>11467.5</v>
      </c>
      <c r="T54" s="13">
        <f t="shared" si="1"/>
        <v>54405.3</v>
      </c>
      <c r="U54" s="19"/>
      <c r="V54" s="20"/>
    </row>
    <row r="55" spans="1:22" s="2" customFormat="1" ht="53.25" customHeight="1" x14ac:dyDescent="0.2">
      <c r="A55" s="29">
        <v>44</v>
      </c>
      <c r="B55" s="12" t="s">
        <v>140</v>
      </c>
      <c r="C55" s="12" t="s">
        <v>69</v>
      </c>
      <c r="D55" s="15" t="s">
        <v>384</v>
      </c>
      <c r="E55" s="12" t="s">
        <v>360</v>
      </c>
      <c r="F55" s="12" t="s">
        <v>63</v>
      </c>
      <c r="G55" s="13">
        <v>70000</v>
      </c>
      <c r="H55" s="13">
        <v>2009</v>
      </c>
      <c r="I55" s="13">
        <v>4970</v>
      </c>
      <c r="J55" s="13">
        <v>770</v>
      </c>
      <c r="K55" s="13">
        <v>2128</v>
      </c>
      <c r="L55" s="13">
        <v>4963</v>
      </c>
      <c r="M55" s="16"/>
      <c r="N55" s="13">
        <f t="shared" si="0"/>
        <v>14840</v>
      </c>
      <c r="O55" s="13">
        <v>5368.48</v>
      </c>
      <c r="P55" s="13">
        <v>25</v>
      </c>
      <c r="Q55" s="13">
        <v>100</v>
      </c>
      <c r="R55" s="13">
        <f t="shared" si="3"/>
        <v>9630.48</v>
      </c>
      <c r="S55" s="13">
        <f t="shared" si="2"/>
        <v>10703</v>
      </c>
      <c r="T55" s="13">
        <f t="shared" si="1"/>
        <v>60369.520000000004</v>
      </c>
      <c r="U55" s="19"/>
      <c r="V55" s="20"/>
    </row>
    <row r="56" spans="1:22" s="2" customFormat="1" ht="53.25" customHeight="1" x14ac:dyDescent="0.2">
      <c r="A56" s="29">
        <v>45</v>
      </c>
      <c r="B56" s="12" t="s">
        <v>123</v>
      </c>
      <c r="C56" s="12" t="s">
        <v>70</v>
      </c>
      <c r="D56" s="15" t="s">
        <v>384</v>
      </c>
      <c r="E56" s="12" t="s">
        <v>75</v>
      </c>
      <c r="F56" s="12" t="s">
        <v>42</v>
      </c>
      <c r="G56" s="13">
        <v>45000</v>
      </c>
      <c r="H56" s="13">
        <v>1291.5</v>
      </c>
      <c r="I56" s="13">
        <v>3195</v>
      </c>
      <c r="J56" s="13">
        <v>495</v>
      </c>
      <c r="K56" s="13">
        <v>1368</v>
      </c>
      <c r="L56" s="13">
        <v>3190.5</v>
      </c>
      <c r="M56" s="16"/>
      <c r="N56" s="13">
        <f t="shared" si="0"/>
        <v>9540</v>
      </c>
      <c r="O56" s="13">
        <v>1148.33</v>
      </c>
      <c r="P56" s="13">
        <v>25</v>
      </c>
      <c r="Q56" s="13">
        <v>1059.5</v>
      </c>
      <c r="R56" s="13">
        <f t="shared" si="3"/>
        <v>4892.33</v>
      </c>
      <c r="S56" s="13">
        <f t="shared" si="2"/>
        <v>6880.5</v>
      </c>
      <c r="T56" s="13">
        <f t="shared" si="1"/>
        <v>40107.67</v>
      </c>
      <c r="U56" s="19"/>
      <c r="V56" s="20"/>
    </row>
    <row r="57" spans="1:22" s="2" customFormat="1" ht="53.25" customHeight="1" x14ac:dyDescent="0.2">
      <c r="A57" s="29">
        <v>46</v>
      </c>
      <c r="B57" s="12" t="s">
        <v>385</v>
      </c>
      <c r="C57" s="12" t="s">
        <v>70</v>
      </c>
      <c r="D57" s="15" t="s">
        <v>384</v>
      </c>
      <c r="E57" s="12" t="s">
        <v>213</v>
      </c>
      <c r="F57" s="12" t="s">
        <v>234</v>
      </c>
      <c r="G57" s="13">
        <v>60000</v>
      </c>
      <c r="H57" s="13">
        <v>1722</v>
      </c>
      <c r="I57" s="13">
        <v>4260</v>
      </c>
      <c r="J57" s="13">
        <v>660</v>
      </c>
      <c r="K57" s="13">
        <v>1824</v>
      </c>
      <c r="L57" s="13">
        <v>4254</v>
      </c>
      <c r="M57" s="16">
        <v>1715.46</v>
      </c>
      <c r="N57" s="13">
        <f t="shared" si="0"/>
        <v>14435.46</v>
      </c>
      <c r="O57" s="13">
        <v>1198.7</v>
      </c>
      <c r="P57" s="13">
        <v>25</v>
      </c>
      <c r="Q57" s="13">
        <v>6939.62</v>
      </c>
      <c r="R57" s="13">
        <f t="shared" si="3"/>
        <v>13424.779999999999</v>
      </c>
      <c r="S57" s="13">
        <f t="shared" si="2"/>
        <v>9174</v>
      </c>
      <c r="T57" s="13">
        <f t="shared" si="1"/>
        <v>46575.22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121</v>
      </c>
      <c r="C58" s="12" t="s">
        <v>69</v>
      </c>
      <c r="D58" s="15" t="s">
        <v>390</v>
      </c>
      <c r="E58" s="12" t="s">
        <v>28</v>
      </c>
      <c r="F58" s="12" t="s">
        <v>63</v>
      </c>
      <c r="G58" s="13">
        <v>90000</v>
      </c>
      <c r="H58" s="13">
        <v>2583</v>
      </c>
      <c r="I58" s="13">
        <v>6390</v>
      </c>
      <c r="J58" s="13">
        <v>851.51</v>
      </c>
      <c r="K58" s="13">
        <v>2736</v>
      </c>
      <c r="L58" s="13">
        <v>6381</v>
      </c>
      <c r="M58" s="16"/>
      <c r="N58" s="13">
        <f t="shared" si="0"/>
        <v>18941.510000000002</v>
      </c>
      <c r="O58" s="13">
        <v>9753.1200000000008</v>
      </c>
      <c r="P58" s="13">
        <v>25</v>
      </c>
      <c r="Q58" s="13">
        <v>14736.07</v>
      </c>
      <c r="R58" s="13">
        <f t="shared" si="3"/>
        <v>29833.190000000002</v>
      </c>
      <c r="S58" s="13">
        <f t="shared" si="2"/>
        <v>13622.51</v>
      </c>
      <c r="T58" s="13">
        <f t="shared" si="1"/>
        <v>60166.81</v>
      </c>
      <c r="U58" s="19"/>
      <c r="V58" s="20"/>
    </row>
    <row r="59" spans="1:22" s="2" customFormat="1" ht="53.25" customHeight="1" x14ac:dyDescent="0.2">
      <c r="A59" s="29">
        <v>48</v>
      </c>
      <c r="B59" s="12" t="s">
        <v>387</v>
      </c>
      <c r="C59" s="12" t="s">
        <v>69</v>
      </c>
      <c r="D59" s="15" t="s">
        <v>390</v>
      </c>
      <c r="E59" s="12" t="s">
        <v>48</v>
      </c>
      <c r="F59" s="12" t="s">
        <v>234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/>
      <c r="N59" s="13">
        <f t="shared" si="0"/>
        <v>14840</v>
      </c>
      <c r="O59" s="13">
        <v>5368.48</v>
      </c>
      <c r="P59" s="13">
        <v>25</v>
      </c>
      <c r="Q59" s="13">
        <v>1169.5</v>
      </c>
      <c r="R59" s="13">
        <f t="shared" si="3"/>
        <v>10699.98</v>
      </c>
      <c r="S59" s="13">
        <f t="shared" si="2"/>
        <v>10703</v>
      </c>
      <c r="T59" s="13">
        <f t="shared" si="1"/>
        <v>59300.020000000004</v>
      </c>
      <c r="U59" s="19"/>
      <c r="V59" s="20"/>
    </row>
    <row r="60" spans="1:22" s="2" customFormat="1" ht="53.25" customHeight="1" x14ac:dyDescent="0.2">
      <c r="A60" s="29">
        <v>49</v>
      </c>
      <c r="B60" s="12" t="s">
        <v>527</v>
      </c>
      <c r="C60" s="12" t="s">
        <v>70</v>
      </c>
      <c r="D60" s="15" t="s">
        <v>390</v>
      </c>
      <c r="E60" s="12" t="s">
        <v>360</v>
      </c>
      <c r="F60" s="12" t="s">
        <v>234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/>
      <c r="N60" s="13">
        <f t="shared" si="0"/>
        <v>14840</v>
      </c>
      <c r="O60" s="13">
        <v>5368.48</v>
      </c>
      <c r="P60" s="13">
        <v>25</v>
      </c>
      <c r="Q60" s="13">
        <v>100</v>
      </c>
      <c r="R60" s="13">
        <f t="shared" si="3"/>
        <v>9630.48</v>
      </c>
      <c r="S60" s="13">
        <f t="shared" si="2"/>
        <v>10703</v>
      </c>
      <c r="T60" s="13">
        <f t="shared" si="1"/>
        <v>60369.520000000004</v>
      </c>
      <c r="U60" s="19"/>
      <c r="V60" s="20"/>
    </row>
    <row r="61" spans="1:22" s="2" customFormat="1" ht="53.25" customHeight="1" x14ac:dyDescent="0.2">
      <c r="A61" s="29">
        <v>50</v>
      </c>
      <c r="B61" s="12" t="s">
        <v>135</v>
      </c>
      <c r="C61" s="12" t="s">
        <v>70</v>
      </c>
      <c r="D61" s="15" t="s">
        <v>390</v>
      </c>
      <c r="E61" s="12" t="s">
        <v>348</v>
      </c>
      <c r="F61" s="12" t="s">
        <v>234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1715.46</v>
      </c>
      <c r="N61" s="13">
        <f t="shared" ref="N61" si="8">SUM(H61:M61)</f>
        <v>13375.46</v>
      </c>
      <c r="O61" s="13">
        <v>2302.36</v>
      </c>
      <c r="P61" s="13">
        <v>25</v>
      </c>
      <c r="Q61" s="13">
        <v>3530.92</v>
      </c>
      <c r="R61" s="13">
        <f t="shared" ref="R61" si="9">+H61+K61+M61+O61+P61+Q61</f>
        <v>10824.24</v>
      </c>
      <c r="S61" s="13">
        <f t="shared" ref="S61" si="10">SUM(I61,J61,L61)</f>
        <v>8409.5</v>
      </c>
      <c r="T61" s="13">
        <f t="shared" ref="T61" si="11">+G61-R61</f>
        <v>44175.76</v>
      </c>
      <c r="U61" s="19"/>
      <c r="V61" s="20"/>
    </row>
    <row r="62" spans="1:22" s="2" customFormat="1" ht="53.25" customHeight="1" x14ac:dyDescent="0.2">
      <c r="A62" s="29">
        <v>51</v>
      </c>
      <c r="B62" s="12" t="s">
        <v>347</v>
      </c>
      <c r="C62" s="12" t="s">
        <v>70</v>
      </c>
      <c r="D62" s="15" t="s">
        <v>390</v>
      </c>
      <c r="E62" s="12" t="s">
        <v>348</v>
      </c>
      <c r="F62" s="12" t="s">
        <v>234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0"/>
        <v>11660</v>
      </c>
      <c r="O62" s="13">
        <v>2559.6799999999998</v>
      </c>
      <c r="P62" s="13">
        <v>25</v>
      </c>
      <c r="Q62" s="13">
        <v>100</v>
      </c>
      <c r="R62" s="13">
        <f t="shared" si="3"/>
        <v>5935.18</v>
      </c>
      <c r="S62" s="13">
        <f t="shared" si="2"/>
        <v>8409.5</v>
      </c>
      <c r="T62" s="13">
        <f t="shared" si="1"/>
        <v>49064.82</v>
      </c>
      <c r="U62" s="19"/>
      <c r="V62" s="20"/>
    </row>
    <row r="63" spans="1:22" s="2" customFormat="1" ht="53.25" customHeight="1" x14ac:dyDescent="0.2">
      <c r="A63" s="29">
        <v>52</v>
      </c>
      <c r="B63" s="12" t="s">
        <v>219</v>
      </c>
      <c r="C63" s="12" t="s">
        <v>70</v>
      </c>
      <c r="D63" s="15" t="s">
        <v>390</v>
      </c>
      <c r="E63" s="12" t="s">
        <v>348</v>
      </c>
      <c r="F63" s="12" t="s">
        <v>234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f t="shared" si="0"/>
        <v>10600</v>
      </c>
      <c r="O63" s="13">
        <v>1854</v>
      </c>
      <c r="P63" s="13">
        <v>25</v>
      </c>
      <c r="Q63" s="13">
        <v>100</v>
      </c>
      <c r="R63" s="13">
        <f t="shared" si="3"/>
        <v>4934</v>
      </c>
      <c r="S63" s="13">
        <f t="shared" si="2"/>
        <v>7645</v>
      </c>
      <c r="T63" s="13">
        <f t="shared" si="1"/>
        <v>45066</v>
      </c>
      <c r="U63" s="19"/>
      <c r="V63" s="20"/>
    </row>
    <row r="64" spans="1:22" s="2" customFormat="1" ht="53.25" customHeight="1" x14ac:dyDescent="0.2">
      <c r="A64" s="29">
        <v>53</v>
      </c>
      <c r="B64" s="12" t="s">
        <v>454</v>
      </c>
      <c r="C64" s="12" t="s">
        <v>70</v>
      </c>
      <c r="D64" s="15" t="s">
        <v>390</v>
      </c>
      <c r="E64" s="12" t="s">
        <v>72</v>
      </c>
      <c r="F64" s="12" t="s">
        <v>74</v>
      </c>
      <c r="G64" s="13">
        <v>35000</v>
      </c>
      <c r="H64" s="13">
        <v>1004.5</v>
      </c>
      <c r="I64" s="13">
        <v>2485</v>
      </c>
      <c r="J64" s="13">
        <v>385</v>
      </c>
      <c r="K64" s="13">
        <v>1064</v>
      </c>
      <c r="L64" s="13">
        <v>2481.5</v>
      </c>
      <c r="M64" s="16"/>
      <c r="N64" s="13">
        <f t="shared" si="0"/>
        <v>7420</v>
      </c>
      <c r="O64" s="13">
        <v>0</v>
      </c>
      <c r="P64" s="13">
        <v>25</v>
      </c>
      <c r="Q64" s="13">
        <v>600</v>
      </c>
      <c r="R64" s="13">
        <f t="shared" si="3"/>
        <v>2693.5</v>
      </c>
      <c r="S64" s="13">
        <f t="shared" si="2"/>
        <v>5351.5</v>
      </c>
      <c r="T64" s="13">
        <f t="shared" si="1"/>
        <v>32306.5</v>
      </c>
      <c r="U64" s="19"/>
      <c r="V64" s="20"/>
    </row>
    <row r="65" spans="1:22" s="2" customFormat="1" ht="53.25" customHeight="1" x14ac:dyDescent="0.2">
      <c r="A65" s="29">
        <v>54</v>
      </c>
      <c r="B65" s="12" t="s">
        <v>118</v>
      </c>
      <c r="C65" s="12" t="s">
        <v>70</v>
      </c>
      <c r="D65" s="15" t="s">
        <v>479</v>
      </c>
      <c r="E65" s="12" t="s">
        <v>40</v>
      </c>
      <c r="F65" s="12" t="s">
        <v>63</v>
      </c>
      <c r="G65" s="13">
        <v>70000</v>
      </c>
      <c r="H65" s="13">
        <v>2009</v>
      </c>
      <c r="I65" s="13">
        <v>4970</v>
      </c>
      <c r="J65" s="13">
        <v>770</v>
      </c>
      <c r="K65" s="13">
        <v>2128</v>
      </c>
      <c r="L65" s="13">
        <v>4963</v>
      </c>
      <c r="M65" s="16">
        <v>5146.38</v>
      </c>
      <c r="N65" s="13">
        <f t="shared" si="0"/>
        <v>19986.38</v>
      </c>
      <c r="O65" s="13">
        <v>4339.2</v>
      </c>
      <c r="P65" s="13">
        <v>25</v>
      </c>
      <c r="Q65" s="13">
        <v>22034.61</v>
      </c>
      <c r="R65" s="13">
        <f t="shared" si="3"/>
        <v>35682.19</v>
      </c>
      <c r="S65" s="13">
        <f t="shared" si="2"/>
        <v>10703</v>
      </c>
      <c r="T65" s="13">
        <f t="shared" si="1"/>
        <v>34317.81</v>
      </c>
      <c r="U65" s="19"/>
      <c r="V65" s="20"/>
    </row>
    <row r="66" spans="1:22" s="2" customFormat="1" ht="53.25" customHeight="1" x14ac:dyDescent="0.2">
      <c r="A66" s="29">
        <v>55</v>
      </c>
      <c r="B66" s="12" t="s">
        <v>453</v>
      </c>
      <c r="C66" s="12" t="s">
        <v>70</v>
      </c>
      <c r="D66" s="15" t="s">
        <v>479</v>
      </c>
      <c r="E66" s="12" t="s">
        <v>213</v>
      </c>
      <c r="F66" s="12" t="s">
        <v>234</v>
      </c>
      <c r="G66" s="13">
        <v>65000</v>
      </c>
      <c r="H66" s="13">
        <v>1865.5</v>
      </c>
      <c r="I66" s="13">
        <v>4615</v>
      </c>
      <c r="J66" s="13">
        <v>715</v>
      </c>
      <c r="K66" s="13">
        <v>1976</v>
      </c>
      <c r="L66" s="13">
        <v>4608.5</v>
      </c>
      <c r="M66" s="16"/>
      <c r="N66" s="13">
        <f t="shared" si="0"/>
        <v>13780</v>
      </c>
      <c r="O66" s="13">
        <v>4427.58</v>
      </c>
      <c r="P66" s="13">
        <v>25</v>
      </c>
      <c r="Q66" s="13">
        <v>100</v>
      </c>
      <c r="R66" s="13">
        <f t="shared" si="3"/>
        <v>8394.08</v>
      </c>
      <c r="S66" s="13">
        <f t="shared" si="2"/>
        <v>9938.5</v>
      </c>
      <c r="T66" s="13">
        <f t="shared" si="1"/>
        <v>56605.919999999998</v>
      </c>
      <c r="U66" s="19"/>
      <c r="V66" s="20"/>
    </row>
    <row r="67" spans="1:22" s="2" customFormat="1" ht="53.25" customHeight="1" x14ac:dyDescent="0.2">
      <c r="A67" s="29">
        <v>56</v>
      </c>
      <c r="B67" s="12" t="s">
        <v>388</v>
      </c>
      <c r="C67" s="12" t="s">
        <v>70</v>
      </c>
      <c r="D67" s="15" t="s">
        <v>479</v>
      </c>
      <c r="E67" s="12" t="s">
        <v>59</v>
      </c>
      <c r="F67" s="12" t="s">
        <v>531</v>
      </c>
      <c r="G67" s="13">
        <v>65000</v>
      </c>
      <c r="H67" s="13">
        <v>1865.5</v>
      </c>
      <c r="I67" s="13">
        <v>4615</v>
      </c>
      <c r="J67" s="13">
        <v>715</v>
      </c>
      <c r="K67" s="13">
        <v>1976</v>
      </c>
      <c r="L67" s="13">
        <v>4608.5</v>
      </c>
      <c r="M67" s="16"/>
      <c r="N67" s="13">
        <f t="shared" si="0"/>
        <v>13780</v>
      </c>
      <c r="O67" s="13">
        <v>0</v>
      </c>
      <c r="P67" s="13">
        <v>25</v>
      </c>
      <c r="Q67" s="13">
        <v>198.24</v>
      </c>
      <c r="R67" s="13">
        <f t="shared" si="3"/>
        <v>4064.74</v>
      </c>
      <c r="S67" s="13">
        <f t="shared" si="2"/>
        <v>9938.5</v>
      </c>
      <c r="T67" s="13">
        <f t="shared" si="1"/>
        <v>60935.26</v>
      </c>
      <c r="U67" s="19"/>
      <c r="V67" s="20"/>
    </row>
    <row r="68" spans="1:22" s="2" customFormat="1" ht="53.25" customHeight="1" x14ac:dyDescent="0.2">
      <c r="A68" s="29">
        <v>57</v>
      </c>
      <c r="B68" s="12" t="s">
        <v>389</v>
      </c>
      <c r="C68" s="12" t="s">
        <v>70</v>
      </c>
      <c r="D68" s="15" t="s">
        <v>479</v>
      </c>
      <c r="E68" s="12" t="s">
        <v>72</v>
      </c>
      <c r="F68" s="12" t="s">
        <v>74</v>
      </c>
      <c r="G68" s="13">
        <v>35000</v>
      </c>
      <c r="H68" s="13">
        <v>1004.5</v>
      </c>
      <c r="I68" s="13">
        <v>2485</v>
      </c>
      <c r="J68" s="13">
        <v>385</v>
      </c>
      <c r="K68" s="13">
        <v>1064</v>
      </c>
      <c r="L68" s="13">
        <v>2481.5</v>
      </c>
      <c r="M68" s="16"/>
      <c r="N68" s="13">
        <f t="shared" si="0"/>
        <v>7420</v>
      </c>
      <c r="O68" s="13">
        <v>0</v>
      </c>
      <c r="P68" s="13">
        <v>25</v>
      </c>
      <c r="Q68" s="13">
        <v>1100</v>
      </c>
      <c r="R68" s="13">
        <f t="shared" si="3"/>
        <v>3193.5</v>
      </c>
      <c r="S68" s="13">
        <f t="shared" si="2"/>
        <v>5351.5</v>
      </c>
      <c r="T68" s="13">
        <f t="shared" si="1"/>
        <v>31806.5</v>
      </c>
      <c r="U68" s="19"/>
      <c r="V68" s="20"/>
    </row>
    <row r="69" spans="1:22" s="2" customFormat="1" ht="53.25" customHeight="1" x14ac:dyDescent="0.2">
      <c r="A69" s="29">
        <v>58</v>
      </c>
      <c r="B69" s="12" t="s">
        <v>345</v>
      </c>
      <c r="C69" s="12" t="s">
        <v>69</v>
      </c>
      <c r="D69" s="15" t="s">
        <v>480</v>
      </c>
      <c r="E69" s="12" t="s">
        <v>346</v>
      </c>
      <c r="F69" s="12" t="s">
        <v>234</v>
      </c>
      <c r="G69" s="13">
        <v>90000</v>
      </c>
      <c r="H69" s="13">
        <v>2583</v>
      </c>
      <c r="I69" s="13">
        <v>6390</v>
      </c>
      <c r="J69" s="13">
        <v>851.51</v>
      </c>
      <c r="K69" s="13">
        <v>2736</v>
      </c>
      <c r="L69" s="13">
        <v>6381</v>
      </c>
      <c r="M69" s="16"/>
      <c r="N69" s="13">
        <f t="shared" si="0"/>
        <v>18941.510000000002</v>
      </c>
      <c r="O69" s="13">
        <v>9753.1200000000008</v>
      </c>
      <c r="P69" s="13">
        <v>25</v>
      </c>
      <c r="Q69" s="13">
        <v>0</v>
      </c>
      <c r="R69" s="13">
        <f t="shared" si="3"/>
        <v>15097.12</v>
      </c>
      <c r="S69" s="13">
        <f t="shared" si="2"/>
        <v>13622.51</v>
      </c>
      <c r="T69" s="13">
        <f t="shared" si="1"/>
        <v>74902.880000000005</v>
      </c>
      <c r="U69" s="19"/>
      <c r="V69" s="20"/>
    </row>
    <row r="70" spans="1:22" s="2" customFormat="1" ht="53.25" customHeight="1" x14ac:dyDescent="0.2">
      <c r="A70" s="29">
        <v>59</v>
      </c>
      <c r="B70" s="12" t="s">
        <v>124</v>
      </c>
      <c r="C70" s="12" t="s">
        <v>70</v>
      </c>
      <c r="D70" s="15" t="s">
        <v>480</v>
      </c>
      <c r="E70" s="12" t="s">
        <v>499</v>
      </c>
      <c r="F70" s="12" t="s">
        <v>234</v>
      </c>
      <c r="G70" s="13">
        <v>70000</v>
      </c>
      <c r="H70" s="13">
        <v>2009</v>
      </c>
      <c r="I70" s="13">
        <v>4970</v>
      </c>
      <c r="J70" s="13">
        <v>770</v>
      </c>
      <c r="K70" s="13">
        <v>2128</v>
      </c>
      <c r="L70" s="13">
        <v>4963</v>
      </c>
      <c r="M70" s="16"/>
      <c r="N70" s="13">
        <f t="shared" si="0"/>
        <v>14840</v>
      </c>
      <c r="O70" s="13">
        <v>5368.48</v>
      </c>
      <c r="P70" s="13">
        <v>25</v>
      </c>
      <c r="Q70" s="13">
        <v>100</v>
      </c>
      <c r="R70" s="13">
        <f t="shared" si="3"/>
        <v>9630.48</v>
      </c>
      <c r="S70" s="13">
        <f t="shared" si="2"/>
        <v>10703</v>
      </c>
      <c r="T70" s="13">
        <f t="shared" si="1"/>
        <v>60369.520000000004</v>
      </c>
      <c r="U70" s="19"/>
      <c r="V70" s="20"/>
    </row>
    <row r="71" spans="1:22" s="2" customFormat="1" ht="53.25" customHeight="1" x14ac:dyDescent="0.2">
      <c r="A71" s="29">
        <v>60</v>
      </c>
      <c r="B71" s="12" t="s">
        <v>120</v>
      </c>
      <c r="C71" s="12" t="s">
        <v>70</v>
      </c>
      <c r="D71" s="15" t="s">
        <v>480</v>
      </c>
      <c r="E71" s="12" t="s">
        <v>348</v>
      </c>
      <c r="F71" s="12" t="s">
        <v>234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391</v>
      </c>
      <c r="C72" s="12" t="s">
        <v>70</v>
      </c>
      <c r="D72" s="15" t="s">
        <v>392</v>
      </c>
      <c r="E72" s="12" t="s">
        <v>380</v>
      </c>
      <c r="F72" s="12" t="s">
        <v>234</v>
      </c>
      <c r="G72" s="13">
        <v>150000</v>
      </c>
      <c r="H72" s="13">
        <v>4305</v>
      </c>
      <c r="I72" s="13">
        <v>10650</v>
      </c>
      <c r="J72" s="13">
        <v>851.51</v>
      </c>
      <c r="K72" s="13">
        <v>4560</v>
      </c>
      <c r="L72" s="13">
        <v>10635</v>
      </c>
      <c r="M72" s="16"/>
      <c r="N72" s="13">
        <f t="shared" si="0"/>
        <v>31001.510000000002</v>
      </c>
      <c r="O72" s="13">
        <v>23866.62</v>
      </c>
      <c r="P72" s="13">
        <v>25</v>
      </c>
      <c r="Q72" s="13">
        <v>2824.92</v>
      </c>
      <c r="R72" s="13">
        <f t="shared" si="3"/>
        <v>35581.54</v>
      </c>
      <c r="S72" s="13">
        <f t="shared" si="2"/>
        <v>22136.510000000002</v>
      </c>
      <c r="T72" s="13">
        <f t="shared" si="1"/>
        <v>114418.45999999999</v>
      </c>
      <c r="U72" s="19"/>
      <c r="V72" s="20"/>
    </row>
    <row r="73" spans="1:22" s="2" customFormat="1" ht="53.25" customHeight="1" x14ac:dyDescent="0.2">
      <c r="A73" s="29">
        <v>62</v>
      </c>
      <c r="B73" s="12" t="s">
        <v>125</v>
      </c>
      <c r="C73" s="12" t="s">
        <v>70</v>
      </c>
      <c r="D73" s="15" t="s">
        <v>392</v>
      </c>
      <c r="E73" s="12" t="s">
        <v>35</v>
      </c>
      <c r="F73" s="12" t="s">
        <v>63</v>
      </c>
      <c r="G73" s="13">
        <v>175000</v>
      </c>
      <c r="H73" s="13">
        <v>5022.5</v>
      </c>
      <c r="I73" s="13">
        <v>12425</v>
      </c>
      <c r="J73" s="13">
        <v>851.51</v>
      </c>
      <c r="K73" s="13">
        <v>5320</v>
      </c>
      <c r="L73" s="13">
        <v>12407.5</v>
      </c>
      <c r="M73" s="16"/>
      <c r="N73" s="13">
        <f t="shared" si="0"/>
        <v>36026.509999999995</v>
      </c>
      <c r="O73" s="13">
        <v>29747.24</v>
      </c>
      <c r="P73" s="13">
        <v>25</v>
      </c>
      <c r="Q73" s="13">
        <v>9305.36</v>
      </c>
      <c r="R73" s="13">
        <f t="shared" si="3"/>
        <v>49420.100000000006</v>
      </c>
      <c r="S73" s="13">
        <f t="shared" si="2"/>
        <v>25684.010000000002</v>
      </c>
      <c r="T73" s="13">
        <f t="shared" si="1"/>
        <v>125579.9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128</v>
      </c>
      <c r="C74" s="12" t="s">
        <v>70</v>
      </c>
      <c r="D74" s="15" t="s">
        <v>392</v>
      </c>
      <c r="E74" s="12" t="s">
        <v>35</v>
      </c>
      <c r="F74" s="12" t="s">
        <v>41</v>
      </c>
      <c r="G74" s="13">
        <v>150000</v>
      </c>
      <c r="H74" s="13">
        <v>4305</v>
      </c>
      <c r="I74" s="13">
        <v>10650</v>
      </c>
      <c r="J74" s="13">
        <v>851.51</v>
      </c>
      <c r="K74" s="13">
        <v>4560</v>
      </c>
      <c r="L74" s="13">
        <v>10635</v>
      </c>
      <c r="M74" s="16">
        <v>3430.92</v>
      </c>
      <c r="N74" s="13">
        <f t="shared" si="0"/>
        <v>34432.43</v>
      </c>
      <c r="O74" s="13">
        <v>23008.89</v>
      </c>
      <c r="P74" s="13">
        <v>25</v>
      </c>
      <c r="Q74" s="13">
        <v>16167.2</v>
      </c>
      <c r="R74" s="13">
        <f t="shared" si="3"/>
        <v>51497.009999999995</v>
      </c>
      <c r="S74" s="13">
        <f t="shared" si="2"/>
        <v>22136.510000000002</v>
      </c>
      <c r="T74" s="13">
        <f t="shared" si="1"/>
        <v>98502.99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131</v>
      </c>
      <c r="C75" s="12" t="s">
        <v>70</v>
      </c>
      <c r="D75" s="15" t="s">
        <v>392</v>
      </c>
      <c r="E75" s="12" t="s">
        <v>35</v>
      </c>
      <c r="F75" s="12" t="s">
        <v>63</v>
      </c>
      <c r="G75" s="13">
        <v>125000</v>
      </c>
      <c r="H75" s="13">
        <v>3587.5</v>
      </c>
      <c r="I75" s="13">
        <v>8875</v>
      </c>
      <c r="J75" s="13">
        <v>851.51</v>
      </c>
      <c r="K75" s="13">
        <v>3800</v>
      </c>
      <c r="L75" s="13">
        <v>8862.5</v>
      </c>
      <c r="M75" s="16"/>
      <c r="N75" s="13">
        <f t="shared" si="0"/>
        <v>25976.510000000002</v>
      </c>
      <c r="O75" s="13">
        <v>17985.990000000002</v>
      </c>
      <c r="P75" s="13">
        <v>25</v>
      </c>
      <c r="Q75" s="13">
        <v>546.04</v>
      </c>
      <c r="R75" s="13">
        <f t="shared" si="3"/>
        <v>25944.530000000002</v>
      </c>
      <c r="S75" s="13">
        <f t="shared" si="2"/>
        <v>18589.010000000002</v>
      </c>
      <c r="T75" s="13">
        <f t="shared" si="1"/>
        <v>99055.47</v>
      </c>
      <c r="U75" s="19"/>
      <c r="V75" s="20"/>
    </row>
    <row r="76" spans="1:22" s="2" customFormat="1" ht="53.25" customHeight="1" x14ac:dyDescent="0.2">
      <c r="A76" s="29">
        <v>65</v>
      </c>
      <c r="B76" s="12" t="s">
        <v>481</v>
      </c>
      <c r="C76" s="12" t="s">
        <v>70</v>
      </c>
      <c r="D76" s="15" t="s">
        <v>392</v>
      </c>
      <c r="E76" s="12" t="s">
        <v>215</v>
      </c>
      <c r="F76" s="12" t="s">
        <v>234</v>
      </c>
      <c r="G76" s="13">
        <v>115000</v>
      </c>
      <c r="H76" s="13">
        <v>3300.5</v>
      </c>
      <c r="I76" s="13">
        <v>8165</v>
      </c>
      <c r="J76" s="13">
        <v>851.51</v>
      </c>
      <c r="K76" s="13">
        <v>3496</v>
      </c>
      <c r="L76" s="13">
        <v>8153.5</v>
      </c>
      <c r="M76" s="16">
        <v>3430.92</v>
      </c>
      <c r="N76" s="13">
        <f t="shared" ref="N76:N139" si="12">SUM(H76:M76)</f>
        <v>27397.43</v>
      </c>
      <c r="O76" s="13">
        <v>14776.01</v>
      </c>
      <c r="P76" s="13">
        <v>25</v>
      </c>
      <c r="Q76" s="13">
        <v>14786.76</v>
      </c>
      <c r="R76" s="13">
        <f t="shared" si="3"/>
        <v>39815.19</v>
      </c>
      <c r="S76" s="13">
        <f t="shared" si="2"/>
        <v>17170.010000000002</v>
      </c>
      <c r="T76" s="13">
        <f t="shared" ref="T76:T139" si="13">+G76-R76</f>
        <v>75184.81</v>
      </c>
      <c r="U76" s="19"/>
      <c r="V76" s="20"/>
    </row>
    <row r="77" spans="1:22" s="2" customFormat="1" ht="53.25" customHeight="1" x14ac:dyDescent="0.2">
      <c r="A77" s="29">
        <v>66</v>
      </c>
      <c r="B77" s="12" t="s">
        <v>455</v>
      </c>
      <c r="C77" s="12" t="s">
        <v>70</v>
      </c>
      <c r="D77" s="15" t="s">
        <v>392</v>
      </c>
      <c r="E77" s="12" t="s">
        <v>35</v>
      </c>
      <c r="F77" s="12" t="s">
        <v>41</v>
      </c>
      <c r="G77" s="13">
        <v>100000</v>
      </c>
      <c r="H77" s="13">
        <v>2870</v>
      </c>
      <c r="I77" s="13">
        <v>7100</v>
      </c>
      <c r="J77" s="13">
        <v>851.51</v>
      </c>
      <c r="K77" s="13">
        <v>3040</v>
      </c>
      <c r="L77" s="13">
        <v>7090</v>
      </c>
      <c r="M77" s="16"/>
      <c r="N77" s="13">
        <f t="shared" si="12"/>
        <v>20951.510000000002</v>
      </c>
      <c r="O77" s="13">
        <v>12105.37</v>
      </c>
      <c r="P77" s="13">
        <v>25</v>
      </c>
      <c r="Q77" s="13">
        <v>100</v>
      </c>
      <c r="R77" s="13">
        <f t="shared" si="3"/>
        <v>18140.370000000003</v>
      </c>
      <c r="S77" s="13">
        <f t="shared" ref="S77:S140" si="14">SUM(I77,J77,L77)</f>
        <v>15041.51</v>
      </c>
      <c r="T77" s="13">
        <f t="shared" si="13"/>
        <v>81859.63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349</v>
      </c>
      <c r="C78" s="12" t="s">
        <v>70</v>
      </c>
      <c r="D78" s="15" t="s">
        <v>392</v>
      </c>
      <c r="E78" s="12" t="s">
        <v>350</v>
      </c>
      <c r="F78" s="12" t="s">
        <v>234</v>
      </c>
      <c r="G78" s="13">
        <v>80000</v>
      </c>
      <c r="H78" s="13">
        <v>2296</v>
      </c>
      <c r="I78" s="13">
        <v>5680</v>
      </c>
      <c r="J78" s="13">
        <v>851.51</v>
      </c>
      <c r="K78" s="13">
        <v>2432</v>
      </c>
      <c r="L78" s="13">
        <v>5672</v>
      </c>
      <c r="M78" s="16"/>
      <c r="N78" s="13">
        <f t="shared" si="12"/>
        <v>16931.510000000002</v>
      </c>
      <c r="O78" s="13">
        <v>7400.87</v>
      </c>
      <c r="P78" s="13">
        <v>25</v>
      </c>
      <c r="Q78" s="13">
        <v>100</v>
      </c>
      <c r="R78" s="13">
        <f t="shared" ref="R78:R141" si="15">+H78+K78+M78+O78+P78+Q78</f>
        <v>12253.869999999999</v>
      </c>
      <c r="S78" s="13">
        <f t="shared" si="14"/>
        <v>12203.51</v>
      </c>
      <c r="T78" s="13">
        <f t="shared" si="13"/>
        <v>67746.13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408</v>
      </c>
      <c r="C79" s="12" t="s">
        <v>69</v>
      </c>
      <c r="D79" s="15" t="s">
        <v>392</v>
      </c>
      <c r="E79" s="12" t="s">
        <v>524</v>
      </c>
      <c r="F79" s="12" t="s">
        <v>234</v>
      </c>
      <c r="G79" s="13">
        <v>55000</v>
      </c>
      <c r="H79" s="13">
        <v>1578.5</v>
      </c>
      <c r="I79" s="13">
        <v>3905</v>
      </c>
      <c r="J79" s="13">
        <v>605</v>
      </c>
      <c r="K79" s="13">
        <v>1672</v>
      </c>
      <c r="L79" s="13">
        <v>3899.5</v>
      </c>
      <c r="M79" s="16"/>
      <c r="N79" s="13">
        <f t="shared" si="12"/>
        <v>11660</v>
      </c>
      <c r="O79" s="13">
        <v>2559.6799999999998</v>
      </c>
      <c r="P79" s="13">
        <v>25</v>
      </c>
      <c r="Q79" s="13">
        <v>100</v>
      </c>
      <c r="R79" s="13">
        <f t="shared" si="15"/>
        <v>5935.18</v>
      </c>
      <c r="S79" s="13">
        <f t="shared" si="14"/>
        <v>8409.5</v>
      </c>
      <c r="T79" s="13">
        <f t="shared" si="13"/>
        <v>49064.82</v>
      </c>
      <c r="U79" s="19"/>
      <c r="V79" s="20"/>
    </row>
    <row r="80" spans="1:22" s="2" customFormat="1" ht="53.25" customHeight="1" x14ac:dyDescent="0.2">
      <c r="A80" s="29">
        <v>69</v>
      </c>
      <c r="B80" s="12" t="s">
        <v>467</v>
      </c>
      <c r="C80" s="12" t="s">
        <v>70</v>
      </c>
      <c r="D80" s="15" t="s">
        <v>392</v>
      </c>
      <c r="E80" s="12" t="s">
        <v>20</v>
      </c>
      <c r="F80" s="12" t="s">
        <v>74</v>
      </c>
      <c r="G80" s="13">
        <v>35000</v>
      </c>
      <c r="H80" s="13">
        <v>1004.5</v>
      </c>
      <c r="I80" s="13">
        <v>2485</v>
      </c>
      <c r="J80" s="13">
        <v>385</v>
      </c>
      <c r="K80" s="13">
        <v>1064</v>
      </c>
      <c r="L80" s="13">
        <v>2481.5</v>
      </c>
      <c r="M80" s="16"/>
      <c r="N80" s="13">
        <f t="shared" si="12"/>
        <v>7420</v>
      </c>
      <c r="O80" s="13">
        <v>0</v>
      </c>
      <c r="P80" s="13">
        <v>25</v>
      </c>
      <c r="Q80" s="13">
        <v>2100</v>
      </c>
      <c r="R80" s="13">
        <f t="shared" si="15"/>
        <v>4193.5</v>
      </c>
      <c r="S80" s="13">
        <f t="shared" si="14"/>
        <v>5351.5</v>
      </c>
      <c r="T80" s="13">
        <f t="shared" si="13"/>
        <v>30806.5</v>
      </c>
      <c r="U80" s="19"/>
      <c r="V80" s="20"/>
    </row>
    <row r="81" spans="1:22" s="2" customFormat="1" ht="53.25" customHeight="1" x14ac:dyDescent="0.2">
      <c r="A81" s="29">
        <v>70</v>
      </c>
      <c r="B81" s="12" t="s">
        <v>456</v>
      </c>
      <c r="C81" s="12" t="s">
        <v>69</v>
      </c>
      <c r="D81" s="15" t="s">
        <v>392</v>
      </c>
      <c r="E81" s="12" t="s">
        <v>72</v>
      </c>
      <c r="F81" s="12" t="s">
        <v>234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12"/>
        <v>7420</v>
      </c>
      <c r="O81" s="13">
        <v>0</v>
      </c>
      <c r="P81" s="13">
        <v>25</v>
      </c>
      <c r="Q81" s="13">
        <v>1041.6400000000001</v>
      </c>
      <c r="R81" s="13">
        <f t="shared" si="15"/>
        <v>3135.1400000000003</v>
      </c>
      <c r="S81" s="13">
        <f t="shared" si="14"/>
        <v>5351.5</v>
      </c>
      <c r="T81" s="13">
        <f t="shared" si="13"/>
        <v>31864.86</v>
      </c>
      <c r="U81" s="19"/>
      <c r="V81" s="20"/>
    </row>
    <row r="82" spans="1:22" s="2" customFormat="1" ht="53.25" customHeight="1" x14ac:dyDescent="0.2">
      <c r="A82" s="29">
        <v>71</v>
      </c>
      <c r="B82" s="12" t="s">
        <v>244</v>
      </c>
      <c r="C82" s="12" t="s">
        <v>70</v>
      </c>
      <c r="D82" s="15" t="s">
        <v>457</v>
      </c>
      <c r="E82" s="12" t="s">
        <v>58</v>
      </c>
      <c r="F82" s="12" t="s">
        <v>234</v>
      </c>
      <c r="G82" s="13">
        <v>110000</v>
      </c>
      <c r="H82" s="13">
        <v>3157</v>
      </c>
      <c r="I82" s="13">
        <v>7810</v>
      </c>
      <c r="J82" s="13">
        <v>851.51</v>
      </c>
      <c r="K82" s="13">
        <v>3344</v>
      </c>
      <c r="L82" s="13">
        <v>7799</v>
      </c>
      <c r="M82" s="16"/>
      <c r="N82" s="13">
        <f t="shared" si="12"/>
        <v>22961.510000000002</v>
      </c>
      <c r="O82" s="13">
        <v>14457.62</v>
      </c>
      <c r="P82" s="13">
        <v>25</v>
      </c>
      <c r="Q82" s="13">
        <v>6100</v>
      </c>
      <c r="R82" s="13">
        <f t="shared" si="15"/>
        <v>27083.620000000003</v>
      </c>
      <c r="S82" s="13">
        <f t="shared" si="14"/>
        <v>16460.510000000002</v>
      </c>
      <c r="T82" s="13">
        <f t="shared" si="13"/>
        <v>82916.38</v>
      </c>
      <c r="U82" s="19"/>
      <c r="V82" s="20"/>
    </row>
    <row r="83" spans="1:22" s="2" customFormat="1" ht="53.25" customHeight="1" x14ac:dyDescent="0.2">
      <c r="A83" s="29">
        <v>72</v>
      </c>
      <c r="B83" s="12" t="s">
        <v>130</v>
      </c>
      <c r="C83" s="12" t="s">
        <v>70</v>
      </c>
      <c r="D83" s="15" t="s">
        <v>457</v>
      </c>
      <c r="E83" s="12" t="s">
        <v>57</v>
      </c>
      <c r="F83" s="12" t="s">
        <v>63</v>
      </c>
      <c r="G83" s="13">
        <v>75000</v>
      </c>
      <c r="H83" s="13">
        <v>2152.5</v>
      </c>
      <c r="I83" s="13">
        <v>5325</v>
      </c>
      <c r="J83" s="13">
        <v>825</v>
      </c>
      <c r="K83" s="13">
        <v>2280</v>
      </c>
      <c r="L83" s="13">
        <v>5317.5</v>
      </c>
      <c r="M83" s="16"/>
      <c r="N83" s="13">
        <f t="shared" si="12"/>
        <v>15900</v>
      </c>
      <c r="O83" s="13">
        <v>6309.38</v>
      </c>
      <c r="P83" s="13">
        <v>25</v>
      </c>
      <c r="Q83" s="13">
        <v>1169.5</v>
      </c>
      <c r="R83" s="13">
        <f t="shared" si="15"/>
        <v>11936.380000000001</v>
      </c>
      <c r="S83" s="13">
        <f t="shared" si="14"/>
        <v>11467.5</v>
      </c>
      <c r="T83" s="13">
        <f t="shared" si="13"/>
        <v>63063.619999999995</v>
      </c>
      <c r="U83" s="19"/>
      <c r="V83" s="20"/>
    </row>
    <row r="84" spans="1:22" s="2" customFormat="1" ht="53.25" customHeight="1" x14ac:dyDescent="0.2">
      <c r="A84" s="29">
        <v>73</v>
      </c>
      <c r="B84" s="12" t="s">
        <v>483</v>
      </c>
      <c r="C84" s="12" t="s">
        <v>69</v>
      </c>
      <c r="D84" s="15" t="s">
        <v>457</v>
      </c>
      <c r="E84" s="12" t="s">
        <v>484</v>
      </c>
      <c r="F84" s="12" t="s">
        <v>234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/>
      <c r="N84" s="13">
        <f t="shared" si="12"/>
        <v>12720</v>
      </c>
      <c r="O84" s="13">
        <v>3486.68</v>
      </c>
      <c r="P84" s="13">
        <v>25</v>
      </c>
      <c r="Q84" s="13">
        <v>1215.0999999999999</v>
      </c>
      <c r="R84" s="13">
        <f t="shared" si="15"/>
        <v>8272.7800000000007</v>
      </c>
      <c r="S84" s="13">
        <f t="shared" si="14"/>
        <v>9174</v>
      </c>
      <c r="T84" s="13">
        <f t="shared" si="13"/>
        <v>51727.22</v>
      </c>
      <c r="U84" s="19"/>
      <c r="V84" s="20"/>
    </row>
    <row r="85" spans="1:22" s="2" customFormat="1" ht="53.25" customHeight="1" x14ac:dyDescent="0.2">
      <c r="A85" s="29">
        <v>74</v>
      </c>
      <c r="B85" s="12" t="s">
        <v>331</v>
      </c>
      <c r="C85" s="12" t="s">
        <v>69</v>
      </c>
      <c r="D85" s="15" t="s">
        <v>485</v>
      </c>
      <c r="E85" s="12" t="s">
        <v>57</v>
      </c>
      <c r="F85" s="12" t="s">
        <v>234</v>
      </c>
      <c r="G85" s="13">
        <v>75000</v>
      </c>
      <c r="H85" s="13">
        <v>2152.5</v>
      </c>
      <c r="I85" s="13">
        <v>5325</v>
      </c>
      <c r="J85" s="13">
        <v>825</v>
      </c>
      <c r="K85" s="13">
        <v>2280</v>
      </c>
      <c r="L85" s="13">
        <v>5317.5</v>
      </c>
      <c r="M85" s="16">
        <v>1715.46</v>
      </c>
      <c r="N85" s="13">
        <f t="shared" si="12"/>
        <v>17615.46</v>
      </c>
      <c r="O85" s="13">
        <v>5966.28</v>
      </c>
      <c r="P85" s="13">
        <v>25</v>
      </c>
      <c r="Q85" s="13">
        <v>8293.32</v>
      </c>
      <c r="R85" s="13">
        <f t="shared" si="15"/>
        <v>20432.559999999998</v>
      </c>
      <c r="S85" s="13">
        <f t="shared" si="14"/>
        <v>11467.5</v>
      </c>
      <c r="T85" s="13">
        <f t="shared" si="13"/>
        <v>54567.44</v>
      </c>
      <c r="U85" s="19"/>
      <c r="V85" s="20"/>
    </row>
    <row r="86" spans="1:22" s="2" customFormat="1" ht="53.25" customHeight="1" x14ac:dyDescent="0.2">
      <c r="A86" s="29">
        <v>75</v>
      </c>
      <c r="B86" s="12" t="s">
        <v>319</v>
      </c>
      <c r="C86" s="12" t="s">
        <v>69</v>
      </c>
      <c r="D86" s="15" t="s">
        <v>485</v>
      </c>
      <c r="E86" s="12" t="s">
        <v>500</v>
      </c>
      <c r="F86" s="12" t="s">
        <v>234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>
        <v>1715.46</v>
      </c>
      <c r="N86" s="13">
        <f t="shared" si="12"/>
        <v>14435.46</v>
      </c>
      <c r="O86" s="13">
        <v>3143.58</v>
      </c>
      <c r="P86" s="13">
        <v>25</v>
      </c>
      <c r="Q86" s="13">
        <v>5148.58</v>
      </c>
      <c r="R86" s="13">
        <f t="shared" si="15"/>
        <v>13578.62</v>
      </c>
      <c r="S86" s="13">
        <f t="shared" si="14"/>
        <v>9174</v>
      </c>
      <c r="T86" s="13">
        <f t="shared" si="13"/>
        <v>46421.38</v>
      </c>
      <c r="U86" s="19"/>
      <c r="V86" s="20"/>
    </row>
    <row r="87" spans="1:22" s="2" customFormat="1" ht="53.25" customHeight="1" x14ac:dyDescent="0.2">
      <c r="A87" s="29">
        <v>76</v>
      </c>
      <c r="B87" s="12" t="s">
        <v>332</v>
      </c>
      <c r="C87" s="12" t="s">
        <v>70</v>
      </c>
      <c r="D87" s="15" t="s">
        <v>485</v>
      </c>
      <c r="E87" s="12" t="s">
        <v>59</v>
      </c>
      <c r="F87" s="12" t="s">
        <v>234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12"/>
        <v>14435.46</v>
      </c>
      <c r="O87" s="13">
        <v>3143.58</v>
      </c>
      <c r="P87" s="13">
        <v>25</v>
      </c>
      <c r="Q87" s="13">
        <v>10301.52</v>
      </c>
      <c r="R87" s="13">
        <f t="shared" si="15"/>
        <v>18731.560000000001</v>
      </c>
      <c r="S87" s="13">
        <f t="shared" si="14"/>
        <v>9174</v>
      </c>
      <c r="T87" s="13">
        <f t="shared" si="13"/>
        <v>41268.44</v>
      </c>
      <c r="U87" s="19"/>
      <c r="V87" s="20"/>
    </row>
    <row r="88" spans="1:22" s="2" customFormat="1" ht="53.25" customHeight="1" x14ac:dyDescent="0.2">
      <c r="A88" s="29">
        <v>77</v>
      </c>
      <c r="B88" s="12" t="s">
        <v>127</v>
      </c>
      <c r="C88" s="12" t="s">
        <v>70</v>
      </c>
      <c r="D88" s="15" t="s">
        <v>485</v>
      </c>
      <c r="E88" s="12" t="s">
        <v>54</v>
      </c>
      <c r="F88" s="12" t="s">
        <v>63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1715.46</v>
      </c>
      <c r="N88" s="13">
        <f t="shared" si="12"/>
        <v>12315.46</v>
      </c>
      <c r="O88" s="13">
        <v>1596.68</v>
      </c>
      <c r="P88" s="13">
        <v>25</v>
      </c>
      <c r="Q88" s="13">
        <v>16165.95</v>
      </c>
      <c r="R88" s="13">
        <f t="shared" si="15"/>
        <v>22458.09</v>
      </c>
      <c r="S88" s="13">
        <f t="shared" si="14"/>
        <v>7645</v>
      </c>
      <c r="T88" s="13">
        <f t="shared" si="13"/>
        <v>27541.91</v>
      </c>
      <c r="U88" s="19"/>
      <c r="V88" s="20"/>
    </row>
    <row r="89" spans="1:22" s="2" customFormat="1" ht="53.25" customHeight="1" x14ac:dyDescent="0.2">
      <c r="A89" s="29">
        <v>78</v>
      </c>
      <c r="B89" s="12" t="s">
        <v>126</v>
      </c>
      <c r="C89" s="12" t="s">
        <v>70</v>
      </c>
      <c r="D89" s="15" t="s">
        <v>485</v>
      </c>
      <c r="E89" s="12" t="s">
        <v>59</v>
      </c>
      <c r="F89" s="12" t="s">
        <v>63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f t="shared" si="12"/>
        <v>9540</v>
      </c>
      <c r="O89" s="13">
        <v>0</v>
      </c>
      <c r="P89" s="13">
        <v>25</v>
      </c>
      <c r="Q89" s="13">
        <v>9205.36</v>
      </c>
      <c r="R89" s="13">
        <f t="shared" si="15"/>
        <v>11889.86</v>
      </c>
      <c r="S89" s="13">
        <f t="shared" si="14"/>
        <v>6880.5</v>
      </c>
      <c r="T89" s="13">
        <f t="shared" si="13"/>
        <v>33110.14</v>
      </c>
      <c r="U89" s="19"/>
      <c r="V89" s="20"/>
    </row>
    <row r="90" spans="1:22" s="2" customFormat="1" ht="53.25" customHeight="1" x14ac:dyDescent="0.2">
      <c r="A90" s="29">
        <v>79</v>
      </c>
      <c r="B90" s="12" t="s">
        <v>145</v>
      </c>
      <c r="C90" s="12" t="s">
        <v>70</v>
      </c>
      <c r="D90" s="15" t="s">
        <v>485</v>
      </c>
      <c r="E90" s="12" t="s">
        <v>20</v>
      </c>
      <c r="F90" s="12" t="s">
        <v>63</v>
      </c>
      <c r="G90" s="13">
        <v>35000</v>
      </c>
      <c r="H90" s="13">
        <v>1004.5</v>
      </c>
      <c r="I90" s="13">
        <v>2485</v>
      </c>
      <c r="J90" s="13">
        <v>385</v>
      </c>
      <c r="K90" s="13">
        <v>1064</v>
      </c>
      <c r="L90" s="13">
        <v>2481.5</v>
      </c>
      <c r="M90" s="16"/>
      <c r="N90" s="13">
        <f t="shared" si="12"/>
        <v>7420</v>
      </c>
      <c r="O90" s="13">
        <v>0</v>
      </c>
      <c r="P90" s="13">
        <v>25</v>
      </c>
      <c r="Q90" s="13">
        <v>9305.36</v>
      </c>
      <c r="R90" s="13">
        <f t="shared" si="15"/>
        <v>11398.86</v>
      </c>
      <c r="S90" s="13">
        <f t="shared" si="14"/>
        <v>5351.5</v>
      </c>
      <c r="T90" s="13">
        <f t="shared" si="13"/>
        <v>23601.14</v>
      </c>
      <c r="U90" s="19"/>
      <c r="V90" s="20"/>
    </row>
    <row r="91" spans="1:22" s="2" customFormat="1" ht="53.25" customHeight="1" x14ac:dyDescent="0.2">
      <c r="A91" s="29">
        <v>80</v>
      </c>
      <c r="B91" s="12" t="s">
        <v>108</v>
      </c>
      <c r="C91" s="12" t="s">
        <v>70</v>
      </c>
      <c r="D91" s="15" t="s">
        <v>406</v>
      </c>
      <c r="E91" s="12" t="s">
        <v>449</v>
      </c>
      <c r="F91" s="12" t="s">
        <v>63</v>
      </c>
      <c r="G91" s="13">
        <v>175000</v>
      </c>
      <c r="H91" s="13">
        <v>5022.5</v>
      </c>
      <c r="I91" s="13">
        <v>12425</v>
      </c>
      <c r="J91" s="13">
        <v>851.51</v>
      </c>
      <c r="K91" s="13">
        <v>5320</v>
      </c>
      <c r="L91" s="13">
        <v>12407.5</v>
      </c>
      <c r="M91" s="16">
        <v>5146.38</v>
      </c>
      <c r="N91" s="13">
        <f t="shared" si="12"/>
        <v>41172.889999999992</v>
      </c>
      <c r="O91" s="13">
        <v>28460.65</v>
      </c>
      <c r="P91" s="13">
        <v>25</v>
      </c>
      <c r="Q91" s="13">
        <v>10292.76</v>
      </c>
      <c r="R91" s="13">
        <f t="shared" si="15"/>
        <v>54267.29</v>
      </c>
      <c r="S91" s="13">
        <f t="shared" si="14"/>
        <v>25684.010000000002</v>
      </c>
      <c r="T91" s="13">
        <f t="shared" si="13"/>
        <v>120732.70999999999</v>
      </c>
      <c r="U91" s="19"/>
      <c r="V91" s="20"/>
    </row>
    <row r="92" spans="1:22" s="2" customFormat="1" ht="53.25" customHeight="1" x14ac:dyDescent="0.2">
      <c r="A92" s="29">
        <v>81</v>
      </c>
      <c r="B92" s="12" t="s">
        <v>407</v>
      </c>
      <c r="C92" s="12" t="s">
        <v>69</v>
      </c>
      <c r="D92" s="15" t="s">
        <v>406</v>
      </c>
      <c r="E92" s="12" t="s">
        <v>35</v>
      </c>
      <c r="F92" s="12" t="s">
        <v>41</v>
      </c>
      <c r="G92" s="13">
        <v>125000</v>
      </c>
      <c r="H92" s="13">
        <v>3587.5</v>
      </c>
      <c r="I92" s="13">
        <v>8875</v>
      </c>
      <c r="J92" s="13">
        <v>851.51</v>
      </c>
      <c r="K92" s="13">
        <v>3800</v>
      </c>
      <c r="L92" s="13">
        <v>8862.5</v>
      </c>
      <c r="M92" s="16"/>
      <c r="N92" s="13">
        <f t="shared" si="12"/>
        <v>25976.510000000002</v>
      </c>
      <c r="O92" s="13">
        <v>17985.990000000002</v>
      </c>
      <c r="P92" s="13">
        <v>25</v>
      </c>
      <c r="Q92" s="13">
        <v>0</v>
      </c>
      <c r="R92" s="13">
        <f t="shared" si="15"/>
        <v>25398.49</v>
      </c>
      <c r="S92" s="13">
        <f t="shared" si="14"/>
        <v>18589.010000000002</v>
      </c>
      <c r="T92" s="13">
        <f t="shared" si="13"/>
        <v>99601.51</v>
      </c>
      <c r="U92" s="19"/>
      <c r="V92" s="20"/>
    </row>
    <row r="93" spans="1:22" s="2" customFormat="1" ht="53.25" customHeight="1" x14ac:dyDescent="0.2">
      <c r="A93" s="29">
        <v>82</v>
      </c>
      <c r="B93" s="12" t="s">
        <v>111</v>
      </c>
      <c r="C93" s="12" t="s">
        <v>69</v>
      </c>
      <c r="D93" s="15" t="s">
        <v>406</v>
      </c>
      <c r="E93" s="12" t="s">
        <v>525</v>
      </c>
      <c r="F93" s="12" t="s">
        <v>63</v>
      </c>
      <c r="G93" s="13">
        <v>90000</v>
      </c>
      <c r="H93" s="13">
        <v>2583</v>
      </c>
      <c r="I93" s="13">
        <v>6390</v>
      </c>
      <c r="J93" s="13">
        <v>851.51</v>
      </c>
      <c r="K93" s="13">
        <v>2736</v>
      </c>
      <c r="L93" s="13">
        <v>6381</v>
      </c>
      <c r="M93" s="16">
        <v>1715.46</v>
      </c>
      <c r="N93" s="13">
        <f t="shared" si="12"/>
        <v>20656.97</v>
      </c>
      <c r="O93" s="13">
        <v>9324.25</v>
      </c>
      <c r="P93" s="13">
        <v>25</v>
      </c>
      <c r="Q93" s="13">
        <v>23304.079999999998</v>
      </c>
      <c r="R93" s="13">
        <f t="shared" si="15"/>
        <v>39687.789999999994</v>
      </c>
      <c r="S93" s="13">
        <f t="shared" si="14"/>
        <v>13622.51</v>
      </c>
      <c r="T93" s="13">
        <f t="shared" si="13"/>
        <v>50312.210000000006</v>
      </c>
      <c r="U93" s="19"/>
      <c r="V93" s="20"/>
    </row>
    <row r="94" spans="1:22" s="2" customFormat="1" ht="53.25" customHeight="1" x14ac:dyDescent="0.2">
      <c r="A94" s="29">
        <v>83</v>
      </c>
      <c r="B94" s="12" t="s">
        <v>109</v>
      </c>
      <c r="C94" s="12" t="s">
        <v>69</v>
      </c>
      <c r="D94" s="15" t="s">
        <v>406</v>
      </c>
      <c r="E94" s="12" t="s">
        <v>478</v>
      </c>
      <c r="F94" s="12" t="s">
        <v>63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/>
      <c r="N94" s="13">
        <f t="shared" si="12"/>
        <v>16931.510000000002</v>
      </c>
      <c r="O94" s="13">
        <v>7400.87</v>
      </c>
      <c r="P94" s="13">
        <v>25</v>
      </c>
      <c r="Q94" s="13">
        <v>6795.1</v>
      </c>
      <c r="R94" s="13">
        <f t="shared" si="15"/>
        <v>18948.97</v>
      </c>
      <c r="S94" s="13">
        <f t="shared" si="14"/>
        <v>12203.51</v>
      </c>
      <c r="T94" s="13">
        <f t="shared" si="13"/>
        <v>61051.03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110</v>
      </c>
      <c r="C95" s="12" t="s">
        <v>70</v>
      </c>
      <c r="D95" s="15" t="s">
        <v>406</v>
      </c>
      <c r="E95" s="12" t="s">
        <v>478</v>
      </c>
      <c r="F95" s="12" t="s">
        <v>63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1715.46</v>
      </c>
      <c r="N95" s="13">
        <f t="shared" si="12"/>
        <v>20656.97</v>
      </c>
      <c r="O95" s="13">
        <v>9324.25</v>
      </c>
      <c r="P95" s="13">
        <v>25</v>
      </c>
      <c r="Q95" s="13">
        <v>3430.92</v>
      </c>
      <c r="R95" s="13">
        <f t="shared" si="15"/>
        <v>19814.629999999997</v>
      </c>
      <c r="S95" s="13">
        <f t="shared" si="14"/>
        <v>13622.51</v>
      </c>
      <c r="T95" s="13">
        <f t="shared" si="13"/>
        <v>70185.37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112</v>
      </c>
      <c r="C96" s="12" t="s">
        <v>69</v>
      </c>
      <c r="D96" s="15" t="s">
        <v>406</v>
      </c>
      <c r="E96" s="12" t="s">
        <v>526</v>
      </c>
      <c r="F96" s="12" t="s">
        <v>63</v>
      </c>
      <c r="G96" s="13">
        <v>90000</v>
      </c>
      <c r="H96" s="13">
        <v>2583</v>
      </c>
      <c r="I96" s="13">
        <v>6390</v>
      </c>
      <c r="J96" s="13">
        <v>851.51</v>
      </c>
      <c r="K96" s="13">
        <v>2736</v>
      </c>
      <c r="L96" s="13">
        <v>6381</v>
      </c>
      <c r="M96" s="16">
        <v>3430.92</v>
      </c>
      <c r="N96" s="13">
        <f t="shared" si="12"/>
        <v>22372.43</v>
      </c>
      <c r="O96" s="13">
        <v>8895.39</v>
      </c>
      <c r="P96" s="13">
        <v>25</v>
      </c>
      <c r="Q96" s="13">
        <v>8539.24</v>
      </c>
      <c r="R96" s="13">
        <f t="shared" si="15"/>
        <v>26209.549999999996</v>
      </c>
      <c r="S96" s="13">
        <f t="shared" si="14"/>
        <v>13622.51</v>
      </c>
      <c r="T96" s="13">
        <f t="shared" si="13"/>
        <v>63790.450000000004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113</v>
      </c>
      <c r="C97" s="12" t="s">
        <v>69</v>
      </c>
      <c r="D97" s="15" t="s">
        <v>406</v>
      </c>
      <c r="E97" s="12" t="s">
        <v>478</v>
      </c>
      <c r="F97" s="12" t="s">
        <v>63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/>
      <c r="N97" s="13">
        <f t="shared" si="12"/>
        <v>16931.510000000002</v>
      </c>
      <c r="O97" s="13">
        <v>7400.87</v>
      </c>
      <c r="P97" s="13">
        <v>25</v>
      </c>
      <c r="Q97" s="13">
        <v>17140.09</v>
      </c>
      <c r="R97" s="13">
        <f t="shared" si="15"/>
        <v>29293.96</v>
      </c>
      <c r="S97" s="13">
        <f t="shared" si="14"/>
        <v>12203.51</v>
      </c>
      <c r="T97" s="13">
        <f t="shared" si="13"/>
        <v>50706.04</v>
      </c>
      <c r="U97" s="19"/>
      <c r="V97" s="20"/>
    </row>
    <row r="98" spans="1:22" s="2" customFormat="1" ht="53.25" customHeight="1" x14ac:dyDescent="0.2">
      <c r="A98" s="29">
        <v>87</v>
      </c>
      <c r="B98" s="12" t="s">
        <v>115</v>
      </c>
      <c r="C98" s="12" t="s">
        <v>69</v>
      </c>
      <c r="D98" s="15" t="s">
        <v>406</v>
      </c>
      <c r="E98" s="12" t="s">
        <v>478</v>
      </c>
      <c r="F98" s="12" t="s">
        <v>234</v>
      </c>
      <c r="G98" s="13">
        <v>80000</v>
      </c>
      <c r="H98" s="13">
        <v>2296</v>
      </c>
      <c r="I98" s="13">
        <v>5680</v>
      </c>
      <c r="J98" s="13">
        <v>851.51</v>
      </c>
      <c r="K98" s="13">
        <v>2432</v>
      </c>
      <c r="L98" s="13">
        <v>5672</v>
      </c>
      <c r="M98" s="16"/>
      <c r="N98" s="13">
        <f t="shared" si="12"/>
        <v>16931.510000000002</v>
      </c>
      <c r="O98" s="13">
        <v>7400.87</v>
      </c>
      <c r="P98" s="13">
        <v>25</v>
      </c>
      <c r="Q98" s="13">
        <v>2325.2800000000002</v>
      </c>
      <c r="R98" s="13">
        <f t="shared" si="15"/>
        <v>14479.15</v>
      </c>
      <c r="S98" s="13">
        <f t="shared" si="14"/>
        <v>12203.51</v>
      </c>
      <c r="T98" s="13">
        <f t="shared" si="13"/>
        <v>65520.85</v>
      </c>
      <c r="U98" s="19"/>
      <c r="V98" s="20"/>
    </row>
    <row r="99" spans="1:22" s="2" customFormat="1" ht="53.25" customHeight="1" x14ac:dyDescent="0.2">
      <c r="A99" s="29">
        <v>88</v>
      </c>
      <c r="B99" s="12" t="s">
        <v>477</v>
      </c>
      <c r="C99" s="12" t="s">
        <v>69</v>
      </c>
      <c r="D99" s="15" t="s">
        <v>406</v>
      </c>
      <c r="E99" s="12" t="s">
        <v>478</v>
      </c>
      <c r="F99" s="12" t="s">
        <v>234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/>
      <c r="N99" s="13">
        <f t="shared" si="12"/>
        <v>12720</v>
      </c>
      <c r="O99" s="13">
        <v>0</v>
      </c>
      <c r="P99" s="13">
        <v>25</v>
      </c>
      <c r="Q99" s="13">
        <v>100</v>
      </c>
      <c r="R99" s="13">
        <f t="shared" si="15"/>
        <v>3671</v>
      </c>
      <c r="S99" s="13">
        <f t="shared" si="14"/>
        <v>9174</v>
      </c>
      <c r="T99" s="13">
        <f t="shared" si="13"/>
        <v>56329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116</v>
      </c>
      <c r="C100" s="12" t="s">
        <v>70</v>
      </c>
      <c r="D100" s="15" t="s">
        <v>406</v>
      </c>
      <c r="E100" s="12" t="s">
        <v>25</v>
      </c>
      <c r="F100" s="12" t="s">
        <v>42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12"/>
        <v>11660</v>
      </c>
      <c r="O100" s="13">
        <v>2559.6799999999998</v>
      </c>
      <c r="P100" s="13">
        <v>25</v>
      </c>
      <c r="Q100" s="13">
        <v>6258.61</v>
      </c>
      <c r="R100" s="13">
        <f t="shared" si="15"/>
        <v>12093.79</v>
      </c>
      <c r="S100" s="13">
        <f t="shared" si="14"/>
        <v>8409.5</v>
      </c>
      <c r="T100" s="13">
        <f t="shared" si="13"/>
        <v>42906.21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409</v>
      </c>
      <c r="C101" s="12" t="s">
        <v>69</v>
      </c>
      <c r="D101" s="15" t="s">
        <v>406</v>
      </c>
      <c r="E101" s="12" t="s">
        <v>410</v>
      </c>
      <c r="F101" s="12" t="s">
        <v>234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f t="shared" si="12"/>
        <v>11660</v>
      </c>
      <c r="O101" s="13">
        <v>2559.6799999999998</v>
      </c>
      <c r="P101" s="13">
        <v>25</v>
      </c>
      <c r="Q101" s="13">
        <v>1826.8</v>
      </c>
      <c r="R101" s="13">
        <f t="shared" si="15"/>
        <v>7661.9800000000005</v>
      </c>
      <c r="S101" s="13">
        <f t="shared" si="14"/>
        <v>8409.5</v>
      </c>
      <c r="T101" s="13">
        <f t="shared" si="13"/>
        <v>47338.02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476</v>
      </c>
      <c r="C102" s="12" t="s">
        <v>69</v>
      </c>
      <c r="D102" s="15" t="s">
        <v>406</v>
      </c>
      <c r="E102" s="12" t="s">
        <v>25</v>
      </c>
      <c r="F102" s="12" t="s">
        <v>234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2"/>
        <v>10600</v>
      </c>
      <c r="O102" s="13">
        <v>1854</v>
      </c>
      <c r="P102" s="13">
        <v>25</v>
      </c>
      <c r="Q102" s="13">
        <v>17804.060000000001</v>
      </c>
      <c r="R102" s="13">
        <f t="shared" si="15"/>
        <v>22638.06</v>
      </c>
      <c r="S102" s="13">
        <f t="shared" si="14"/>
        <v>7645</v>
      </c>
      <c r="T102" s="13">
        <f t="shared" si="13"/>
        <v>27361.94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248</v>
      </c>
      <c r="C103" s="12" t="s">
        <v>69</v>
      </c>
      <c r="D103" s="15" t="s">
        <v>406</v>
      </c>
      <c r="E103" s="12" t="s">
        <v>25</v>
      </c>
      <c r="F103" s="12" t="s">
        <v>234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2"/>
        <v>10600</v>
      </c>
      <c r="O103" s="13">
        <v>1854</v>
      </c>
      <c r="P103" s="13">
        <v>25</v>
      </c>
      <c r="Q103" s="13">
        <v>1586.8</v>
      </c>
      <c r="R103" s="13">
        <f t="shared" si="15"/>
        <v>6420.8</v>
      </c>
      <c r="S103" s="13">
        <f t="shared" si="14"/>
        <v>7645</v>
      </c>
      <c r="T103" s="13">
        <f t="shared" si="13"/>
        <v>43579.199999999997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506</v>
      </c>
      <c r="C104" s="12" t="s">
        <v>69</v>
      </c>
      <c r="D104" s="15" t="s">
        <v>406</v>
      </c>
      <c r="E104" s="12" t="s">
        <v>507</v>
      </c>
      <c r="F104" s="12" t="s">
        <v>74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2"/>
        <v>10600</v>
      </c>
      <c r="O104" s="13">
        <v>1854</v>
      </c>
      <c r="P104" s="13">
        <v>25</v>
      </c>
      <c r="Q104" s="13">
        <v>1838.8</v>
      </c>
      <c r="R104" s="13">
        <f t="shared" si="15"/>
        <v>6672.8</v>
      </c>
      <c r="S104" s="13">
        <f t="shared" si="14"/>
        <v>7645</v>
      </c>
      <c r="T104" s="13">
        <f t="shared" si="13"/>
        <v>43327.199999999997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114</v>
      </c>
      <c r="C105" s="12" t="s">
        <v>70</v>
      </c>
      <c r="D105" s="15" t="s">
        <v>406</v>
      </c>
      <c r="E105" s="12" t="s">
        <v>36</v>
      </c>
      <c r="F105" s="12" t="s">
        <v>74</v>
      </c>
      <c r="G105" s="13">
        <v>42000</v>
      </c>
      <c r="H105" s="13">
        <v>1205.4000000000001</v>
      </c>
      <c r="I105" s="13">
        <v>2982</v>
      </c>
      <c r="J105" s="13">
        <v>462</v>
      </c>
      <c r="K105" s="13">
        <v>1276.8</v>
      </c>
      <c r="L105" s="13">
        <v>2977.8</v>
      </c>
      <c r="M105" s="16"/>
      <c r="N105" s="13">
        <f t="shared" si="12"/>
        <v>8904</v>
      </c>
      <c r="O105" s="13">
        <v>0</v>
      </c>
      <c r="P105" s="13">
        <v>25</v>
      </c>
      <c r="Q105" s="13">
        <v>15781.35</v>
      </c>
      <c r="R105" s="13">
        <f t="shared" si="15"/>
        <v>18288.55</v>
      </c>
      <c r="S105" s="13">
        <f t="shared" si="14"/>
        <v>6421.8</v>
      </c>
      <c r="T105" s="13">
        <f t="shared" si="13"/>
        <v>23711.45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315</v>
      </c>
      <c r="C106" s="12" t="s">
        <v>69</v>
      </c>
      <c r="D106" s="15" t="s">
        <v>406</v>
      </c>
      <c r="E106" s="12" t="s">
        <v>25</v>
      </c>
      <c r="F106" s="12" t="s">
        <v>234</v>
      </c>
      <c r="G106" s="13">
        <v>50000</v>
      </c>
      <c r="H106" s="13">
        <v>1435</v>
      </c>
      <c r="I106" s="13">
        <v>3550</v>
      </c>
      <c r="J106" s="13">
        <v>550</v>
      </c>
      <c r="K106" s="13">
        <v>1520</v>
      </c>
      <c r="L106" s="13">
        <v>3545</v>
      </c>
      <c r="M106" s="16"/>
      <c r="N106" s="13">
        <f t="shared" si="12"/>
        <v>10600</v>
      </c>
      <c r="O106" s="13">
        <v>1854</v>
      </c>
      <c r="P106" s="13">
        <v>25</v>
      </c>
      <c r="Q106" s="13">
        <v>9100</v>
      </c>
      <c r="R106" s="13">
        <f t="shared" si="15"/>
        <v>13934</v>
      </c>
      <c r="S106" s="13">
        <f t="shared" si="14"/>
        <v>7645</v>
      </c>
      <c r="T106" s="13">
        <f t="shared" si="13"/>
        <v>36066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117</v>
      </c>
      <c r="C107" s="12" t="s">
        <v>69</v>
      </c>
      <c r="D107" s="15" t="s">
        <v>406</v>
      </c>
      <c r="E107" s="12" t="s">
        <v>25</v>
      </c>
      <c r="F107" s="12" t="s">
        <v>234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12"/>
        <v>10600</v>
      </c>
      <c r="O107" s="13">
        <v>1854</v>
      </c>
      <c r="P107" s="13">
        <v>25</v>
      </c>
      <c r="Q107" s="13">
        <v>1053.04</v>
      </c>
      <c r="R107" s="13">
        <f t="shared" si="15"/>
        <v>5887.04</v>
      </c>
      <c r="S107" s="13">
        <f t="shared" si="14"/>
        <v>7645</v>
      </c>
      <c r="T107" s="13">
        <f t="shared" si="13"/>
        <v>44112.959999999999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249</v>
      </c>
      <c r="C108" s="12" t="s">
        <v>69</v>
      </c>
      <c r="D108" s="15" t="s">
        <v>406</v>
      </c>
      <c r="E108" s="12" t="s">
        <v>25</v>
      </c>
      <c r="F108" s="12" t="s">
        <v>234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12"/>
        <v>10600</v>
      </c>
      <c r="O108" s="13">
        <v>0</v>
      </c>
      <c r="P108" s="13">
        <v>25</v>
      </c>
      <c r="Q108" s="13">
        <v>1844.8</v>
      </c>
      <c r="R108" s="13">
        <f t="shared" si="15"/>
        <v>4824.8</v>
      </c>
      <c r="S108" s="13">
        <f t="shared" si="14"/>
        <v>7645</v>
      </c>
      <c r="T108" s="13">
        <f t="shared" si="13"/>
        <v>45175.199999999997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393</v>
      </c>
      <c r="C109" s="12" t="s">
        <v>69</v>
      </c>
      <c r="D109" s="15" t="s">
        <v>394</v>
      </c>
      <c r="E109" s="12" t="s">
        <v>395</v>
      </c>
      <c r="F109" s="12" t="s">
        <v>234</v>
      </c>
      <c r="G109" s="13">
        <v>150000</v>
      </c>
      <c r="H109" s="13">
        <v>4305</v>
      </c>
      <c r="I109" s="13">
        <v>10650</v>
      </c>
      <c r="J109" s="13">
        <v>851.51</v>
      </c>
      <c r="K109" s="13">
        <v>4560</v>
      </c>
      <c r="L109" s="13">
        <v>10635</v>
      </c>
      <c r="M109" s="16"/>
      <c r="N109" s="13">
        <f t="shared" si="12"/>
        <v>31001.510000000002</v>
      </c>
      <c r="O109" s="13">
        <v>23866.62</v>
      </c>
      <c r="P109" s="13">
        <v>25</v>
      </c>
      <c r="Q109" s="13">
        <v>0</v>
      </c>
      <c r="R109" s="13">
        <f t="shared" si="15"/>
        <v>32756.62</v>
      </c>
      <c r="S109" s="13">
        <f t="shared" si="14"/>
        <v>22136.510000000002</v>
      </c>
      <c r="T109" s="13">
        <f t="shared" si="13"/>
        <v>117243.38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396</v>
      </c>
      <c r="C110" s="12" t="s">
        <v>69</v>
      </c>
      <c r="D110" s="15" t="s">
        <v>394</v>
      </c>
      <c r="E110" s="12" t="s">
        <v>35</v>
      </c>
      <c r="F110" s="12" t="s">
        <v>41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/>
      <c r="N110" s="13">
        <f t="shared" si="12"/>
        <v>16931.510000000002</v>
      </c>
      <c r="O110" s="13">
        <v>7400.87</v>
      </c>
      <c r="P110" s="13">
        <v>25</v>
      </c>
      <c r="Q110" s="13">
        <v>100</v>
      </c>
      <c r="R110" s="13">
        <f t="shared" si="15"/>
        <v>12253.869999999999</v>
      </c>
      <c r="S110" s="13">
        <f t="shared" si="14"/>
        <v>12203.51</v>
      </c>
      <c r="T110" s="13">
        <f t="shared" si="13"/>
        <v>67746.13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253</v>
      </c>
      <c r="C111" s="12" t="s">
        <v>70</v>
      </c>
      <c r="D111" s="15" t="s">
        <v>394</v>
      </c>
      <c r="E111" s="12" t="s">
        <v>360</v>
      </c>
      <c r="F111" s="12" t="s">
        <v>234</v>
      </c>
      <c r="G111" s="13">
        <v>70000</v>
      </c>
      <c r="H111" s="13">
        <v>2009</v>
      </c>
      <c r="I111" s="13">
        <v>4970</v>
      </c>
      <c r="J111" s="13">
        <v>770</v>
      </c>
      <c r="K111" s="13">
        <v>2128</v>
      </c>
      <c r="L111" s="13">
        <v>4963</v>
      </c>
      <c r="M111" s="16">
        <v>3430.92</v>
      </c>
      <c r="N111" s="13">
        <f t="shared" si="12"/>
        <v>18270.919999999998</v>
      </c>
      <c r="O111" s="13">
        <v>4682.29</v>
      </c>
      <c r="P111" s="13">
        <v>25</v>
      </c>
      <c r="Q111" s="13">
        <v>11961.84</v>
      </c>
      <c r="R111" s="13">
        <f t="shared" si="15"/>
        <v>24237.05</v>
      </c>
      <c r="S111" s="13">
        <f t="shared" si="14"/>
        <v>10703</v>
      </c>
      <c r="T111" s="13">
        <f t="shared" si="13"/>
        <v>45762.95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242</v>
      </c>
      <c r="C112" s="12" t="s">
        <v>70</v>
      </c>
      <c r="D112" s="15" t="s">
        <v>394</v>
      </c>
      <c r="E112" s="12" t="s">
        <v>360</v>
      </c>
      <c r="F112" s="12" t="s">
        <v>234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/>
      <c r="N112" s="13">
        <f t="shared" si="12"/>
        <v>12720</v>
      </c>
      <c r="O112" s="13">
        <v>3486.68</v>
      </c>
      <c r="P112" s="13">
        <v>25</v>
      </c>
      <c r="Q112" s="13">
        <v>5700</v>
      </c>
      <c r="R112" s="13">
        <f t="shared" si="15"/>
        <v>12757.68</v>
      </c>
      <c r="S112" s="13">
        <f t="shared" si="14"/>
        <v>9174</v>
      </c>
      <c r="T112" s="13">
        <f t="shared" si="13"/>
        <v>47242.32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224</v>
      </c>
      <c r="C113" s="12" t="s">
        <v>70</v>
      </c>
      <c r="D113" s="15" t="s">
        <v>394</v>
      </c>
      <c r="E113" s="12" t="s">
        <v>247</v>
      </c>
      <c r="F113" s="12" t="s">
        <v>234</v>
      </c>
      <c r="G113" s="13">
        <v>50000</v>
      </c>
      <c r="H113" s="13">
        <v>1435</v>
      </c>
      <c r="I113" s="13">
        <v>3550</v>
      </c>
      <c r="J113" s="13">
        <v>550</v>
      </c>
      <c r="K113" s="13">
        <v>1520</v>
      </c>
      <c r="L113" s="13">
        <v>3545</v>
      </c>
      <c r="M113" s="16">
        <v>3430.92</v>
      </c>
      <c r="N113" s="13">
        <f t="shared" si="12"/>
        <v>14030.92</v>
      </c>
      <c r="O113" s="13">
        <v>0</v>
      </c>
      <c r="P113" s="13">
        <v>25</v>
      </c>
      <c r="Q113" s="13">
        <v>23204.15</v>
      </c>
      <c r="R113" s="13">
        <f t="shared" si="15"/>
        <v>29615.07</v>
      </c>
      <c r="S113" s="13">
        <f t="shared" si="14"/>
        <v>7645</v>
      </c>
      <c r="T113" s="13">
        <f t="shared" si="13"/>
        <v>20384.93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79</v>
      </c>
      <c r="C114" s="12" t="s">
        <v>70</v>
      </c>
      <c r="D114" s="15" t="s">
        <v>394</v>
      </c>
      <c r="E114" s="12" t="s">
        <v>496</v>
      </c>
      <c r="F114" s="12" t="s">
        <v>74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12"/>
        <v>12720</v>
      </c>
      <c r="O114" s="13">
        <v>3486.68</v>
      </c>
      <c r="P114" s="13">
        <v>25</v>
      </c>
      <c r="Q114" s="13">
        <v>429.32</v>
      </c>
      <c r="R114" s="13">
        <f t="shared" si="15"/>
        <v>7487</v>
      </c>
      <c r="S114" s="13">
        <f t="shared" si="14"/>
        <v>9174</v>
      </c>
      <c r="T114" s="13">
        <f t="shared" si="13"/>
        <v>52513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464</v>
      </c>
      <c r="C115" s="12" t="s">
        <v>70</v>
      </c>
      <c r="D115" s="15" t="s">
        <v>394</v>
      </c>
      <c r="E115" s="12" t="s">
        <v>465</v>
      </c>
      <c r="F115" s="12" t="s">
        <v>42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12"/>
        <v>8480</v>
      </c>
      <c r="O115" s="13">
        <v>442.65</v>
      </c>
      <c r="P115" s="13">
        <v>25</v>
      </c>
      <c r="Q115" s="13">
        <v>2871.67</v>
      </c>
      <c r="R115" s="13">
        <f t="shared" si="15"/>
        <v>5703.32</v>
      </c>
      <c r="S115" s="13">
        <f t="shared" si="14"/>
        <v>6116</v>
      </c>
      <c r="T115" s="13">
        <f t="shared" si="13"/>
        <v>34296.68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433</v>
      </c>
      <c r="C116" s="12" t="s">
        <v>69</v>
      </c>
      <c r="D116" s="15" t="s">
        <v>394</v>
      </c>
      <c r="E116" s="12" t="s">
        <v>72</v>
      </c>
      <c r="F116" s="12" t="s">
        <v>74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/>
      <c r="N116" s="13">
        <f t="shared" si="12"/>
        <v>7420</v>
      </c>
      <c r="O116" s="13">
        <v>0</v>
      </c>
      <c r="P116" s="13">
        <v>25</v>
      </c>
      <c r="Q116" s="13">
        <v>3087.24</v>
      </c>
      <c r="R116" s="13">
        <f t="shared" si="15"/>
        <v>5180.74</v>
      </c>
      <c r="S116" s="13">
        <f t="shared" si="14"/>
        <v>5351.5</v>
      </c>
      <c r="T116" s="13">
        <f t="shared" si="13"/>
        <v>29819.260000000002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434</v>
      </c>
      <c r="C117" s="12" t="s">
        <v>69</v>
      </c>
      <c r="D117" s="15" t="s">
        <v>397</v>
      </c>
      <c r="E117" s="12" t="s">
        <v>380</v>
      </c>
      <c r="F117" s="12" t="s">
        <v>234</v>
      </c>
      <c r="G117" s="13">
        <v>125000</v>
      </c>
      <c r="H117" s="13">
        <v>3587.5</v>
      </c>
      <c r="I117" s="13">
        <v>8875</v>
      </c>
      <c r="J117" s="13">
        <v>851.51</v>
      </c>
      <c r="K117" s="13">
        <v>3800</v>
      </c>
      <c r="L117" s="13">
        <v>8862.5</v>
      </c>
      <c r="M117" s="16"/>
      <c r="N117" s="13">
        <f t="shared" si="12"/>
        <v>25976.510000000002</v>
      </c>
      <c r="O117" s="13">
        <v>17985.990000000002</v>
      </c>
      <c r="P117" s="13">
        <v>25</v>
      </c>
      <c r="Q117" s="13">
        <v>100</v>
      </c>
      <c r="R117" s="13">
        <f t="shared" si="15"/>
        <v>25498.49</v>
      </c>
      <c r="S117" s="13">
        <f t="shared" si="14"/>
        <v>18589.010000000002</v>
      </c>
      <c r="T117" s="13">
        <f t="shared" si="13"/>
        <v>99501.51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290</v>
      </c>
      <c r="C118" s="12" t="s">
        <v>69</v>
      </c>
      <c r="D118" s="15" t="s">
        <v>397</v>
      </c>
      <c r="E118" s="12" t="s">
        <v>29</v>
      </c>
      <c r="F118" s="12" t="s">
        <v>234</v>
      </c>
      <c r="G118" s="13">
        <v>65000</v>
      </c>
      <c r="H118" s="13">
        <v>1865.5</v>
      </c>
      <c r="I118" s="13">
        <v>4615</v>
      </c>
      <c r="J118" s="13">
        <v>715</v>
      </c>
      <c r="K118" s="13">
        <v>1976</v>
      </c>
      <c r="L118" s="13">
        <v>4608.5</v>
      </c>
      <c r="M118" s="16"/>
      <c r="N118" s="13">
        <f t="shared" si="12"/>
        <v>13780</v>
      </c>
      <c r="O118" s="13">
        <v>4427.58</v>
      </c>
      <c r="P118" s="13">
        <v>25</v>
      </c>
      <c r="Q118" s="13">
        <v>2146.4</v>
      </c>
      <c r="R118" s="13">
        <f t="shared" si="15"/>
        <v>10440.48</v>
      </c>
      <c r="S118" s="13">
        <f t="shared" si="14"/>
        <v>9938.5</v>
      </c>
      <c r="T118" s="13">
        <f t="shared" si="13"/>
        <v>54559.520000000004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435</v>
      </c>
      <c r="C119" s="12" t="s">
        <v>70</v>
      </c>
      <c r="D119" s="15" t="s">
        <v>397</v>
      </c>
      <c r="E119" s="12" t="s">
        <v>247</v>
      </c>
      <c r="F119" s="12" t="s">
        <v>234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/>
      <c r="N119" s="13">
        <f t="shared" si="12"/>
        <v>12720</v>
      </c>
      <c r="O119" s="13">
        <v>3486.68</v>
      </c>
      <c r="P119" s="13">
        <v>25</v>
      </c>
      <c r="Q119" s="13">
        <v>1100</v>
      </c>
      <c r="R119" s="13">
        <f t="shared" si="15"/>
        <v>8157.68</v>
      </c>
      <c r="S119" s="13">
        <f t="shared" si="14"/>
        <v>9174</v>
      </c>
      <c r="T119" s="13">
        <f t="shared" si="13"/>
        <v>51842.32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78</v>
      </c>
      <c r="C120" s="12" t="s">
        <v>69</v>
      </c>
      <c r="D120" s="15" t="s">
        <v>397</v>
      </c>
      <c r="E120" s="12" t="s">
        <v>24</v>
      </c>
      <c r="F120" s="12" t="s">
        <v>63</v>
      </c>
      <c r="G120" s="13">
        <v>40000</v>
      </c>
      <c r="H120" s="13">
        <v>1148</v>
      </c>
      <c r="I120" s="13">
        <v>2840</v>
      </c>
      <c r="J120" s="13">
        <v>440</v>
      </c>
      <c r="K120" s="13">
        <v>1216</v>
      </c>
      <c r="L120" s="13">
        <v>2836</v>
      </c>
      <c r="M120" s="16">
        <v>1715.46</v>
      </c>
      <c r="N120" s="13">
        <f t="shared" si="12"/>
        <v>10195.459999999999</v>
      </c>
      <c r="O120" s="13">
        <v>185.33</v>
      </c>
      <c r="P120" s="13">
        <v>25</v>
      </c>
      <c r="Q120" s="13">
        <v>3530.92</v>
      </c>
      <c r="R120" s="13">
        <f t="shared" si="15"/>
        <v>7820.71</v>
      </c>
      <c r="S120" s="13">
        <f t="shared" si="14"/>
        <v>6116</v>
      </c>
      <c r="T120" s="13">
        <f t="shared" si="13"/>
        <v>32179.29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466</v>
      </c>
      <c r="C121" s="12" t="s">
        <v>70</v>
      </c>
      <c r="D121" s="15" t="s">
        <v>397</v>
      </c>
      <c r="E121" s="12" t="s">
        <v>20</v>
      </c>
      <c r="F121" s="12" t="s">
        <v>74</v>
      </c>
      <c r="G121" s="13">
        <v>45000</v>
      </c>
      <c r="H121" s="13">
        <v>1291.5</v>
      </c>
      <c r="I121" s="13">
        <v>3195</v>
      </c>
      <c r="J121" s="13">
        <v>495</v>
      </c>
      <c r="K121" s="13">
        <v>1368</v>
      </c>
      <c r="L121" s="13">
        <v>3190.5</v>
      </c>
      <c r="M121" s="16">
        <v>1715.46</v>
      </c>
      <c r="N121" s="13">
        <f t="shared" si="12"/>
        <v>11255.46</v>
      </c>
      <c r="O121" s="13">
        <v>0</v>
      </c>
      <c r="P121" s="13">
        <v>25</v>
      </c>
      <c r="Q121" s="13">
        <v>4670.92</v>
      </c>
      <c r="R121" s="13">
        <f t="shared" si="15"/>
        <v>9070.880000000001</v>
      </c>
      <c r="S121" s="13">
        <f t="shared" si="14"/>
        <v>6880.5</v>
      </c>
      <c r="T121" s="13">
        <f t="shared" si="13"/>
        <v>35929.119999999995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81</v>
      </c>
      <c r="C122" s="12" t="s">
        <v>70</v>
      </c>
      <c r="D122" s="15" t="s">
        <v>494</v>
      </c>
      <c r="E122" s="12" t="s">
        <v>380</v>
      </c>
      <c r="F122" s="12" t="s">
        <v>234</v>
      </c>
      <c r="G122" s="13">
        <v>90000</v>
      </c>
      <c r="H122" s="13">
        <v>2583</v>
      </c>
      <c r="I122" s="13">
        <v>6390</v>
      </c>
      <c r="J122" s="13">
        <v>851.51</v>
      </c>
      <c r="K122" s="13">
        <v>2736</v>
      </c>
      <c r="L122" s="13">
        <v>6381</v>
      </c>
      <c r="M122" s="16"/>
      <c r="N122" s="13">
        <f t="shared" si="12"/>
        <v>18941.510000000002</v>
      </c>
      <c r="O122" s="13">
        <v>9753.1200000000008</v>
      </c>
      <c r="P122" s="13">
        <v>25</v>
      </c>
      <c r="Q122" s="13">
        <v>25898</v>
      </c>
      <c r="R122" s="13">
        <f t="shared" si="15"/>
        <v>40995.120000000003</v>
      </c>
      <c r="S122" s="13">
        <f t="shared" si="14"/>
        <v>13622.51</v>
      </c>
      <c r="T122" s="13">
        <f t="shared" si="13"/>
        <v>49004.88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508</v>
      </c>
      <c r="C123" s="12" t="s">
        <v>70</v>
      </c>
      <c r="D123" s="15" t="s">
        <v>494</v>
      </c>
      <c r="E123" s="12" t="s">
        <v>247</v>
      </c>
      <c r="F123" s="12" t="s">
        <v>63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2"/>
        <v>7420</v>
      </c>
      <c r="O123" s="13">
        <v>0</v>
      </c>
      <c r="P123" s="13">
        <v>25</v>
      </c>
      <c r="Q123" s="13">
        <v>347.8</v>
      </c>
      <c r="R123" s="13">
        <f t="shared" si="15"/>
        <v>2441.3000000000002</v>
      </c>
      <c r="S123" s="13">
        <f t="shared" si="14"/>
        <v>5351.5</v>
      </c>
      <c r="T123" s="13">
        <f t="shared" si="13"/>
        <v>32558.7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488</v>
      </c>
      <c r="C124" s="12" t="s">
        <v>70</v>
      </c>
      <c r="D124" s="15" t="s">
        <v>494</v>
      </c>
      <c r="E124" s="12" t="s">
        <v>247</v>
      </c>
      <c r="F124" s="12" t="s">
        <v>63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12"/>
        <v>7420</v>
      </c>
      <c r="O124" s="13">
        <v>0</v>
      </c>
      <c r="P124" s="13">
        <v>25</v>
      </c>
      <c r="Q124" s="13">
        <v>900</v>
      </c>
      <c r="R124" s="13">
        <f t="shared" si="15"/>
        <v>2993.5</v>
      </c>
      <c r="S124" s="13">
        <f t="shared" si="14"/>
        <v>5351.5</v>
      </c>
      <c r="T124" s="13">
        <f t="shared" si="13"/>
        <v>32006.5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333</v>
      </c>
      <c r="C125" s="12" t="s">
        <v>70</v>
      </c>
      <c r="D125" s="15" t="s">
        <v>436</v>
      </c>
      <c r="E125" s="12" t="s">
        <v>39</v>
      </c>
      <c r="F125" s="12" t="s">
        <v>234</v>
      </c>
      <c r="G125" s="13">
        <v>80000</v>
      </c>
      <c r="H125" s="13">
        <v>2296</v>
      </c>
      <c r="I125" s="13">
        <v>5680</v>
      </c>
      <c r="J125" s="13">
        <v>851.51</v>
      </c>
      <c r="K125" s="13">
        <v>2432</v>
      </c>
      <c r="L125" s="13">
        <v>5672</v>
      </c>
      <c r="M125" s="16">
        <v>3430.92</v>
      </c>
      <c r="N125" s="13">
        <f t="shared" si="12"/>
        <v>20362.43</v>
      </c>
      <c r="O125" s="13">
        <v>6564.09</v>
      </c>
      <c r="P125" s="13">
        <v>25</v>
      </c>
      <c r="Q125" s="13">
        <v>11032.24</v>
      </c>
      <c r="R125" s="13">
        <f t="shared" si="15"/>
        <v>25780.25</v>
      </c>
      <c r="S125" s="13">
        <f t="shared" si="14"/>
        <v>12203.51</v>
      </c>
      <c r="T125" s="13">
        <f t="shared" si="13"/>
        <v>54219.75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263</v>
      </c>
      <c r="C126" s="12" t="s">
        <v>69</v>
      </c>
      <c r="D126" s="15" t="s">
        <v>436</v>
      </c>
      <c r="E126" s="12" t="s">
        <v>360</v>
      </c>
      <c r="F126" s="12" t="s">
        <v>234</v>
      </c>
      <c r="G126" s="13">
        <v>75000</v>
      </c>
      <c r="H126" s="13">
        <v>2152.5</v>
      </c>
      <c r="I126" s="13">
        <v>5325</v>
      </c>
      <c r="J126" s="13">
        <v>825</v>
      </c>
      <c r="K126" s="13">
        <v>2280</v>
      </c>
      <c r="L126" s="13">
        <v>5317.5</v>
      </c>
      <c r="M126" s="16"/>
      <c r="N126" s="13">
        <f t="shared" si="12"/>
        <v>15900</v>
      </c>
      <c r="O126" s="13">
        <v>6309.38</v>
      </c>
      <c r="P126" s="13">
        <v>25</v>
      </c>
      <c r="Q126" s="13">
        <v>18454.509999999998</v>
      </c>
      <c r="R126" s="13">
        <f t="shared" si="15"/>
        <v>29221.39</v>
      </c>
      <c r="S126" s="13">
        <f t="shared" si="14"/>
        <v>11467.5</v>
      </c>
      <c r="T126" s="13">
        <f t="shared" si="13"/>
        <v>45778.61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129</v>
      </c>
      <c r="C127" s="12" t="s">
        <v>70</v>
      </c>
      <c r="D127" s="15" t="s">
        <v>436</v>
      </c>
      <c r="E127" s="12" t="s">
        <v>29</v>
      </c>
      <c r="F127" s="12" t="s">
        <v>234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/>
      <c r="N127" s="13">
        <f t="shared" si="12"/>
        <v>14840</v>
      </c>
      <c r="O127" s="13">
        <v>5368.48</v>
      </c>
      <c r="P127" s="13">
        <v>25</v>
      </c>
      <c r="Q127" s="13">
        <v>10477.25</v>
      </c>
      <c r="R127" s="13">
        <f t="shared" si="15"/>
        <v>20007.73</v>
      </c>
      <c r="S127" s="13">
        <f t="shared" si="14"/>
        <v>10703</v>
      </c>
      <c r="T127" s="13">
        <f t="shared" si="13"/>
        <v>49992.270000000004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236</v>
      </c>
      <c r="C128" s="12" t="s">
        <v>69</v>
      </c>
      <c r="D128" s="15" t="s">
        <v>398</v>
      </c>
      <c r="E128" s="12" t="s">
        <v>518</v>
      </c>
      <c r="F128" s="12" t="s">
        <v>234</v>
      </c>
      <c r="G128" s="13">
        <v>90000</v>
      </c>
      <c r="H128" s="13">
        <v>2583</v>
      </c>
      <c r="I128" s="13">
        <v>6390</v>
      </c>
      <c r="J128" s="13">
        <v>851.51</v>
      </c>
      <c r="K128" s="13">
        <v>2736</v>
      </c>
      <c r="L128" s="13">
        <v>6381</v>
      </c>
      <c r="M128" s="16">
        <v>1715.46</v>
      </c>
      <c r="N128" s="13">
        <f t="shared" si="12"/>
        <v>20656.97</v>
      </c>
      <c r="O128" s="13">
        <v>9324.25</v>
      </c>
      <c r="P128" s="13">
        <v>25</v>
      </c>
      <c r="Q128" s="13">
        <v>3530.92</v>
      </c>
      <c r="R128" s="13">
        <f t="shared" si="15"/>
        <v>19914.629999999997</v>
      </c>
      <c r="S128" s="13">
        <f t="shared" si="14"/>
        <v>13622.51</v>
      </c>
      <c r="T128" s="13">
        <f t="shared" si="13"/>
        <v>70085.37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322</v>
      </c>
      <c r="C129" s="12" t="s">
        <v>70</v>
      </c>
      <c r="D129" s="15" t="s">
        <v>398</v>
      </c>
      <c r="E129" s="12" t="s">
        <v>251</v>
      </c>
      <c r="F129" s="12" t="s">
        <v>234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f t="shared" si="12"/>
        <v>14840</v>
      </c>
      <c r="O129" s="13">
        <v>5368.48</v>
      </c>
      <c r="P129" s="13">
        <v>25</v>
      </c>
      <c r="Q129" s="13">
        <v>5100</v>
      </c>
      <c r="R129" s="13">
        <f t="shared" si="15"/>
        <v>14630.48</v>
      </c>
      <c r="S129" s="13">
        <f t="shared" si="14"/>
        <v>10703</v>
      </c>
      <c r="T129" s="13">
        <f t="shared" si="13"/>
        <v>55369.520000000004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438</v>
      </c>
      <c r="C130" s="12" t="s">
        <v>69</v>
      </c>
      <c r="D130" s="15" t="s">
        <v>398</v>
      </c>
      <c r="E130" s="12" t="s">
        <v>251</v>
      </c>
      <c r="F130" s="12" t="s">
        <v>234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f t="shared" si="12"/>
        <v>12720</v>
      </c>
      <c r="O130" s="13">
        <v>3486.68</v>
      </c>
      <c r="P130" s="13">
        <v>25</v>
      </c>
      <c r="Q130" s="13">
        <v>8438.1200000000008</v>
      </c>
      <c r="R130" s="13">
        <f t="shared" si="15"/>
        <v>15495.800000000001</v>
      </c>
      <c r="S130" s="13">
        <f t="shared" si="14"/>
        <v>9174</v>
      </c>
      <c r="T130" s="13">
        <f t="shared" si="13"/>
        <v>44504.2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440</v>
      </c>
      <c r="C131" s="12" t="s">
        <v>69</v>
      </c>
      <c r="D131" s="15" t="s">
        <v>398</v>
      </c>
      <c r="E131" s="12" t="s">
        <v>251</v>
      </c>
      <c r="F131" s="12" t="s">
        <v>234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/>
      <c r="N131" s="13">
        <f t="shared" si="12"/>
        <v>12720</v>
      </c>
      <c r="O131" s="13">
        <v>3486.68</v>
      </c>
      <c r="P131" s="13">
        <v>25</v>
      </c>
      <c r="Q131" s="13">
        <v>100</v>
      </c>
      <c r="R131" s="13">
        <f t="shared" si="15"/>
        <v>7157.68</v>
      </c>
      <c r="S131" s="13">
        <f t="shared" si="14"/>
        <v>9174</v>
      </c>
      <c r="T131" s="13">
        <f t="shared" si="13"/>
        <v>52842.32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439</v>
      </c>
      <c r="C132" s="12" t="s">
        <v>70</v>
      </c>
      <c r="D132" s="15" t="s">
        <v>398</v>
      </c>
      <c r="E132" s="12" t="s">
        <v>251</v>
      </c>
      <c r="F132" s="12" t="s">
        <v>234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/>
      <c r="N132" s="13">
        <f t="shared" si="12"/>
        <v>10600</v>
      </c>
      <c r="O132" s="13">
        <v>0</v>
      </c>
      <c r="P132" s="13">
        <v>25</v>
      </c>
      <c r="Q132" s="13">
        <v>6843.4</v>
      </c>
      <c r="R132" s="13">
        <f t="shared" si="15"/>
        <v>9823.4</v>
      </c>
      <c r="S132" s="13">
        <f t="shared" si="14"/>
        <v>7645</v>
      </c>
      <c r="T132" s="13">
        <f t="shared" si="13"/>
        <v>40176.6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468</v>
      </c>
      <c r="C133" s="12" t="s">
        <v>70</v>
      </c>
      <c r="D133" s="15" t="s">
        <v>398</v>
      </c>
      <c r="E133" s="12" t="s">
        <v>27</v>
      </c>
      <c r="F133" s="12" t="s">
        <v>234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/>
      <c r="N133" s="13">
        <f t="shared" si="12"/>
        <v>10600</v>
      </c>
      <c r="O133" s="13">
        <v>1854</v>
      </c>
      <c r="P133" s="13">
        <v>25</v>
      </c>
      <c r="Q133" s="13">
        <v>1100</v>
      </c>
      <c r="R133" s="13">
        <f t="shared" si="15"/>
        <v>5934</v>
      </c>
      <c r="S133" s="13">
        <f t="shared" si="14"/>
        <v>7645</v>
      </c>
      <c r="T133" s="13">
        <f t="shared" si="13"/>
        <v>44066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375</v>
      </c>
      <c r="C134" s="12" t="s">
        <v>70</v>
      </c>
      <c r="D134" s="15" t="s">
        <v>398</v>
      </c>
      <c r="E134" s="12" t="s">
        <v>376</v>
      </c>
      <c r="F134" s="12" t="s">
        <v>234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>
        <v>1715.46</v>
      </c>
      <c r="N134" s="13">
        <f t="shared" si="12"/>
        <v>12315.46</v>
      </c>
      <c r="O134" s="13">
        <v>1596.68</v>
      </c>
      <c r="P134" s="13">
        <v>25</v>
      </c>
      <c r="Q134" s="13">
        <v>3530.92</v>
      </c>
      <c r="R134" s="13">
        <f t="shared" si="15"/>
        <v>9823.0600000000013</v>
      </c>
      <c r="S134" s="13">
        <f t="shared" si="14"/>
        <v>7645</v>
      </c>
      <c r="T134" s="13">
        <f t="shared" si="13"/>
        <v>40176.94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102</v>
      </c>
      <c r="C135" s="12" t="s">
        <v>69</v>
      </c>
      <c r="D135" s="15" t="s">
        <v>441</v>
      </c>
      <c r="E135" s="12" t="s">
        <v>442</v>
      </c>
      <c r="F135" s="12" t="s">
        <v>42</v>
      </c>
      <c r="G135" s="13">
        <v>110000</v>
      </c>
      <c r="H135" s="13">
        <v>3157</v>
      </c>
      <c r="I135" s="13">
        <v>7810</v>
      </c>
      <c r="J135" s="13">
        <v>851.51</v>
      </c>
      <c r="K135" s="13">
        <v>3344</v>
      </c>
      <c r="L135" s="13">
        <v>7799</v>
      </c>
      <c r="M135" s="16"/>
      <c r="N135" s="13">
        <f t="shared" si="12"/>
        <v>22961.510000000002</v>
      </c>
      <c r="O135" s="13">
        <v>14457.62</v>
      </c>
      <c r="P135" s="13">
        <v>25</v>
      </c>
      <c r="Q135" s="13">
        <v>100</v>
      </c>
      <c r="R135" s="13">
        <f t="shared" si="15"/>
        <v>21083.620000000003</v>
      </c>
      <c r="S135" s="13">
        <f t="shared" si="14"/>
        <v>16460.510000000002</v>
      </c>
      <c r="T135" s="13">
        <f t="shared" si="13"/>
        <v>88916.38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210</v>
      </c>
      <c r="C136" s="12" t="s">
        <v>70</v>
      </c>
      <c r="D136" s="15" t="s">
        <v>441</v>
      </c>
      <c r="E136" s="12" t="s">
        <v>72</v>
      </c>
      <c r="F136" s="12" t="s">
        <v>74</v>
      </c>
      <c r="G136" s="13">
        <v>40000</v>
      </c>
      <c r="H136" s="13">
        <v>1148</v>
      </c>
      <c r="I136" s="13">
        <v>2840</v>
      </c>
      <c r="J136" s="13">
        <v>440</v>
      </c>
      <c r="K136" s="13">
        <v>1216</v>
      </c>
      <c r="L136" s="13">
        <v>2836</v>
      </c>
      <c r="M136" s="16"/>
      <c r="N136" s="13">
        <f t="shared" si="12"/>
        <v>8480</v>
      </c>
      <c r="O136" s="13">
        <v>0</v>
      </c>
      <c r="P136" s="13">
        <v>25</v>
      </c>
      <c r="Q136" s="13">
        <v>5100</v>
      </c>
      <c r="R136" s="13">
        <f t="shared" si="15"/>
        <v>7489</v>
      </c>
      <c r="S136" s="13">
        <f t="shared" si="14"/>
        <v>6116</v>
      </c>
      <c r="T136" s="13">
        <f t="shared" si="13"/>
        <v>32511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328</v>
      </c>
      <c r="C137" s="12" t="s">
        <v>69</v>
      </c>
      <c r="D137" s="15" t="s">
        <v>441</v>
      </c>
      <c r="E137" s="12" t="s">
        <v>72</v>
      </c>
      <c r="F137" s="12" t="s">
        <v>74</v>
      </c>
      <c r="G137" s="13">
        <v>35000</v>
      </c>
      <c r="H137" s="13">
        <v>1004.5</v>
      </c>
      <c r="I137" s="13">
        <v>2485</v>
      </c>
      <c r="J137" s="13">
        <v>385</v>
      </c>
      <c r="K137" s="13">
        <v>1064</v>
      </c>
      <c r="L137" s="13">
        <v>2481.5</v>
      </c>
      <c r="M137" s="16"/>
      <c r="N137" s="13">
        <f t="shared" si="12"/>
        <v>7420</v>
      </c>
      <c r="O137" s="13">
        <v>0</v>
      </c>
      <c r="P137" s="13">
        <v>25</v>
      </c>
      <c r="Q137" s="13">
        <v>1091.2</v>
      </c>
      <c r="R137" s="13">
        <f t="shared" si="15"/>
        <v>3184.7</v>
      </c>
      <c r="S137" s="13">
        <f t="shared" si="14"/>
        <v>5351.5</v>
      </c>
      <c r="T137" s="13">
        <f t="shared" si="13"/>
        <v>31815.3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469</v>
      </c>
      <c r="C138" s="12" t="s">
        <v>70</v>
      </c>
      <c r="D138" s="15" t="s">
        <v>441</v>
      </c>
      <c r="E138" s="12" t="s">
        <v>72</v>
      </c>
      <c r="F138" s="12" t="s">
        <v>74</v>
      </c>
      <c r="G138" s="13">
        <v>30000</v>
      </c>
      <c r="H138" s="13">
        <v>861</v>
      </c>
      <c r="I138" s="13">
        <v>2130</v>
      </c>
      <c r="J138" s="13">
        <v>330</v>
      </c>
      <c r="K138" s="13">
        <v>912</v>
      </c>
      <c r="L138" s="13">
        <v>2127</v>
      </c>
      <c r="M138" s="16"/>
      <c r="N138" s="13">
        <f t="shared" si="12"/>
        <v>6360</v>
      </c>
      <c r="O138" s="13">
        <v>0</v>
      </c>
      <c r="P138" s="13">
        <v>25</v>
      </c>
      <c r="Q138" s="13">
        <v>1240</v>
      </c>
      <c r="R138" s="13">
        <f t="shared" si="15"/>
        <v>3038</v>
      </c>
      <c r="S138" s="13">
        <f t="shared" si="14"/>
        <v>4587</v>
      </c>
      <c r="T138" s="13">
        <f t="shared" si="13"/>
        <v>26962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82</v>
      </c>
      <c r="C139" s="12" t="s">
        <v>69</v>
      </c>
      <c r="D139" s="15" t="s">
        <v>399</v>
      </c>
      <c r="E139" s="12" t="s">
        <v>71</v>
      </c>
      <c r="F139" s="12" t="s">
        <v>63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>
        <v>1715.46</v>
      </c>
      <c r="N139" s="13">
        <f t="shared" si="12"/>
        <v>16555.46</v>
      </c>
      <c r="O139" s="13">
        <v>5025.38</v>
      </c>
      <c r="P139" s="13">
        <v>25</v>
      </c>
      <c r="Q139" s="13">
        <v>11252.95</v>
      </c>
      <c r="R139" s="13">
        <f t="shared" si="15"/>
        <v>22155.79</v>
      </c>
      <c r="S139" s="13">
        <f t="shared" si="14"/>
        <v>10703</v>
      </c>
      <c r="T139" s="13">
        <f t="shared" si="13"/>
        <v>47844.21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99</v>
      </c>
      <c r="C140" s="12" t="s">
        <v>69</v>
      </c>
      <c r="D140" s="15" t="s">
        <v>399</v>
      </c>
      <c r="E140" s="12" t="s">
        <v>38</v>
      </c>
      <c r="F140" s="12" t="s">
        <v>63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/>
      <c r="N140" s="13">
        <f t="shared" ref="N140:N203" si="16">SUM(H140:M140)</f>
        <v>12720</v>
      </c>
      <c r="O140" s="13">
        <v>3486.68</v>
      </c>
      <c r="P140" s="13">
        <v>25</v>
      </c>
      <c r="Q140" s="13">
        <v>100</v>
      </c>
      <c r="R140" s="13">
        <f t="shared" si="15"/>
        <v>7157.68</v>
      </c>
      <c r="S140" s="13">
        <f t="shared" si="14"/>
        <v>9174</v>
      </c>
      <c r="T140" s="13">
        <f t="shared" ref="T140:T203" si="17">+G140-R140</f>
        <v>52842.32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437</v>
      </c>
      <c r="C141" s="12" t="s">
        <v>69</v>
      </c>
      <c r="D141" s="15" t="s">
        <v>399</v>
      </c>
      <c r="E141" s="12" t="s">
        <v>360</v>
      </c>
      <c r="F141" s="12" t="s">
        <v>234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si="16"/>
        <v>12720</v>
      </c>
      <c r="O141" s="13">
        <v>0</v>
      </c>
      <c r="P141" s="13">
        <v>25</v>
      </c>
      <c r="Q141" s="13">
        <v>1323.02</v>
      </c>
      <c r="R141" s="13">
        <f t="shared" si="15"/>
        <v>4894.0200000000004</v>
      </c>
      <c r="S141" s="13">
        <f t="shared" ref="S141:S204" si="18">SUM(I141,J141,L141)</f>
        <v>9174</v>
      </c>
      <c r="T141" s="13">
        <f t="shared" si="17"/>
        <v>55105.979999999996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85</v>
      </c>
      <c r="C142" s="12" t="s">
        <v>70</v>
      </c>
      <c r="D142" s="15" t="s">
        <v>399</v>
      </c>
      <c r="E142" s="12" t="s">
        <v>27</v>
      </c>
      <c r="F142" s="12" t="s">
        <v>63</v>
      </c>
      <c r="G142" s="13">
        <v>45000</v>
      </c>
      <c r="H142" s="13">
        <v>1291.5</v>
      </c>
      <c r="I142" s="13">
        <v>3195</v>
      </c>
      <c r="J142" s="13">
        <v>495</v>
      </c>
      <c r="K142" s="13">
        <v>1368</v>
      </c>
      <c r="L142" s="13">
        <v>3190.5</v>
      </c>
      <c r="M142" s="16"/>
      <c r="N142" s="13">
        <f t="shared" si="16"/>
        <v>9540</v>
      </c>
      <c r="O142" s="13">
        <v>1148.33</v>
      </c>
      <c r="P142" s="13">
        <v>25</v>
      </c>
      <c r="Q142" s="13">
        <v>4738.3</v>
      </c>
      <c r="R142" s="13">
        <f t="shared" ref="R142:R205" si="19">+H142+K142+M142+O142+P142+Q142</f>
        <v>8571.130000000001</v>
      </c>
      <c r="S142" s="13">
        <f t="shared" si="18"/>
        <v>6880.5</v>
      </c>
      <c r="T142" s="13">
        <f t="shared" si="17"/>
        <v>36428.869999999995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83</v>
      </c>
      <c r="C143" s="12" t="s">
        <v>69</v>
      </c>
      <c r="D143" s="15" t="s">
        <v>399</v>
      </c>
      <c r="E143" s="12" t="s">
        <v>23</v>
      </c>
      <c r="F143" s="12" t="s">
        <v>63</v>
      </c>
      <c r="G143" s="13">
        <v>35000</v>
      </c>
      <c r="H143" s="13">
        <v>1004.5</v>
      </c>
      <c r="I143" s="13">
        <v>2485</v>
      </c>
      <c r="J143" s="13">
        <v>385</v>
      </c>
      <c r="K143" s="13">
        <v>1064</v>
      </c>
      <c r="L143" s="13">
        <v>2481.5</v>
      </c>
      <c r="M143" s="16"/>
      <c r="N143" s="13">
        <f t="shared" si="16"/>
        <v>7420</v>
      </c>
      <c r="O143" s="13">
        <v>0</v>
      </c>
      <c r="P143" s="13">
        <v>25</v>
      </c>
      <c r="Q143" s="13">
        <v>8299.2999999999993</v>
      </c>
      <c r="R143" s="13">
        <f t="shared" si="19"/>
        <v>10392.799999999999</v>
      </c>
      <c r="S143" s="13">
        <f t="shared" si="18"/>
        <v>5351.5</v>
      </c>
      <c r="T143" s="13">
        <f t="shared" si="17"/>
        <v>24607.200000000001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84</v>
      </c>
      <c r="C144" s="12" t="s">
        <v>69</v>
      </c>
      <c r="D144" s="15" t="s">
        <v>399</v>
      </c>
      <c r="E144" s="12" t="s">
        <v>26</v>
      </c>
      <c r="F144" s="12" t="s">
        <v>63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14352.65</v>
      </c>
      <c r="R144" s="13">
        <f t="shared" si="19"/>
        <v>16446.150000000001</v>
      </c>
      <c r="S144" s="13">
        <f t="shared" si="18"/>
        <v>5351.5</v>
      </c>
      <c r="T144" s="13">
        <f t="shared" si="17"/>
        <v>18553.849999999999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87</v>
      </c>
      <c r="C145" s="12" t="s">
        <v>69</v>
      </c>
      <c r="D145" s="15" t="s">
        <v>399</v>
      </c>
      <c r="E145" s="12" t="s">
        <v>26</v>
      </c>
      <c r="F145" s="12" t="s">
        <v>63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100</v>
      </c>
      <c r="R145" s="13">
        <f t="shared" si="19"/>
        <v>2193.5</v>
      </c>
      <c r="S145" s="13">
        <f t="shared" si="18"/>
        <v>5351.5</v>
      </c>
      <c r="T145" s="13">
        <f t="shared" si="17"/>
        <v>32806.5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429</v>
      </c>
      <c r="C146" s="12" t="s">
        <v>70</v>
      </c>
      <c r="D146" s="15" t="s">
        <v>399</v>
      </c>
      <c r="E146" s="12" t="s">
        <v>348</v>
      </c>
      <c r="F146" s="12" t="s">
        <v>234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10834.23</v>
      </c>
      <c r="R146" s="13">
        <f t="shared" si="19"/>
        <v>12927.73</v>
      </c>
      <c r="S146" s="13">
        <f t="shared" si="18"/>
        <v>5351.5</v>
      </c>
      <c r="T146" s="13">
        <f t="shared" si="17"/>
        <v>22072.27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86</v>
      </c>
      <c r="C147" s="12" t="s">
        <v>70</v>
      </c>
      <c r="D147" s="15" t="s">
        <v>399</v>
      </c>
      <c r="E147" s="12" t="s">
        <v>26</v>
      </c>
      <c r="F147" s="12" t="s">
        <v>63</v>
      </c>
      <c r="G147" s="13">
        <v>33000</v>
      </c>
      <c r="H147" s="13">
        <v>947.1</v>
      </c>
      <c r="I147" s="13">
        <v>2343</v>
      </c>
      <c r="J147" s="13">
        <v>363</v>
      </c>
      <c r="K147" s="13">
        <v>1003.2</v>
      </c>
      <c r="L147" s="13">
        <v>2339.6999999999998</v>
      </c>
      <c r="M147" s="16"/>
      <c r="N147" s="13">
        <f t="shared" si="16"/>
        <v>6996</v>
      </c>
      <c r="O147" s="13">
        <v>0</v>
      </c>
      <c r="P147" s="13">
        <v>25</v>
      </c>
      <c r="Q147" s="13">
        <v>9832.52</v>
      </c>
      <c r="R147" s="13">
        <f t="shared" si="19"/>
        <v>11807.82</v>
      </c>
      <c r="S147" s="13">
        <f t="shared" si="18"/>
        <v>5045.7</v>
      </c>
      <c r="T147" s="13">
        <f t="shared" si="17"/>
        <v>21192.18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90</v>
      </c>
      <c r="C148" s="12" t="s">
        <v>69</v>
      </c>
      <c r="D148" s="15" t="s">
        <v>399</v>
      </c>
      <c r="E148" s="12" t="s">
        <v>26</v>
      </c>
      <c r="F148" s="12" t="s">
        <v>63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>
        <v>1715.46</v>
      </c>
      <c r="N148" s="13">
        <f t="shared" si="16"/>
        <v>8711.4599999999991</v>
      </c>
      <c r="O148" s="13">
        <v>0</v>
      </c>
      <c r="P148" s="13">
        <v>25</v>
      </c>
      <c r="Q148" s="13">
        <v>6600.42</v>
      </c>
      <c r="R148" s="13">
        <f t="shared" si="19"/>
        <v>10291.18</v>
      </c>
      <c r="S148" s="13">
        <f t="shared" si="18"/>
        <v>5045.7</v>
      </c>
      <c r="T148" s="13">
        <f t="shared" si="17"/>
        <v>22708.82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91</v>
      </c>
      <c r="C149" s="12" t="s">
        <v>69</v>
      </c>
      <c r="D149" s="15" t="s">
        <v>399</v>
      </c>
      <c r="E149" s="12" t="s">
        <v>26</v>
      </c>
      <c r="F149" s="12" t="s">
        <v>74</v>
      </c>
      <c r="G149" s="13">
        <v>33000</v>
      </c>
      <c r="H149" s="24">
        <v>947.1</v>
      </c>
      <c r="I149" s="13">
        <v>2343</v>
      </c>
      <c r="J149" s="13">
        <v>363</v>
      </c>
      <c r="K149" s="24">
        <v>1003.2</v>
      </c>
      <c r="L149" s="13">
        <v>2339.6999999999998</v>
      </c>
      <c r="M149" s="32"/>
      <c r="N149" s="13">
        <f t="shared" si="16"/>
        <v>6996</v>
      </c>
      <c r="O149" s="13">
        <v>0</v>
      </c>
      <c r="P149" s="13">
        <v>25</v>
      </c>
      <c r="Q149" s="13">
        <v>12391.57</v>
      </c>
      <c r="R149" s="13">
        <f t="shared" si="19"/>
        <v>14366.869999999999</v>
      </c>
      <c r="S149" s="13">
        <f t="shared" si="18"/>
        <v>5045.7</v>
      </c>
      <c r="T149" s="13">
        <f t="shared" si="17"/>
        <v>18633.13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88</v>
      </c>
      <c r="C150" s="12" t="s">
        <v>69</v>
      </c>
      <c r="D150" s="15" t="s">
        <v>399</v>
      </c>
      <c r="E150" s="12" t="s">
        <v>72</v>
      </c>
      <c r="F150" s="12" t="s">
        <v>74</v>
      </c>
      <c r="G150" s="13">
        <v>34000</v>
      </c>
      <c r="H150" s="13">
        <v>975.8</v>
      </c>
      <c r="I150" s="13">
        <v>2414</v>
      </c>
      <c r="J150" s="13">
        <v>374</v>
      </c>
      <c r="K150" s="13">
        <v>1033.5999999999999</v>
      </c>
      <c r="L150" s="13">
        <v>2410.6</v>
      </c>
      <c r="M150" s="16"/>
      <c r="N150" s="13">
        <f t="shared" si="16"/>
        <v>7208</v>
      </c>
      <c r="O150" s="13">
        <v>0</v>
      </c>
      <c r="P150" s="13">
        <v>25</v>
      </c>
      <c r="Q150" s="13">
        <v>1042.52</v>
      </c>
      <c r="R150" s="13">
        <f t="shared" si="19"/>
        <v>3076.92</v>
      </c>
      <c r="S150" s="13">
        <f t="shared" si="18"/>
        <v>5198.6000000000004</v>
      </c>
      <c r="T150" s="13">
        <f t="shared" si="17"/>
        <v>30923.08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89</v>
      </c>
      <c r="C151" s="12" t="s">
        <v>69</v>
      </c>
      <c r="D151" s="15" t="s">
        <v>399</v>
      </c>
      <c r="E151" s="12" t="s">
        <v>33</v>
      </c>
      <c r="F151" s="12" t="s">
        <v>63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16"/>
        <v>6996</v>
      </c>
      <c r="O151" s="13">
        <v>0</v>
      </c>
      <c r="P151" s="13">
        <v>25</v>
      </c>
      <c r="Q151" s="13">
        <v>8189.18</v>
      </c>
      <c r="R151" s="13">
        <f t="shared" si="19"/>
        <v>10164.48</v>
      </c>
      <c r="S151" s="13">
        <f t="shared" si="18"/>
        <v>5045.7</v>
      </c>
      <c r="T151" s="13">
        <f t="shared" si="17"/>
        <v>22835.52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232</v>
      </c>
      <c r="C152" s="12" t="s">
        <v>69</v>
      </c>
      <c r="D152" s="15" t="s">
        <v>399</v>
      </c>
      <c r="E152" s="12" t="s">
        <v>220</v>
      </c>
      <c r="F152" s="12" t="s">
        <v>74</v>
      </c>
      <c r="G152" s="13">
        <v>25000</v>
      </c>
      <c r="H152" s="13">
        <v>717.5</v>
      </c>
      <c r="I152" s="13">
        <v>1775</v>
      </c>
      <c r="J152" s="13">
        <v>275</v>
      </c>
      <c r="K152" s="13">
        <v>760</v>
      </c>
      <c r="L152" s="13">
        <v>1772.5</v>
      </c>
      <c r="M152" s="16"/>
      <c r="N152" s="13">
        <f t="shared" si="16"/>
        <v>5300</v>
      </c>
      <c r="O152" s="13">
        <v>0</v>
      </c>
      <c r="P152" s="13">
        <v>25</v>
      </c>
      <c r="Q152" s="13">
        <v>100</v>
      </c>
      <c r="R152" s="13">
        <f t="shared" si="19"/>
        <v>1602.5</v>
      </c>
      <c r="S152" s="13">
        <f t="shared" si="18"/>
        <v>3822.5</v>
      </c>
      <c r="T152" s="13">
        <f t="shared" si="17"/>
        <v>23397.5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104</v>
      </c>
      <c r="C153" s="12" t="s">
        <v>70</v>
      </c>
      <c r="D153" s="15" t="s">
        <v>399</v>
      </c>
      <c r="E153" s="12" t="s">
        <v>22</v>
      </c>
      <c r="F153" s="12" t="s">
        <v>74</v>
      </c>
      <c r="G153" s="13">
        <v>22000</v>
      </c>
      <c r="H153" s="13">
        <v>631.4</v>
      </c>
      <c r="I153" s="13">
        <v>1562</v>
      </c>
      <c r="J153" s="13">
        <v>242</v>
      </c>
      <c r="K153" s="13">
        <v>668.8</v>
      </c>
      <c r="L153" s="13">
        <v>1559.8</v>
      </c>
      <c r="M153" s="16"/>
      <c r="N153" s="13">
        <f t="shared" si="16"/>
        <v>4664</v>
      </c>
      <c r="O153" s="13">
        <v>0</v>
      </c>
      <c r="P153" s="13">
        <v>25</v>
      </c>
      <c r="Q153" s="13">
        <v>4115.93</v>
      </c>
      <c r="R153" s="13">
        <f t="shared" si="19"/>
        <v>5441.13</v>
      </c>
      <c r="S153" s="13">
        <f t="shared" si="18"/>
        <v>3363.8</v>
      </c>
      <c r="T153" s="13">
        <f t="shared" si="17"/>
        <v>16558.87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400</v>
      </c>
      <c r="C154" s="12" t="s">
        <v>70</v>
      </c>
      <c r="D154" s="15" t="s">
        <v>401</v>
      </c>
      <c r="E154" s="12" t="s">
        <v>65</v>
      </c>
      <c r="F154" s="12" t="s">
        <v>234</v>
      </c>
      <c r="G154" s="13">
        <v>50000</v>
      </c>
      <c r="H154" s="13">
        <v>1435</v>
      </c>
      <c r="I154" s="13">
        <v>3550</v>
      </c>
      <c r="J154" s="13">
        <v>550</v>
      </c>
      <c r="K154" s="13">
        <v>1520</v>
      </c>
      <c r="L154" s="13">
        <v>3545</v>
      </c>
      <c r="M154" s="16">
        <v>1715.46</v>
      </c>
      <c r="N154" s="13">
        <f t="shared" si="16"/>
        <v>12315.46</v>
      </c>
      <c r="O154" s="13">
        <v>0</v>
      </c>
      <c r="P154" s="13">
        <v>25</v>
      </c>
      <c r="Q154" s="13">
        <v>16017.720000000001</v>
      </c>
      <c r="R154" s="13">
        <f t="shared" si="19"/>
        <v>20713.18</v>
      </c>
      <c r="S154" s="13">
        <f t="shared" si="18"/>
        <v>7645</v>
      </c>
      <c r="T154" s="13">
        <f t="shared" si="17"/>
        <v>29286.82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223</v>
      </c>
      <c r="C155" s="12" t="s">
        <v>70</v>
      </c>
      <c r="D155" s="15" t="s">
        <v>401</v>
      </c>
      <c r="E155" s="12" t="s">
        <v>72</v>
      </c>
      <c r="F155" s="12" t="s">
        <v>74</v>
      </c>
      <c r="G155" s="13">
        <v>35000</v>
      </c>
      <c r="H155" s="13">
        <v>1004.5</v>
      </c>
      <c r="I155" s="13">
        <v>2485</v>
      </c>
      <c r="J155" s="13">
        <v>385</v>
      </c>
      <c r="K155" s="13">
        <v>1064</v>
      </c>
      <c r="L155" s="13">
        <v>2481.5</v>
      </c>
      <c r="M155" s="16"/>
      <c r="N155" s="13">
        <f t="shared" si="16"/>
        <v>7420</v>
      </c>
      <c r="O155" s="13">
        <v>0</v>
      </c>
      <c r="P155" s="13">
        <v>25</v>
      </c>
      <c r="Q155" s="13">
        <v>1843.4</v>
      </c>
      <c r="R155" s="13">
        <f t="shared" si="19"/>
        <v>3936.9</v>
      </c>
      <c r="S155" s="13">
        <f t="shared" si="18"/>
        <v>5351.5</v>
      </c>
      <c r="T155" s="13">
        <f t="shared" si="17"/>
        <v>31063.1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351</v>
      </c>
      <c r="C156" s="12" t="s">
        <v>69</v>
      </c>
      <c r="D156" s="15" t="s">
        <v>401</v>
      </c>
      <c r="E156" s="12" t="s">
        <v>72</v>
      </c>
      <c r="F156" s="12" t="s">
        <v>74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16"/>
        <v>7420</v>
      </c>
      <c r="O156" s="13">
        <v>0</v>
      </c>
      <c r="P156" s="13">
        <v>25</v>
      </c>
      <c r="Q156" s="13">
        <v>100</v>
      </c>
      <c r="R156" s="13">
        <f t="shared" si="19"/>
        <v>2193.5</v>
      </c>
      <c r="S156" s="13">
        <f t="shared" si="18"/>
        <v>5351.5</v>
      </c>
      <c r="T156" s="13">
        <f t="shared" si="17"/>
        <v>32806.5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92</v>
      </c>
      <c r="C157" s="12" t="s">
        <v>69</v>
      </c>
      <c r="D157" s="15" t="s">
        <v>401</v>
      </c>
      <c r="E157" s="12" t="s">
        <v>33</v>
      </c>
      <c r="F157" s="12" t="s">
        <v>74</v>
      </c>
      <c r="G157" s="13">
        <v>33000</v>
      </c>
      <c r="H157" s="13">
        <v>947.1</v>
      </c>
      <c r="I157" s="13">
        <v>2343</v>
      </c>
      <c r="J157" s="13">
        <v>363</v>
      </c>
      <c r="K157" s="13">
        <v>1003.2</v>
      </c>
      <c r="L157" s="13">
        <v>2339.6999999999998</v>
      </c>
      <c r="M157" s="16"/>
      <c r="N157" s="13">
        <f t="shared" si="16"/>
        <v>6996</v>
      </c>
      <c r="O157" s="13">
        <v>0</v>
      </c>
      <c r="P157" s="13">
        <v>25</v>
      </c>
      <c r="Q157" s="13">
        <v>100</v>
      </c>
      <c r="R157" s="13">
        <f t="shared" si="19"/>
        <v>2075.3000000000002</v>
      </c>
      <c r="S157" s="13">
        <f t="shared" si="18"/>
        <v>5045.7</v>
      </c>
      <c r="T157" s="13">
        <f t="shared" si="17"/>
        <v>30924.7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93</v>
      </c>
      <c r="C158" s="12" t="s">
        <v>70</v>
      </c>
      <c r="D158" s="15" t="s">
        <v>401</v>
      </c>
      <c r="E158" s="12" t="s">
        <v>33</v>
      </c>
      <c r="F158" s="12" t="s">
        <v>63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16"/>
        <v>6360</v>
      </c>
      <c r="O158" s="13">
        <v>0</v>
      </c>
      <c r="P158" s="13">
        <v>25</v>
      </c>
      <c r="Q158" s="13">
        <v>942.52</v>
      </c>
      <c r="R158" s="13">
        <f t="shared" si="19"/>
        <v>2740.52</v>
      </c>
      <c r="S158" s="13">
        <f t="shared" si="18"/>
        <v>4587</v>
      </c>
      <c r="T158" s="13">
        <f t="shared" si="17"/>
        <v>27259.48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443</v>
      </c>
      <c r="C159" s="12" t="s">
        <v>70</v>
      </c>
      <c r="D159" s="15" t="s">
        <v>401</v>
      </c>
      <c r="E159" s="12" t="s">
        <v>72</v>
      </c>
      <c r="F159" s="12" t="s">
        <v>74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16"/>
        <v>6360</v>
      </c>
      <c r="O159" s="13">
        <v>0</v>
      </c>
      <c r="P159" s="13">
        <v>25</v>
      </c>
      <c r="Q159" s="13">
        <v>10411.049999999999</v>
      </c>
      <c r="R159" s="13">
        <f t="shared" si="19"/>
        <v>12209.05</v>
      </c>
      <c r="S159" s="13">
        <f t="shared" si="18"/>
        <v>4587</v>
      </c>
      <c r="T159" s="13">
        <f t="shared" si="17"/>
        <v>17790.95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444</v>
      </c>
      <c r="C160" s="12" t="s">
        <v>69</v>
      </c>
      <c r="D160" s="15" t="s">
        <v>401</v>
      </c>
      <c r="E160" s="12" t="s">
        <v>72</v>
      </c>
      <c r="F160" s="12" t="s">
        <v>74</v>
      </c>
      <c r="G160" s="13">
        <v>25000</v>
      </c>
      <c r="H160" s="13">
        <v>717.5</v>
      </c>
      <c r="I160" s="13">
        <v>1775</v>
      </c>
      <c r="J160" s="13">
        <v>275</v>
      </c>
      <c r="K160" s="13">
        <v>760</v>
      </c>
      <c r="L160" s="13">
        <v>1772.5</v>
      </c>
      <c r="M160" s="16"/>
      <c r="N160" s="13">
        <f t="shared" si="16"/>
        <v>5300</v>
      </c>
      <c r="O160" s="13">
        <v>0</v>
      </c>
      <c r="P160" s="13">
        <v>25</v>
      </c>
      <c r="Q160" s="13">
        <v>941.64</v>
      </c>
      <c r="R160" s="13">
        <f t="shared" si="19"/>
        <v>2444.14</v>
      </c>
      <c r="S160" s="13">
        <f t="shared" si="18"/>
        <v>3822.5</v>
      </c>
      <c r="T160" s="13">
        <f t="shared" si="17"/>
        <v>22555.86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519</v>
      </c>
      <c r="C161" s="12" t="s">
        <v>70</v>
      </c>
      <c r="D161" s="15" t="s">
        <v>401</v>
      </c>
      <c r="E161" s="12" t="s">
        <v>72</v>
      </c>
      <c r="F161" s="12" t="s">
        <v>74</v>
      </c>
      <c r="G161" s="13">
        <v>22000</v>
      </c>
      <c r="H161" s="13">
        <v>631.4</v>
      </c>
      <c r="I161" s="13">
        <v>1562</v>
      </c>
      <c r="J161" s="13">
        <v>242</v>
      </c>
      <c r="K161" s="13">
        <v>668.8</v>
      </c>
      <c r="L161" s="13">
        <v>1559.8</v>
      </c>
      <c r="M161" s="16"/>
      <c r="N161" s="13">
        <f t="shared" si="16"/>
        <v>4664</v>
      </c>
      <c r="O161" s="13">
        <v>0</v>
      </c>
      <c r="P161" s="13">
        <v>25</v>
      </c>
      <c r="Q161" s="13">
        <v>0</v>
      </c>
      <c r="R161" s="13">
        <f t="shared" si="19"/>
        <v>1325.1999999999998</v>
      </c>
      <c r="S161" s="13">
        <f t="shared" si="18"/>
        <v>3363.8</v>
      </c>
      <c r="T161" s="13">
        <f t="shared" si="17"/>
        <v>20674.8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489</v>
      </c>
      <c r="C162" s="12" t="s">
        <v>69</v>
      </c>
      <c r="D162" s="15" t="s">
        <v>401</v>
      </c>
      <c r="E162" s="12" t="s">
        <v>497</v>
      </c>
      <c r="F162" s="12" t="s">
        <v>74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16"/>
        <v>4664</v>
      </c>
      <c r="O162" s="13">
        <v>0</v>
      </c>
      <c r="P162" s="13">
        <v>25</v>
      </c>
      <c r="Q162" s="13">
        <v>1091.2</v>
      </c>
      <c r="R162" s="13">
        <f t="shared" si="19"/>
        <v>2416.3999999999996</v>
      </c>
      <c r="S162" s="13">
        <f t="shared" si="18"/>
        <v>3363.8</v>
      </c>
      <c r="T162" s="13">
        <f t="shared" si="17"/>
        <v>19583.599999999999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528</v>
      </c>
      <c r="C163" s="12" t="s">
        <v>69</v>
      </c>
      <c r="D163" s="15" t="s">
        <v>401</v>
      </c>
      <c r="E163" s="12" t="s">
        <v>529</v>
      </c>
      <c r="F163" s="12" t="s">
        <v>74</v>
      </c>
      <c r="G163" s="13">
        <v>25000</v>
      </c>
      <c r="H163" s="13">
        <v>717.5</v>
      </c>
      <c r="I163" s="13">
        <v>1775</v>
      </c>
      <c r="J163" s="13">
        <v>275</v>
      </c>
      <c r="K163" s="13">
        <v>760</v>
      </c>
      <c r="L163" s="13">
        <v>1772.5</v>
      </c>
      <c r="M163" s="16"/>
      <c r="N163" s="13">
        <f t="shared" si="16"/>
        <v>5300</v>
      </c>
      <c r="O163" s="13">
        <v>0</v>
      </c>
      <c r="P163" s="13">
        <v>25</v>
      </c>
      <c r="Q163" s="13">
        <v>0</v>
      </c>
      <c r="R163" s="13">
        <f t="shared" si="19"/>
        <v>1502.5</v>
      </c>
      <c r="S163" s="13">
        <f t="shared" si="18"/>
        <v>3822.5</v>
      </c>
      <c r="T163" s="13">
        <f t="shared" si="17"/>
        <v>23497.5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101</v>
      </c>
      <c r="C164" s="12" t="s">
        <v>70</v>
      </c>
      <c r="D164" s="15" t="s">
        <v>402</v>
      </c>
      <c r="E164" s="12" t="s">
        <v>516</v>
      </c>
      <c r="F164" s="12" t="s">
        <v>63</v>
      </c>
      <c r="G164" s="13">
        <v>80000</v>
      </c>
      <c r="H164" s="13">
        <v>2296</v>
      </c>
      <c r="I164" s="13">
        <v>5680</v>
      </c>
      <c r="J164" s="13">
        <v>851.51</v>
      </c>
      <c r="K164" s="13">
        <v>2432</v>
      </c>
      <c r="L164" s="13">
        <v>5672</v>
      </c>
      <c r="M164" s="16">
        <v>1715.46</v>
      </c>
      <c r="N164" s="13">
        <f t="shared" si="16"/>
        <v>18646.97</v>
      </c>
      <c r="O164" s="13">
        <v>6972</v>
      </c>
      <c r="P164" s="13">
        <v>25</v>
      </c>
      <c r="Q164" s="13">
        <v>8906.42</v>
      </c>
      <c r="R164" s="13">
        <f t="shared" si="19"/>
        <v>22346.879999999997</v>
      </c>
      <c r="S164" s="13">
        <f t="shared" si="18"/>
        <v>12203.51</v>
      </c>
      <c r="T164" s="13">
        <f t="shared" si="17"/>
        <v>57653.120000000003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214</v>
      </c>
      <c r="C165" s="12" t="s">
        <v>69</v>
      </c>
      <c r="D165" s="15" t="s">
        <v>402</v>
      </c>
      <c r="E165" s="12" t="s">
        <v>446</v>
      </c>
      <c r="F165" s="12" t="s">
        <v>74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/>
      <c r="N165" s="13">
        <f t="shared" si="16"/>
        <v>10600</v>
      </c>
      <c r="O165" s="13">
        <v>0</v>
      </c>
      <c r="P165" s="13">
        <v>25</v>
      </c>
      <c r="Q165" s="13">
        <v>100</v>
      </c>
      <c r="R165" s="13">
        <f t="shared" si="19"/>
        <v>3080</v>
      </c>
      <c r="S165" s="13">
        <f t="shared" si="18"/>
        <v>7645</v>
      </c>
      <c r="T165" s="13">
        <f t="shared" si="17"/>
        <v>46920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490</v>
      </c>
      <c r="C166" s="12" t="s">
        <v>69</v>
      </c>
      <c r="D166" s="15" t="s">
        <v>402</v>
      </c>
      <c r="E166" s="12" t="s">
        <v>498</v>
      </c>
      <c r="F166" s="12" t="s">
        <v>74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16"/>
        <v>6360</v>
      </c>
      <c r="O166" s="13">
        <v>0</v>
      </c>
      <c r="P166" s="13">
        <v>25</v>
      </c>
      <c r="Q166" s="13">
        <v>3100</v>
      </c>
      <c r="R166" s="13">
        <f t="shared" si="19"/>
        <v>4898</v>
      </c>
      <c r="S166" s="13">
        <f t="shared" si="18"/>
        <v>4587</v>
      </c>
      <c r="T166" s="13">
        <f t="shared" si="17"/>
        <v>25102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211</v>
      </c>
      <c r="C167" s="12" t="s">
        <v>69</v>
      </c>
      <c r="D167" s="15" t="s">
        <v>402</v>
      </c>
      <c r="E167" s="12" t="s">
        <v>316</v>
      </c>
      <c r="F167" s="12" t="s">
        <v>74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>
        <v>1715.46</v>
      </c>
      <c r="N167" s="13">
        <f t="shared" si="16"/>
        <v>12315.46</v>
      </c>
      <c r="O167" s="13">
        <v>0</v>
      </c>
      <c r="P167" s="13">
        <v>25</v>
      </c>
      <c r="Q167" s="13">
        <v>4530.92</v>
      </c>
      <c r="R167" s="13">
        <f t="shared" si="19"/>
        <v>9226.380000000001</v>
      </c>
      <c r="S167" s="13">
        <f t="shared" si="18"/>
        <v>7645</v>
      </c>
      <c r="T167" s="13">
        <f t="shared" si="17"/>
        <v>40773.619999999995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445</v>
      </c>
      <c r="C168" s="12" t="s">
        <v>69</v>
      </c>
      <c r="D168" s="15" t="s">
        <v>402</v>
      </c>
      <c r="E168" s="12" t="s">
        <v>316</v>
      </c>
      <c r="F168" s="12" t="s">
        <v>74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16"/>
        <v>6360</v>
      </c>
      <c r="O168" s="13">
        <v>0</v>
      </c>
      <c r="P168" s="13">
        <v>25</v>
      </c>
      <c r="Q168" s="13">
        <v>100</v>
      </c>
      <c r="R168" s="13">
        <f t="shared" si="19"/>
        <v>1898</v>
      </c>
      <c r="S168" s="13">
        <f t="shared" si="18"/>
        <v>4587</v>
      </c>
      <c r="T168" s="13">
        <f t="shared" si="17"/>
        <v>28102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317</v>
      </c>
      <c r="C169" s="12" t="s">
        <v>69</v>
      </c>
      <c r="D169" s="15" t="s">
        <v>402</v>
      </c>
      <c r="E169" s="12" t="s">
        <v>316</v>
      </c>
      <c r="F169" s="12" t="s">
        <v>74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/>
      <c r="N169" s="13">
        <f t="shared" si="16"/>
        <v>10600</v>
      </c>
      <c r="O169" s="13">
        <v>1854</v>
      </c>
      <c r="P169" s="13">
        <v>25</v>
      </c>
      <c r="Q169" s="13">
        <v>100</v>
      </c>
      <c r="R169" s="13">
        <f t="shared" si="19"/>
        <v>4934</v>
      </c>
      <c r="S169" s="13">
        <f t="shared" si="18"/>
        <v>7645</v>
      </c>
      <c r="T169" s="13">
        <f t="shared" si="17"/>
        <v>45066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230</v>
      </c>
      <c r="C170" s="12" t="s">
        <v>69</v>
      </c>
      <c r="D170" s="15" t="s">
        <v>402</v>
      </c>
      <c r="E170" s="12" t="s">
        <v>46</v>
      </c>
      <c r="F170" s="12" t="s">
        <v>74</v>
      </c>
      <c r="G170" s="13">
        <v>45000</v>
      </c>
      <c r="H170" s="13">
        <v>1291.5</v>
      </c>
      <c r="I170" s="13">
        <v>3195</v>
      </c>
      <c r="J170" s="13">
        <v>495</v>
      </c>
      <c r="K170" s="13">
        <v>1368</v>
      </c>
      <c r="L170" s="13">
        <v>3190.5</v>
      </c>
      <c r="M170" s="16"/>
      <c r="N170" s="13">
        <f t="shared" si="16"/>
        <v>9540</v>
      </c>
      <c r="O170" s="13">
        <v>1148.33</v>
      </c>
      <c r="P170" s="13">
        <v>25</v>
      </c>
      <c r="Q170" s="13">
        <v>100</v>
      </c>
      <c r="R170" s="13">
        <f t="shared" si="19"/>
        <v>3932.83</v>
      </c>
      <c r="S170" s="13">
        <f t="shared" si="18"/>
        <v>6880.5</v>
      </c>
      <c r="T170" s="13">
        <f t="shared" si="17"/>
        <v>41067.17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329</v>
      </c>
      <c r="C171" s="12" t="s">
        <v>69</v>
      </c>
      <c r="D171" s="15" t="s">
        <v>402</v>
      </c>
      <c r="E171" s="12" t="s">
        <v>47</v>
      </c>
      <c r="F171" s="12" t="s">
        <v>74</v>
      </c>
      <c r="G171" s="13">
        <v>35000</v>
      </c>
      <c r="H171" s="13">
        <v>1004.5</v>
      </c>
      <c r="I171" s="13">
        <v>2485</v>
      </c>
      <c r="J171" s="13">
        <v>385</v>
      </c>
      <c r="K171" s="13">
        <v>1064</v>
      </c>
      <c r="L171" s="13">
        <v>2481.5</v>
      </c>
      <c r="M171" s="16"/>
      <c r="N171" s="13">
        <f t="shared" si="16"/>
        <v>7420</v>
      </c>
      <c r="O171" s="13">
        <v>0</v>
      </c>
      <c r="P171" s="13">
        <v>25</v>
      </c>
      <c r="Q171" s="13">
        <v>100</v>
      </c>
      <c r="R171" s="13">
        <f t="shared" si="19"/>
        <v>2193.5</v>
      </c>
      <c r="S171" s="13">
        <f t="shared" si="18"/>
        <v>5351.5</v>
      </c>
      <c r="T171" s="13">
        <f t="shared" si="17"/>
        <v>32806.5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352</v>
      </c>
      <c r="C172" s="12" t="s">
        <v>69</v>
      </c>
      <c r="D172" s="15" t="s">
        <v>402</v>
      </c>
      <c r="E172" s="12" t="s">
        <v>353</v>
      </c>
      <c r="F172" s="12" t="s">
        <v>74</v>
      </c>
      <c r="G172" s="13">
        <v>37000</v>
      </c>
      <c r="H172" s="13">
        <v>1061.9000000000001</v>
      </c>
      <c r="I172" s="13">
        <v>2627</v>
      </c>
      <c r="J172" s="13">
        <v>407</v>
      </c>
      <c r="K172" s="13">
        <v>1124.8</v>
      </c>
      <c r="L172" s="13">
        <v>2623.3</v>
      </c>
      <c r="M172" s="16"/>
      <c r="N172" s="13">
        <f t="shared" si="16"/>
        <v>7844</v>
      </c>
      <c r="O172" s="13">
        <v>0</v>
      </c>
      <c r="P172" s="13">
        <v>25</v>
      </c>
      <c r="Q172" s="13">
        <v>4100</v>
      </c>
      <c r="R172" s="13">
        <f t="shared" si="19"/>
        <v>6311.7</v>
      </c>
      <c r="S172" s="13">
        <f t="shared" si="18"/>
        <v>5657.3</v>
      </c>
      <c r="T172" s="13">
        <f t="shared" si="17"/>
        <v>30688.3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403</v>
      </c>
      <c r="C173" s="12" t="s">
        <v>69</v>
      </c>
      <c r="D173" s="15" t="s">
        <v>402</v>
      </c>
      <c r="E173" s="12" t="s">
        <v>46</v>
      </c>
      <c r="F173" s="12" t="s">
        <v>74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f t="shared" si="16"/>
        <v>6890</v>
      </c>
      <c r="O173" s="13">
        <v>0</v>
      </c>
      <c r="P173" s="13">
        <v>25</v>
      </c>
      <c r="Q173" s="13">
        <v>4200</v>
      </c>
      <c r="R173" s="13">
        <f t="shared" si="19"/>
        <v>6145.75</v>
      </c>
      <c r="S173" s="13">
        <f t="shared" si="18"/>
        <v>4969.25</v>
      </c>
      <c r="T173" s="13">
        <f t="shared" si="17"/>
        <v>26354.25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448</v>
      </c>
      <c r="C174" s="12" t="s">
        <v>69</v>
      </c>
      <c r="D174" s="15" t="s">
        <v>402</v>
      </c>
      <c r="E174" s="12" t="s">
        <v>46</v>
      </c>
      <c r="F174" s="12" t="s">
        <v>74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f t="shared" si="16"/>
        <v>6890</v>
      </c>
      <c r="O174" s="13">
        <v>0</v>
      </c>
      <c r="P174" s="13">
        <v>25</v>
      </c>
      <c r="Q174" s="13">
        <v>100</v>
      </c>
      <c r="R174" s="13">
        <f t="shared" si="19"/>
        <v>2045.75</v>
      </c>
      <c r="S174" s="13">
        <f t="shared" si="18"/>
        <v>4969.25</v>
      </c>
      <c r="T174" s="13">
        <f t="shared" si="17"/>
        <v>30454.25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94</v>
      </c>
      <c r="C175" s="12" t="s">
        <v>69</v>
      </c>
      <c r="D175" s="15" t="s">
        <v>402</v>
      </c>
      <c r="E175" s="12" t="s">
        <v>46</v>
      </c>
      <c r="F175" s="12" t="s">
        <v>63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7390.34</v>
      </c>
      <c r="R175" s="13">
        <f t="shared" si="19"/>
        <v>9276.99</v>
      </c>
      <c r="S175" s="13">
        <f t="shared" si="18"/>
        <v>4816.3500000000004</v>
      </c>
      <c r="T175" s="13">
        <f t="shared" si="17"/>
        <v>22223.010000000002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95</v>
      </c>
      <c r="C176" s="12" t="s">
        <v>69</v>
      </c>
      <c r="D176" s="15" t="s">
        <v>402</v>
      </c>
      <c r="E176" s="12" t="s">
        <v>21</v>
      </c>
      <c r="F176" s="12" t="s">
        <v>63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456.5</v>
      </c>
      <c r="R176" s="13">
        <f t="shared" si="19"/>
        <v>2343.15</v>
      </c>
      <c r="S176" s="13">
        <f t="shared" si="18"/>
        <v>4816.3500000000004</v>
      </c>
      <c r="T176" s="13">
        <f t="shared" si="17"/>
        <v>29156.85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470</v>
      </c>
      <c r="C177" s="12" t="s">
        <v>69</v>
      </c>
      <c r="D177" s="15" t="s">
        <v>402</v>
      </c>
      <c r="E177" s="12" t="s">
        <v>46</v>
      </c>
      <c r="F177" s="12" t="s">
        <v>74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100</v>
      </c>
      <c r="R177" s="13">
        <f t="shared" si="19"/>
        <v>1986.65</v>
      </c>
      <c r="S177" s="13">
        <f t="shared" si="18"/>
        <v>4816.3500000000004</v>
      </c>
      <c r="T177" s="13">
        <f t="shared" si="17"/>
        <v>29513.35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354</v>
      </c>
      <c r="C178" s="12" t="s">
        <v>69</v>
      </c>
      <c r="D178" s="15" t="s">
        <v>402</v>
      </c>
      <c r="E178" s="12" t="s">
        <v>46</v>
      </c>
      <c r="F178" s="12" t="s">
        <v>74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100</v>
      </c>
      <c r="R178" s="13">
        <f t="shared" si="19"/>
        <v>1986.65</v>
      </c>
      <c r="S178" s="13">
        <f t="shared" si="18"/>
        <v>4816.3500000000004</v>
      </c>
      <c r="T178" s="13">
        <f t="shared" si="17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106</v>
      </c>
      <c r="C179" s="12" t="s">
        <v>69</v>
      </c>
      <c r="D179" s="15" t="s">
        <v>402</v>
      </c>
      <c r="E179" s="12" t="s">
        <v>46</v>
      </c>
      <c r="F179" s="12" t="s">
        <v>74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9"/>
        <v>1986.65</v>
      </c>
      <c r="S179" s="13">
        <f t="shared" si="18"/>
        <v>4816.3500000000004</v>
      </c>
      <c r="T179" s="13">
        <f t="shared" si="17"/>
        <v>29513.35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107</v>
      </c>
      <c r="C180" s="12" t="s">
        <v>69</v>
      </c>
      <c r="D180" s="15" t="s">
        <v>402</v>
      </c>
      <c r="E180" s="12" t="s">
        <v>46</v>
      </c>
      <c r="F180" s="12" t="s">
        <v>74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3746.74</v>
      </c>
      <c r="R180" s="13">
        <f t="shared" si="19"/>
        <v>5633.3899999999994</v>
      </c>
      <c r="S180" s="13">
        <f t="shared" si="18"/>
        <v>4816.3500000000004</v>
      </c>
      <c r="T180" s="13">
        <f t="shared" si="17"/>
        <v>25866.61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228</v>
      </c>
      <c r="C181" s="12" t="s">
        <v>69</v>
      </c>
      <c r="D181" s="15" t="s">
        <v>402</v>
      </c>
      <c r="E181" s="15" t="s">
        <v>46</v>
      </c>
      <c r="F181" s="12" t="s">
        <v>74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200</v>
      </c>
      <c r="R181" s="13">
        <f t="shared" si="19"/>
        <v>2086.65</v>
      </c>
      <c r="S181" s="13">
        <f t="shared" si="18"/>
        <v>4816.3500000000004</v>
      </c>
      <c r="T181" s="13">
        <f t="shared" si="17"/>
        <v>29413.35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229</v>
      </c>
      <c r="C182" s="12" t="s">
        <v>69</v>
      </c>
      <c r="D182" s="15" t="s">
        <v>402</v>
      </c>
      <c r="E182" s="12" t="s">
        <v>46</v>
      </c>
      <c r="F182" s="12" t="s">
        <v>74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100</v>
      </c>
      <c r="R182" s="13">
        <f t="shared" si="19"/>
        <v>1986.65</v>
      </c>
      <c r="S182" s="13">
        <f t="shared" si="18"/>
        <v>4816.3500000000004</v>
      </c>
      <c r="T182" s="13">
        <f t="shared" si="17"/>
        <v>29513.35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320</v>
      </c>
      <c r="C183" s="12" t="s">
        <v>69</v>
      </c>
      <c r="D183" s="15" t="s">
        <v>402</v>
      </c>
      <c r="E183" s="12" t="s">
        <v>46</v>
      </c>
      <c r="F183" s="12" t="s">
        <v>74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11368.12</v>
      </c>
      <c r="R183" s="13">
        <f t="shared" si="19"/>
        <v>13254.77</v>
      </c>
      <c r="S183" s="13">
        <f t="shared" si="18"/>
        <v>4816.3500000000004</v>
      </c>
      <c r="T183" s="13">
        <f t="shared" si="17"/>
        <v>18245.23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330</v>
      </c>
      <c r="C184" s="12" t="s">
        <v>69</v>
      </c>
      <c r="D184" s="15" t="s">
        <v>402</v>
      </c>
      <c r="E184" s="12" t="s">
        <v>46</v>
      </c>
      <c r="F184" s="12" t="s">
        <v>74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100</v>
      </c>
      <c r="R184" s="13">
        <f t="shared" si="19"/>
        <v>1986.65</v>
      </c>
      <c r="S184" s="13">
        <f t="shared" si="18"/>
        <v>4816.3500000000004</v>
      </c>
      <c r="T184" s="13">
        <f t="shared" si="17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335</v>
      </c>
      <c r="C185" s="12" t="s">
        <v>69</v>
      </c>
      <c r="D185" s="15" t="s">
        <v>402</v>
      </c>
      <c r="E185" s="12" t="s">
        <v>46</v>
      </c>
      <c r="F185" s="12" t="s">
        <v>74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100</v>
      </c>
      <c r="R185" s="13">
        <f t="shared" si="19"/>
        <v>1986.65</v>
      </c>
      <c r="S185" s="13">
        <f t="shared" si="18"/>
        <v>4816.3500000000004</v>
      </c>
      <c r="T185" s="13">
        <f t="shared" si="17"/>
        <v>29513.35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447</v>
      </c>
      <c r="C186" s="12" t="s">
        <v>69</v>
      </c>
      <c r="D186" s="15" t="s">
        <v>402</v>
      </c>
      <c r="E186" s="12" t="s">
        <v>46</v>
      </c>
      <c r="F186" s="12" t="s">
        <v>74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4200</v>
      </c>
      <c r="R186" s="13">
        <f t="shared" si="19"/>
        <v>6086.65</v>
      </c>
      <c r="S186" s="13">
        <f t="shared" si="18"/>
        <v>4816.3500000000004</v>
      </c>
      <c r="T186" s="13">
        <f t="shared" si="17"/>
        <v>25413.35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471</v>
      </c>
      <c r="C187" s="12" t="s">
        <v>69</v>
      </c>
      <c r="D187" s="15" t="s">
        <v>402</v>
      </c>
      <c r="E187" s="12" t="s">
        <v>46</v>
      </c>
      <c r="F187" s="12" t="s">
        <v>74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100</v>
      </c>
      <c r="R187" s="13">
        <f t="shared" si="19"/>
        <v>1986.65</v>
      </c>
      <c r="S187" s="13">
        <f t="shared" si="18"/>
        <v>4816.3500000000004</v>
      </c>
      <c r="T187" s="13">
        <f t="shared" si="17"/>
        <v>29513.35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501</v>
      </c>
      <c r="C188" s="12" t="s">
        <v>69</v>
      </c>
      <c r="D188" s="15" t="s">
        <v>402</v>
      </c>
      <c r="E188" s="12" t="s">
        <v>46</v>
      </c>
      <c r="F188" s="12" t="s">
        <v>74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200</v>
      </c>
      <c r="R188" s="13">
        <f t="shared" si="19"/>
        <v>2086.65</v>
      </c>
      <c r="S188" s="13">
        <f t="shared" si="18"/>
        <v>4816.3500000000004</v>
      </c>
      <c r="T188" s="13">
        <f t="shared" si="17"/>
        <v>29413.35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502</v>
      </c>
      <c r="C189" s="12" t="s">
        <v>69</v>
      </c>
      <c r="D189" s="15" t="s">
        <v>402</v>
      </c>
      <c r="E189" s="12" t="s">
        <v>46</v>
      </c>
      <c r="F189" s="12" t="s">
        <v>74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16"/>
        <v>6678</v>
      </c>
      <c r="O189" s="13">
        <v>0</v>
      </c>
      <c r="P189" s="13">
        <v>25</v>
      </c>
      <c r="Q189" s="13">
        <v>0</v>
      </c>
      <c r="R189" s="13">
        <f t="shared" si="19"/>
        <v>1886.65</v>
      </c>
      <c r="S189" s="13">
        <f t="shared" si="18"/>
        <v>4816.3500000000004</v>
      </c>
      <c r="T189" s="13">
        <f t="shared" si="17"/>
        <v>29613.35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100</v>
      </c>
      <c r="C190" s="12" t="s">
        <v>69</v>
      </c>
      <c r="D190" s="15" t="s">
        <v>402</v>
      </c>
      <c r="E190" s="12" t="s">
        <v>22</v>
      </c>
      <c r="F190" s="12" t="s">
        <v>74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>
        <v>1715.46</v>
      </c>
      <c r="N190" s="13">
        <f t="shared" si="16"/>
        <v>7015.46</v>
      </c>
      <c r="O190" s="13">
        <v>0</v>
      </c>
      <c r="P190" s="13">
        <v>25</v>
      </c>
      <c r="Q190" s="13">
        <v>9489.11</v>
      </c>
      <c r="R190" s="13">
        <f t="shared" si="19"/>
        <v>12707.07</v>
      </c>
      <c r="S190" s="13">
        <f t="shared" si="18"/>
        <v>3822.5</v>
      </c>
      <c r="T190" s="13">
        <f t="shared" si="17"/>
        <v>12292.93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103</v>
      </c>
      <c r="C191" s="12" t="s">
        <v>70</v>
      </c>
      <c r="D191" s="15" t="s">
        <v>402</v>
      </c>
      <c r="E191" s="12" t="s">
        <v>22</v>
      </c>
      <c r="F191" s="12" t="s">
        <v>74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16"/>
        <v>5300</v>
      </c>
      <c r="O191" s="13">
        <v>0</v>
      </c>
      <c r="P191" s="13">
        <v>25</v>
      </c>
      <c r="Q191" s="13">
        <v>3105.49</v>
      </c>
      <c r="R191" s="13">
        <f t="shared" si="19"/>
        <v>4607.99</v>
      </c>
      <c r="S191" s="13">
        <f t="shared" si="18"/>
        <v>3822.5</v>
      </c>
      <c r="T191" s="13">
        <f t="shared" si="17"/>
        <v>20392.010000000002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105</v>
      </c>
      <c r="C192" s="12" t="s">
        <v>70</v>
      </c>
      <c r="D192" s="15" t="s">
        <v>402</v>
      </c>
      <c r="E192" s="12" t="s">
        <v>22</v>
      </c>
      <c r="F192" s="12" t="s">
        <v>74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f t="shared" si="16"/>
        <v>5300</v>
      </c>
      <c r="O192" s="13">
        <v>0</v>
      </c>
      <c r="P192" s="13">
        <v>25</v>
      </c>
      <c r="Q192" s="13">
        <v>3100</v>
      </c>
      <c r="R192" s="13">
        <f t="shared" si="19"/>
        <v>4602.5</v>
      </c>
      <c r="S192" s="13">
        <f t="shared" si="18"/>
        <v>3822.5</v>
      </c>
      <c r="T192" s="13">
        <f t="shared" si="17"/>
        <v>20397.5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96</v>
      </c>
      <c r="C193" s="12" t="s">
        <v>70</v>
      </c>
      <c r="D193" s="15" t="s">
        <v>402</v>
      </c>
      <c r="E193" s="12" t="s">
        <v>22</v>
      </c>
      <c r="F193" s="12" t="s">
        <v>74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16"/>
        <v>4664</v>
      </c>
      <c r="O193" s="13">
        <v>0</v>
      </c>
      <c r="P193" s="13">
        <v>25</v>
      </c>
      <c r="Q193" s="13">
        <v>100</v>
      </c>
      <c r="R193" s="13">
        <f t="shared" si="19"/>
        <v>1425.1999999999998</v>
      </c>
      <c r="S193" s="13">
        <f t="shared" si="18"/>
        <v>3363.8</v>
      </c>
      <c r="T193" s="13">
        <f t="shared" si="17"/>
        <v>20574.8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97</v>
      </c>
      <c r="C194" s="12" t="s">
        <v>70</v>
      </c>
      <c r="D194" s="15" t="s">
        <v>402</v>
      </c>
      <c r="E194" s="12" t="s">
        <v>22</v>
      </c>
      <c r="F194" s="12" t="s">
        <v>63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f t="shared" si="16"/>
        <v>6379.46</v>
      </c>
      <c r="O194" s="13">
        <v>0</v>
      </c>
      <c r="P194" s="13">
        <v>25</v>
      </c>
      <c r="Q194" s="13">
        <v>3530.92</v>
      </c>
      <c r="R194" s="13">
        <f t="shared" si="19"/>
        <v>6571.58</v>
      </c>
      <c r="S194" s="13">
        <f t="shared" si="18"/>
        <v>3363.8</v>
      </c>
      <c r="T194" s="13">
        <f t="shared" si="17"/>
        <v>15428.42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98</v>
      </c>
      <c r="C195" s="12" t="s">
        <v>70</v>
      </c>
      <c r="D195" s="15" t="s">
        <v>402</v>
      </c>
      <c r="E195" s="12" t="s">
        <v>22</v>
      </c>
      <c r="F195" s="12" t="s">
        <v>63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>
        <v>1715.46</v>
      </c>
      <c r="N195" s="13">
        <f t="shared" si="16"/>
        <v>6379.46</v>
      </c>
      <c r="O195" s="13">
        <v>0</v>
      </c>
      <c r="P195" s="13">
        <v>25</v>
      </c>
      <c r="Q195" s="13">
        <v>4030.92</v>
      </c>
      <c r="R195" s="13">
        <f t="shared" si="19"/>
        <v>7071.58</v>
      </c>
      <c r="S195" s="13">
        <f t="shared" si="18"/>
        <v>3363.8</v>
      </c>
      <c r="T195" s="13">
        <f t="shared" si="17"/>
        <v>14928.42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55</v>
      </c>
      <c r="C196" s="12" t="s">
        <v>69</v>
      </c>
      <c r="D196" s="15" t="s">
        <v>402</v>
      </c>
      <c r="E196" s="12" t="s">
        <v>22</v>
      </c>
      <c r="F196" s="12" t="s">
        <v>74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/>
      <c r="N196" s="13">
        <f t="shared" si="16"/>
        <v>4664</v>
      </c>
      <c r="O196" s="13">
        <v>0</v>
      </c>
      <c r="P196" s="13">
        <v>25</v>
      </c>
      <c r="Q196" s="13">
        <v>100</v>
      </c>
      <c r="R196" s="13">
        <f t="shared" si="19"/>
        <v>1425.1999999999998</v>
      </c>
      <c r="S196" s="13">
        <f t="shared" si="18"/>
        <v>3363.8</v>
      </c>
      <c r="T196" s="13">
        <f t="shared" si="17"/>
        <v>20574.8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225</v>
      </c>
      <c r="C197" s="12" t="s">
        <v>70</v>
      </c>
      <c r="D197" s="15" t="s">
        <v>402</v>
      </c>
      <c r="E197" s="12" t="s">
        <v>22</v>
      </c>
      <c r="F197" s="12" t="s">
        <v>74</v>
      </c>
      <c r="G197" s="13">
        <v>22000</v>
      </c>
      <c r="H197" s="24">
        <v>631.4</v>
      </c>
      <c r="I197" s="13">
        <v>1562</v>
      </c>
      <c r="J197" s="13">
        <v>242</v>
      </c>
      <c r="K197" s="24">
        <v>668.8</v>
      </c>
      <c r="L197" s="13">
        <v>1559.8</v>
      </c>
      <c r="M197" s="32"/>
      <c r="N197" s="13">
        <f t="shared" si="16"/>
        <v>4664</v>
      </c>
      <c r="O197" s="13">
        <v>0</v>
      </c>
      <c r="P197" s="13">
        <v>25</v>
      </c>
      <c r="Q197" s="13">
        <v>1100</v>
      </c>
      <c r="R197" s="13">
        <f t="shared" si="19"/>
        <v>2425.1999999999998</v>
      </c>
      <c r="S197" s="13">
        <f t="shared" si="18"/>
        <v>3363.8</v>
      </c>
      <c r="T197" s="13">
        <f t="shared" si="17"/>
        <v>19574.8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231</v>
      </c>
      <c r="C198" s="12" t="s">
        <v>70</v>
      </c>
      <c r="D198" s="15" t="s">
        <v>402</v>
      </c>
      <c r="E198" s="12" t="s">
        <v>22</v>
      </c>
      <c r="F198" s="12" t="s">
        <v>74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6609.94</v>
      </c>
      <c r="R198" s="13">
        <f t="shared" si="19"/>
        <v>7935.1399999999994</v>
      </c>
      <c r="S198" s="13">
        <f t="shared" si="18"/>
        <v>3363.8</v>
      </c>
      <c r="T198" s="13">
        <f t="shared" si="17"/>
        <v>14064.86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355</v>
      </c>
      <c r="C199" s="12" t="s">
        <v>70</v>
      </c>
      <c r="D199" s="15" t="s">
        <v>402</v>
      </c>
      <c r="E199" s="12" t="s">
        <v>22</v>
      </c>
      <c r="F199" s="12" t="s">
        <v>74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2708.9</v>
      </c>
      <c r="R199" s="13">
        <f t="shared" si="19"/>
        <v>4034.1</v>
      </c>
      <c r="S199" s="13">
        <f t="shared" si="18"/>
        <v>3363.8</v>
      </c>
      <c r="T199" s="13">
        <f t="shared" si="17"/>
        <v>17965.900000000001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356</v>
      </c>
      <c r="C200" s="12" t="s">
        <v>70</v>
      </c>
      <c r="D200" s="15" t="s">
        <v>402</v>
      </c>
      <c r="E200" s="12" t="s">
        <v>22</v>
      </c>
      <c r="F200" s="12" t="s">
        <v>74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3100</v>
      </c>
      <c r="R200" s="13">
        <f t="shared" si="19"/>
        <v>4425.2</v>
      </c>
      <c r="S200" s="13">
        <f t="shared" si="18"/>
        <v>3363.8</v>
      </c>
      <c r="T200" s="13">
        <f t="shared" si="17"/>
        <v>17574.8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357</v>
      </c>
      <c r="C201" s="12" t="s">
        <v>70</v>
      </c>
      <c r="D201" s="15" t="s">
        <v>402</v>
      </c>
      <c r="E201" s="12" t="s">
        <v>22</v>
      </c>
      <c r="F201" s="12" t="s">
        <v>74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6281.49</v>
      </c>
      <c r="R201" s="13">
        <f t="shared" si="19"/>
        <v>7606.69</v>
      </c>
      <c r="S201" s="13">
        <f t="shared" si="18"/>
        <v>3363.8</v>
      </c>
      <c r="T201" s="13">
        <f t="shared" si="17"/>
        <v>14393.310000000001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404</v>
      </c>
      <c r="C202" s="12" t="s">
        <v>70</v>
      </c>
      <c r="D202" s="15" t="s">
        <v>402</v>
      </c>
      <c r="E202" s="12" t="s">
        <v>22</v>
      </c>
      <c r="F202" s="12" t="s">
        <v>74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2100</v>
      </c>
      <c r="R202" s="13">
        <f t="shared" si="19"/>
        <v>3425.2</v>
      </c>
      <c r="S202" s="13">
        <f t="shared" si="18"/>
        <v>3363.8</v>
      </c>
      <c r="T202" s="13">
        <f t="shared" si="17"/>
        <v>18574.8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473</v>
      </c>
      <c r="C203" s="12" t="s">
        <v>70</v>
      </c>
      <c r="D203" s="15" t="s">
        <v>402</v>
      </c>
      <c r="E203" s="12" t="s">
        <v>22</v>
      </c>
      <c r="F203" s="12" t="s">
        <v>74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f t="shared" si="16"/>
        <v>3816</v>
      </c>
      <c r="O203" s="13">
        <v>0</v>
      </c>
      <c r="P203" s="13">
        <v>25</v>
      </c>
      <c r="Q203" s="13">
        <v>2100</v>
      </c>
      <c r="R203" s="13">
        <f t="shared" si="19"/>
        <v>3188.8</v>
      </c>
      <c r="S203" s="13">
        <f t="shared" si="18"/>
        <v>2752.2</v>
      </c>
      <c r="T203" s="13">
        <f t="shared" si="17"/>
        <v>14811.2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472</v>
      </c>
      <c r="C204" s="12" t="s">
        <v>70</v>
      </c>
      <c r="D204" s="15" t="s">
        <v>402</v>
      </c>
      <c r="E204" s="12" t="s">
        <v>22</v>
      </c>
      <c r="F204" s="12" t="s">
        <v>74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f t="shared" ref="N204:N267" si="20">SUM(H204:M204)</f>
        <v>3816</v>
      </c>
      <c r="O204" s="13">
        <v>0</v>
      </c>
      <c r="P204" s="13">
        <v>25</v>
      </c>
      <c r="Q204" s="13">
        <v>1500</v>
      </c>
      <c r="R204" s="13">
        <f t="shared" si="19"/>
        <v>2588.8000000000002</v>
      </c>
      <c r="S204" s="13">
        <f t="shared" si="18"/>
        <v>2752.2</v>
      </c>
      <c r="T204" s="13">
        <f t="shared" ref="T204:T267" si="21">+G204-R204</f>
        <v>15411.2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474</v>
      </c>
      <c r="C205" s="12" t="s">
        <v>70</v>
      </c>
      <c r="D205" s="15" t="s">
        <v>402</v>
      </c>
      <c r="E205" s="12" t="s">
        <v>22</v>
      </c>
      <c r="F205" s="12" t="s">
        <v>74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20"/>
        <v>3816</v>
      </c>
      <c r="O205" s="13">
        <v>0</v>
      </c>
      <c r="P205" s="13">
        <v>25</v>
      </c>
      <c r="Q205" s="13">
        <v>1100</v>
      </c>
      <c r="R205" s="13">
        <f t="shared" si="19"/>
        <v>2188.8000000000002</v>
      </c>
      <c r="S205" s="13">
        <f t="shared" ref="S205:S268" si="22">SUM(I205,J205,L205)</f>
        <v>2752.2</v>
      </c>
      <c r="T205" s="13">
        <f t="shared" si="21"/>
        <v>15811.2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461</v>
      </c>
      <c r="C206" s="12" t="s">
        <v>70</v>
      </c>
      <c r="D206" s="15" t="s">
        <v>405</v>
      </c>
      <c r="E206" s="12" t="s">
        <v>360</v>
      </c>
      <c r="F206" s="12" t="s">
        <v>234</v>
      </c>
      <c r="G206" s="13">
        <v>60000</v>
      </c>
      <c r="H206" s="13">
        <v>1722</v>
      </c>
      <c r="I206" s="13">
        <v>4260</v>
      </c>
      <c r="J206" s="13">
        <v>660</v>
      </c>
      <c r="K206" s="13">
        <v>1824</v>
      </c>
      <c r="L206" s="13">
        <v>4254</v>
      </c>
      <c r="M206" s="16"/>
      <c r="N206" s="13">
        <f t="shared" si="20"/>
        <v>12720</v>
      </c>
      <c r="O206" s="13">
        <v>0</v>
      </c>
      <c r="P206" s="13">
        <v>25</v>
      </c>
      <c r="Q206" s="13">
        <v>12438.12</v>
      </c>
      <c r="R206" s="13">
        <f t="shared" ref="R206:R269" si="23">+H206+K206+M206+O206+P206+Q206</f>
        <v>16009.12</v>
      </c>
      <c r="S206" s="13">
        <f t="shared" si="22"/>
        <v>9174</v>
      </c>
      <c r="T206" s="13">
        <f t="shared" si="21"/>
        <v>43990.879999999997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76</v>
      </c>
      <c r="C207" s="12" t="s">
        <v>69</v>
      </c>
      <c r="D207" s="15" t="s">
        <v>405</v>
      </c>
      <c r="E207" s="12" t="s">
        <v>56</v>
      </c>
      <c r="F207" s="12" t="s">
        <v>63</v>
      </c>
      <c r="G207" s="13">
        <v>55000</v>
      </c>
      <c r="H207" s="13">
        <v>1578.5</v>
      </c>
      <c r="I207" s="13">
        <v>3905</v>
      </c>
      <c r="J207" s="13">
        <v>605</v>
      </c>
      <c r="K207" s="13">
        <v>1672</v>
      </c>
      <c r="L207" s="13">
        <v>3899.5</v>
      </c>
      <c r="M207" s="16"/>
      <c r="N207" s="13">
        <f t="shared" si="20"/>
        <v>11660</v>
      </c>
      <c r="O207" s="13">
        <v>2559.6799999999998</v>
      </c>
      <c r="P207" s="13">
        <v>25</v>
      </c>
      <c r="Q207" s="13">
        <v>8154.64</v>
      </c>
      <c r="R207" s="13">
        <f t="shared" si="23"/>
        <v>13989.82</v>
      </c>
      <c r="S207" s="13">
        <f t="shared" si="22"/>
        <v>8409.5</v>
      </c>
      <c r="T207" s="13">
        <f t="shared" si="21"/>
        <v>41010.18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475</v>
      </c>
      <c r="C208" s="12" t="s">
        <v>69</v>
      </c>
      <c r="D208" s="15" t="s">
        <v>405</v>
      </c>
      <c r="E208" s="12" t="s">
        <v>37</v>
      </c>
      <c r="F208" s="12" t="s">
        <v>74</v>
      </c>
      <c r="G208" s="13">
        <v>30000</v>
      </c>
      <c r="H208" s="13">
        <v>861</v>
      </c>
      <c r="I208" s="13">
        <v>2130</v>
      </c>
      <c r="J208" s="13">
        <v>330</v>
      </c>
      <c r="K208" s="13">
        <v>912</v>
      </c>
      <c r="L208" s="13">
        <v>2127</v>
      </c>
      <c r="M208" s="16"/>
      <c r="N208" s="13">
        <f t="shared" si="20"/>
        <v>6360</v>
      </c>
      <c r="O208" s="13">
        <v>0</v>
      </c>
      <c r="P208" s="13">
        <v>25</v>
      </c>
      <c r="Q208" s="13">
        <v>5676.4</v>
      </c>
      <c r="R208" s="13">
        <f t="shared" si="23"/>
        <v>7474.4</v>
      </c>
      <c r="S208" s="13">
        <f t="shared" si="22"/>
        <v>4587</v>
      </c>
      <c r="T208" s="13">
        <f t="shared" si="21"/>
        <v>22525.599999999999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77</v>
      </c>
      <c r="C209" s="12" t="s">
        <v>70</v>
      </c>
      <c r="D209" s="15" t="s">
        <v>405</v>
      </c>
      <c r="E209" s="12" t="s">
        <v>72</v>
      </c>
      <c r="F209" s="12" t="s">
        <v>74</v>
      </c>
      <c r="G209" s="13">
        <v>40000</v>
      </c>
      <c r="H209" s="13">
        <v>1148</v>
      </c>
      <c r="I209" s="13">
        <v>2840</v>
      </c>
      <c r="J209" s="13">
        <v>440</v>
      </c>
      <c r="K209" s="13">
        <v>1216</v>
      </c>
      <c r="L209" s="13">
        <v>2836</v>
      </c>
      <c r="M209" s="16"/>
      <c r="N209" s="13">
        <f t="shared" si="20"/>
        <v>8480</v>
      </c>
      <c r="O209" s="13">
        <v>0</v>
      </c>
      <c r="P209" s="13">
        <v>25</v>
      </c>
      <c r="Q209" s="13">
        <v>0</v>
      </c>
      <c r="R209" s="13">
        <f t="shared" si="23"/>
        <v>2389</v>
      </c>
      <c r="S209" s="13">
        <f t="shared" si="22"/>
        <v>6116</v>
      </c>
      <c r="T209" s="13">
        <f t="shared" si="21"/>
        <v>37611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144</v>
      </c>
      <c r="C210" s="12" t="s">
        <v>69</v>
      </c>
      <c r="D210" s="15" t="s">
        <v>411</v>
      </c>
      <c r="E210" s="12" t="s">
        <v>60</v>
      </c>
      <c r="F210" s="12" t="s">
        <v>63</v>
      </c>
      <c r="G210" s="13">
        <v>175000</v>
      </c>
      <c r="H210" s="13">
        <v>5022.5</v>
      </c>
      <c r="I210" s="13">
        <v>12425</v>
      </c>
      <c r="J210" s="13">
        <v>851.51</v>
      </c>
      <c r="K210" s="13">
        <v>5320</v>
      </c>
      <c r="L210" s="13">
        <v>12407.5</v>
      </c>
      <c r="M210" s="16"/>
      <c r="N210" s="13">
        <f t="shared" si="20"/>
        <v>36026.509999999995</v>
      </c>
      <c r="O210" s="13">
        <v>29747.24</v>
      </c>
      <c r="P210" s="13">
        <v>25</v>
      </c>
      <c r="Q210" s="13">
        <v>0</v>
      </c>
      <c r="R210" s="13">
        <f t="shared" si="23"/>
        <v>40114.740000000005</v>
      </c>
      <c r="S210" s="13">
        <f t="shared" si="22"/>
        <v>25684.010000000002</v>
      </c>
      <c r="T210" s="13">
        <f t="shared" si="21"/>
        <v>134885.26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198</v>
      </c>
      <c r="C211" s="12" t="s">
        <v>69</v>
      </c>
      <c r="D211" s="15" t="s">
        <v>411</v>
      </c>
      <c r="E211" s="12" t="s">
        <v>35</v>
      </c>
      <c r="F211" s="12" t="s">
        <v>63</v>
      </c>
      <c r="G211" s="13">
        <v>175000</v>
      </c>
      <c r="H211" s="24">
        <v>5022.5</v>
      </c>
      <c r="I211" s="13">
        <v>12425</v>
      </c>
      <c r="J211" s="13">
        <v>851.51</v>
      </c>
      <c r="K211" s="24">
        <v>5320</v>
      </c>
      <c r="L211" s="13">
        <v>12407.5</v>
      </c>
      <c r="M211" s="32"/>
      <c r="N211" s="13">
        <f t="shared" si="20"/>
        <v>36026.509999999995</v>
      </c>
      <c r="O211" s="13">
        <v>29747.24</v>
      </c>
      <c r="P211" s="13">
        <v>25</v>
      </c>
      <c r="Q211" s="13">
        <v>5213.95</v>
      </c>
      <c r="R211" s="13">
        <f t="shared" si="23"/>
        <v>45328.69</v>
      </c>
      <c r="S211" s="13">
        <f t="shared" si="22"/>
        <v>25684.010000000002</v>
      </c>
      <c r="T211" s="13">
        <f t="shared" si="21"/>
        <v>129671.31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146</v>
      </c>
      <c r="C212" s="12" t="s">
        <v>70</v>
      </c>
      <c r="D212" s="15" t="s">
        <v>411</v>
      </c>
      <c r="E212" s="12" t="s">
        <v>215</v>
      </c>
      <c r="F212" s="12" t="s">
        <v>63</v>
      </c>
      <c r="G212" s="13">
        <v>130000</v>
      </c>
      <c r="H212" s="13">
        <v>3731</v>
      </c>
      <c r="I212" s="13">
        <v>9230</v>
      </c>
      <c r="J212" s="13">
        <v>851.51</v>
      </c>
      <c r="K212" s="13">
        <v>3952</v>
      </c>
      <c r="L212" s="13">
        <v>9217</v>
      </c>
      <c r="M212" s="16">
        <v>1715.46</v>
      </c>
      <c r="N212" s="13">
        <f t="shared" si="20"/>
        <v>28696.97</v>
      </c>
      <c r="O212" s="13">
        <v>18733.25</v>
      </c>
      <c r="P212" s="13">
        <v>25</v>
      </c>
      <c r="Q212" s="13">
        <v>7108.61</v>
      </c>
      <c r="R212" s="13">
        <f t="shared" si="23"/>
        <v>35265.32</v>
      </c>
      <c r="S212" s="13">
        <f t="shared" si="22"/>
        <v>19298.510000000002</v>
      </c>
      <c r="T212" s="13">
        <f t="shared" si="21"/>
        <v>94734.68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141</v>
      </c>
      <c r="C213" s="12" t="s">
        <v>70</v>
      </c>
      <c r="D213" s="15" t="s">
        <v>411</v>
      </c>
      <c r="E213" s="12" t="s">
        <v>360</v>
      </c>
      <c r="F213" s="12" t="s">
        <v>63</v>
      </c>
      <c r="G213" s="13">
        <v>75000</v>
      </c>
      <c r="H213" s="13">
        <v>2152.5</v>
      </c>
      <c r="I213" s="13">
        <v>5325</v>
      </c>
      <c r="J213" s="13">
        <v>825</v>
      </c>
      <c r="K213" s="13">
        <v>2280</v>
      </c>
      <c r="L213" s="13">
        <v>5317.5</v>
      </c>
      <c r="M213" s="16"/>
      <c r="N213" s="13">
        <f t="shared" si="20"/>
        <v>15900</v>
      </c>
      <c r="O213" s="13">
        <v>6309.38</v>
      </c>
      <c r="P213" s="13">
        <v>25</v>
      </c>
      <c r="Q213" s="13">
        <v>0</v>
      </c>
      <c r="R213" s="13">
        <f t="shared" si="23"/>
        <v>10766.880000000001</v>
      </c>
      <c r="S213" s="13">
        <f t="shared" si="22"/>
        <v>11467.5</v>
      </c>
      <c r="T213" s="13">
        <f t="shared" si="21"/>
        <v>64233.119999999995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509</v>
      </c>
      <c r="C214" s="12" t="s">
        <v>70</v>
      </c>
      <c r="D214" s="15" t="s">
        <v>411</v>
      </c>
      <c r="E214" s="12" t="s">
        <v>510</v>
      </c>
      <c r="F214" s="12" t="s">
        <v>74</v>
      </c>
      <c r="G214" s="13">
        <v>75000</v>
      </c>
      <c r="H214" s="24">
        <v>2152.5</v>
      </c>
      <c r="I214" s="13">
        <v>5325</v>
      </c>
      <c r="J214" s="13">
        <v>825</v>
      </c>
      <c r="K214" s="24">
        <v>2280</v>
      </c>
      <c r="L214" s="13">
        <v>5317.5</v>
      </c>
      <c r="M214" s="32"/>
      <c r="N214" s="13">
        <f t="shared" si="20"/>
        <v>15900</v>
      </c>
      <c r="O214" s="13">
        <v>0</v>
      </c>
      <c r="P214" s="13">
        <v>25</v>
      </c>
      <c r="Q214" s="13">
        <v>100</v>
      </c>
      <c r="R214" s="13">
        <f t="shared" si="23"/>
        <v>4557.5</v>
      </c>
      <c r="S214" s="13">
        <f t="shared" si="22"/>
        <v>11467.5</v>
      </c>
      <c r="T214" s="13">
        <f t="shared" si="21"/>
        <v>70442.5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143</v>
      </c>
      <c r="C215" s="12" t="s">
        <v>70</v>
      </c>
      <c r="D215" s="15" t="s">
        <v>411</v>
      </c>
      <c r="E215" s="12" t="s">
        <v>20</v>
      </c>
      <c r="F215" s="12" t="s">
        <v>63</v>
      </c>
      <c r="G215" s="13">
        <v>40000</v>
      </c>
      <c r="H215" s="13">
        <v>1148</v>
      </c>
      <c r="I215" s="13">
        <v>2840</v>
      </c>
      <c r="J215" s="13">
        <v>440</v>
      </c>
      <c r="K215" s="13">
        <v>1216</v>
      </c>
      <c r="L215" s="13">
        <v>2836</v>
      </c>
      <c r="M215" s="16"/>
      <c r="N215" s="13">
        <f t="shared" si="20"/>
        <v>8480</v>
      </c>
      <c r="O215" s="13">
        <v>442.65</v>
      </c>
      <c r="P215" s="13">
        <v>25</v>
      </c>
      <c r="Q215" s="13">
        <v>959.5</v>
      </c>
      <c r="R215" s="13">
        <f t="shared" si="23"/>
        <v>3791.15</v>
      </c>
      <c r="S215" s="13">
        <f t="shared" si="22"/>
        <v>6116</v>
      </c>
      <c r="T215" s="13">
        <f t="shared" si="21"/>
        <v>36208.85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147</v>
      </c>
      <c r="C216" s="12" t="s">
        <v>69</v>
      </c>
      <c r="D216" s="15" t="s">
        <v>412</v>
      </c>
      <c r="E216" s="12" t="s">
        <v>358</v>
      </c>
      <c r="F216" s="12" t="s">
        <v>63</v>
      </c>
      <c r="G216" s="13">
        <v>130000</v>
      </c>
      <c r="H216" s="13">
        <v>3731</v>
      </c>
      <c r="I216" s="13">
        <v>9230</v>
      </c>
      <c r="J216" s="13">
        <v>851.51</v>
      </c>
      <c r="K216" s="13">
        <v>3952</v>
      </c>
      <c r="L216" s="13">
        <v>9217</v>
      </c>
      <c r="M216" s="16"/>
      <c r="N216" s="13">
        <f t="shared" si="20"/>
        <v>26981.510000000002</v>
      </c>
      <c r="O216" s="13">
        <v>19162.12</v>
      </c>
      <c r="P216" s="13">
        <v>25</v>
      </c>
      <c r="Q216" s="13">
        <v>23398.38</v>
      </c>
      <c r="R216" s="13">
        <f t="shared" si="23"/>
        <v>50268.5</v>
      </c>
      <c r="S216" s="13">
        <f t="shared" si="22"/>
        <v>19298.510000000002</v>
      </c>
      <c r="T216" s="13">
        <f t="shared" si="21"/>
        <v>79731.5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257</v>
      </c>
      <c r="C217" s="12" t="s">
        <v>69</v>
      </c>
      <c r="D217" s="15" t="s">
        <v>412</v>
      </c>
      <c r="E217" s="12" t="s">
        <v>247</v>
      </c>
      <c r="F217" s="12" t="s">
        <v>234</v>
      </c>
      <c r="G217" s="13">
        <v>60000</v>
      </c>
      <c r="H217" s="13">
        <v>1722</v>
      </c>
      <c r="I217" s="13">
        <v>4260</v>
      </c>
      <c r="J217" s="13">
        <v>660</v>
      </c>
      <c r="K217" s="13">
        <v>1824</v>
      </c>
      <c r="L217" s="13">
        <v>4254</v>
      </c>
      <c r="M217" s="16"/>
      <c r="N217" s="13">
        <f t="shared" si="20"/>
        <v>12720</v>
      </c>
      <c r="O217" s="13">
        <v>3486.68</v>
      </c>
      <c r="P217" s="13">
        <v>25</v>
      </c>
      <c r="Q217" s="13">
        <v>462.02</v>
      </c>
      <c r="R217" s="13">
        <f t="shared" si="23"/>
        <v>7519.7000000000007</v>
      </c>
      <c r="S217" s="13">
        <f t="shared" si="22"/>
        <v>9174</v>
      </c>
      <c r="T217" s="13">
        <f t="shared" si="21"/>
        <v>52480.3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142</v>
      </c>
      <c r="C218" s="12" t="s">
        <v>70</v>
      </c>
      <c r="D218" s="15" t="s">
        <v>412</v>
      </c>
      <c r="E218" s="12" t="s">
        <v>247</v>
      </c>
      <c r="F218" s="12" t="s">
        <v>63</v>
      </c>
      <c r="G218" s="13">
        <v>60000</v>
      </c>
      <c r="H218" s="13">
        <v>1722</v>
      </c>
      <c r="I218" s="13">
        <v>4260</v>
      </c>
      <c r="J218" s="13">
        <v>660</v>
      </c>
      <c r="K218" s="13">
        <v>1824</v>
      </c>
      <c r="L218" s="13">
        <v>4254</v>
      </c>
      <c r="M218" s="16"/>
      <c r="N218" s="13">
        <f t="shared" si="20"/>
        <v>12720</v>
      </c>
      <c r="O218" s="13">
        <v>3486.68</v>
      </c>
      <c r="P218" s="13">
        <v>25</v>
      </c>
      <c r="Q218" s="13">
        <v>3035.72</v>
      </c>
      <c r="R218" s="13">
        <f t="shared" si="23"/>
        <v>10093.4</v>
      </c>
      <c r="S218" s="13">
        <f t="shared" si="22"/>
        <v>9174</v>
      </c>
      <c r="T218" s="13">
        <f t="shared" si="21"/>
        <v>49906.6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153</v>
      </c>
      <c r="C219" s="12" t="s">
        <v>70</v>
      </c>
      <c r="D219" s="15" t="s">
        <v>413</v>
      </c>
      <c r="E219" s="12" t="s">
        <v>359</v>
      </c>
      <c r="F219" s="12" t="s">
        <v>63</v>
      </c>
      <c r="G219" s="13">
        <v>115000</v>
      </c>
      <c r="H219" s="13">
        <v>3300.5</v>
      </c>
      <c r="I219" s="13">
        <v>8165</v>
      </c>
      <c r="J219" s="13">
        <v>851.51</v>
      </c>
      <c r="K219" s="13">
        <v>3496</v>
      </c>
      <c r="L219" s="13">
        <v>8153.5</v>
      </c>
      <c r="M219" s="16">
        <v>1715.46</v>
      </c>
      <c r="N219" s="13">
        <f t="shared" si="20"/>
        <v>25681.97</v>
      </c>
      <c r="O219" s="13">
        <v>15204.88</v>
      </c>
      <c r="P219" s="13">
        <v>25</v>
      </c>
      <c r="Q219" s="13">
        <v>10593.259999999998</v>
      </c>
      <c r="R219" s="13">
        <f t="shared" si="23"/>
        <v>34335.099999999991</v>
      </c>
      <c r="S219" s="13">
        <f t="shared" si="22"/>
        <v>17170.010000000002</v>
      </c>
      <c r="T219" s="13">
        <f t="shared" si="21"/>
        <v>80664.900000000009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152</v>
      </c>
      <c r="C220" s="12" t="s">
        <v>70</v>
      </c>
      <c r="D220" s="15" t="s">
        <v>413</v>
      </c>
      <c r="E220" s="12" t="s">
        <v>73</v>
      </c>
      <c r="F220" s="12" t="s">
        <v>63</v>
      </c>
      <c r="G220" s="13">
        <v>80000</v>
      </c>
      <c r="H220" s="13">
        <v>2296</v>
      </c>
      <c r="I220" s="13">
        <v>5680</v>
      </c>
      <c r="J220" s="13">
        <v>851.51</v>
      </c>
      <c r="K220" s="13">
        <v>2432</v>
      </c>
      <c r="L220" s="13">
        <v>5672</v>
      </c>
      <c r="M220" s="16"/>
      <c r="N220" s="13">
        <f t="shared" si="20"/>
        <v>16931.510000000002</v>
      </c>
      <c r="O220" s="13">
        <v>7400.87</v>
      </c>
      <c r="P220" s="13">
        <v>25</v>
      </c>
      <c r="Q220" s="13">
        <v>6161.98</v>
      </c>
      <c r="R220" s="13">
        <f t="shared" si="23"/>
        <v>18315.849999999999</v>
      </c>
      <c r="S220" s="13">
        <f t="shared" si="22"/>
        <v>12203.51</v>
      </c>
      <c r="T220" s="13">
        <f t="shared" si="21"/>
        <v>61684.15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255</v>
      </c>
      <c r="C221" s="12" t="s">
        <v>69</v>
      </c>
      <c r="D221" s="15" t="s">
        <v>413</v>
      </c>
      <c r="E221" s="12" t="s">
        <v>73</v>
      </c>
      <c r="F221" s="12" t="s">
        <v>234</v>
      </c>
      <c r="G221" s="13">
        <v>80000</v>
      </c>
      <c r="H221" s="13">
        <v>2296</v>
      </c>
      <c r="I221" s="13">
        <v>5680</v>
      </c>
      <c r="J221" s="13">
        <v>851.51</v>
      </c>
      <c r="K221" s="13">
        <v>2432</v>
      </c>
      <c r="L221" s="13">
        <v>5672</v>
      </c>
      <c r="M221" s="16"/>
      <c r="N221" s="13">
        <f t="shared" si="20"/>
        <v>16931.510000000002</v>
      </c>
      <c r="O221" s="13">
        <v>7400.87</v>
      </c>
      <c r="P221" s="13">
        <v>25</v>
      </c>
      <c r="Q221" s="13">
        <v>0</v>
      </c>
      <c r="R221" s="13">
        <f t="shared" si="23"/>
        <v>12153.869999999999</v>
      </c>
      <c r="S221" s="13">
        <f t="shared" si="22"/>
        <v>12203.51</v>
      </c>
      <c r="T221" s="13">
        <f t="shared" si="21"/>
        <v>67846.13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148</v>
      </c>
      <c r="C222" s="12" t="s">
        <v>70</v>
      </c>
      <c r="D222" s="15" t="s">
        <v>413</v>
      </c>
      <c r="E222" s="12" t="s">
        <v>360</v>
      </c>
      <c r="F222" s="12" t="s">
        <v>63</v>
      </c>
      <c r="G222" s="13">
        <v>75000</v>
      </c>
      <c r="H222" s="13">
        <v>2152.5</v>
      </c>
      <c r="I222" s="13">
        <v>5325</v>
      </c>
      <c r="J222" s="13">
        <v>825</v>
      </c>
      <c r="K222" s="13">
        <v>2280</v>
      </c>
      <c r="L222" s="13">
        <v>5317.5</v>
      </c>
      <c r="M222" s="16">
        <v>1715.46</v>
      </c>
      <c r="N222" s="13">
        <f t="shared" si="20"/>
        <v>17615.46</v>
      </c>
      <c r="O222" s="13">
        <v>5966.28</v>
      </c>
      <c r="P222" s="13">
        <v>25</v>
      </c>
      <c r="Q222" s="13">
        <v>21110.969999999998</v>
      </c>
      <c r="R222" s="13">
        <f t="shared" si="23"/>
        <v>33250.21</v>
      </c>
      <c r="S222" s="13">
        <f t="shared" si="22"/>
        <v>11467.5</v>
      </c>
      <c r="T222" s="13">
        <f t="shared" si="21"/>
        <v>41749.79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155</v>
      </c>
      <c r="C223" s="12" t="s">
        <v>70</v>
      </c>
      <c r="D223" s="15" t="s">
        <v>413</v>
      </c>
      <c r="E223" s="12" t="s">
        <v>360</v>
      </c>
      <c r="F223" s="12" t="s">
        <v>63</v>
      </c>
      <c r="G223" s="13">
        <v>75000</v>
      </c>
      <c r="H223" s="13">
        <v>2152.5</v>
      </c>
      <c r="I223" s="13">
        <v>5325</v>
      </c>
      <c r="J223" s="13">
        <v>825</v>
      </c>
      <c r="K223" s="13">
        <v>2280</v>
      </c>
      <c r="L223" s="13">
        <v>5317.5</v>
      </c>
      <c r="M223" s="16"/>
      <c r="N223" s="13">
        <f t="shared" si="20"/>
        <v>15900</v>
      </c>
      <c r="O223" s="13">
        <v>6309.38</v>
      </c>
      <c r="P223" s="13">
        <v>25</v>
      </c>
      <c r="Q223" s="13">
        <v>5649.83</v>
      </c>
      <c r="R223" s="13">
        <f t="shared" si="23"/>
        <v>16416.71</v>
      </c>
      <c r="S223" s="13">
        <f t="shared" si="22"/>
        <v>11467.5</v>
      </c>
      <c r="T223" s="13">
        <f t="shared" si="21"/>
        <v>58583.29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149</v>
      </c>
      <c r="C224" s="12" t="s">
        <v>70</v>
      </c>
      <c r="D224" s="15" t="s">
        <v>413</v>
      </c>
      <c r="E224" s="12" t="s">
        <v>360</v>
      </c>
      <c r="F224" s="12" t="s">
        <v>63</v>
      </c>
      <c r="G224" s="13">
        <v>75000</v>
      </c>
      <c r="H224" s="24">
        <v>2152.5</v>
      </c>
      <c r="I224" s="13">
        <v>5325</v>
      </c>
      <c r="J224" s="13">
        <v>825</v>
      </c>
      <c r="K224" s="24">
        <v>2280</v>
      </c>
      <c r="L224" s="13">
        <v>5317.5</v>
      </c>
      <c r="M224" s="32"/>
      <c r="N224" s="13">
        <f t="shared" si="20"/>
        <v>15900</v>
      </c>
      <c r="O224" s="13">
        <v>6309.38</v>
      </c>
      <c r="P224" s="13">
        <v>25</v>
      </c>
      <c r="Q224" s="13">
        <v>100</v>
      </c>
      <c r="R224" s="13">
        <f t="shared" si="23"/>
        <v>10866.880000000001</v>
      </c>
      <c r="S224" s="13">
        <f t="shared" si="22"/>
        <v>11467.5</v>
      </c>
      <c r="T224" s="13">
        <f t="shared" si="21"/>
        <v>64133.119999999995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156</v>
      </c>
      <c r="C225" s="12" t="s">
        <v>70</v>
      </c>
      <c r="D225" s="15" t="s">
        <v>413</v>
      </c>
      <c r="E225" s="12" t="s">
        <v>360</v>
      </c>
      <c r="F225" s="12" t="s">
        <v>63</v>
      </c>
      <c r="G225" s="13">
        <v>75000</v>
      </c>
      <c r="H225" s="24">
        <v>2152.5</v>
      </c>
      <c r="I225" s="13">
        <v>5325</v>
      </c>
      <c r="J225" s="13">
        <v>825</v>
      </c>
      <c r="K225" s="24">
        <v>2280</v>
      </c>
      <c r="L225" s="13">
        <v>5317.5</v>
      </c>
      <c r="M225" s="32"/>
      <c r="N225" s="13">
        <f t="shared" si="20"/>
        <v>15900</v>
      </c>
      <c r="O225" s="13">
        <v>6309.38</v>
      </c>
      <c r="P225" s="13">
        <v>25</v>
      </c>
      <c r="Q225" s="13">
        <v>1100</v>
      </c>
      <c r="R225" s="13">
        <f t="shared" si="23"/>
        <v>11866.880000000001</v>
      </c>
      <c r="S225" s="13">
        <f t="shared" si="22"/>
        <v>11467.5</v>
      </c>
      <c r="T225" s="13">
        <f t="shared" si="21"/>
        <v>63133.119999999995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256</v>
      </c>
      <c r="C226" s="12" t="s">
        <v>69</v>
      </c>
      <c r="D226" s="15" t="s">
        <v>413</v>
      </c>
      <c r="E226" s="12" t="s">
        <v>360</v>
      </c>
      <c r="F226" s="12" t="s">
        <v>234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0"/>
        <v>15900</v>
      </c>
      <c r="O226" s="13">
        <v>6309.38</v>
      </c>
      <c r="P226" s="13">
        <v>25</v>
      </c>
      <c r="Q226" s="13">
        <v>2042.56</v>
      </c>
      <c r="R226" s="13">
        <f t="shared" si="23"/>
        <v>12809.44</v>
      </c>
      <c r="S226" s="13">
        <f t="shared" si="22"/>
        <v>11467.5</v>
      </c>
      <c r="T226" s="13">
        <f t="shared" si="21"/>
        <v>62190.559999999998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254</v>
      </c>
      <c r="C227" s="12" t="s">
        <v>70</v>
      </c>
      <c r="D227" s="15" t="s">
        <v>413</v>
      </c>
      <c r="E227" s="12" t="s">
        <v>360</v>
      </c>
      <c r="F227" s="12" t="s">
        <v>234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f t="shared" si="20"/>
        <v>15900</v>
      </c>
      <c r="O227" s="13">
        <v>6309.38</v>
      </c>
      <c r="P227" s="13">
        <v>25</v>
      </c>
      <c r="Q227" s="13">
        <v>100</v>
      </c>
      <c r="R227" s="13">
        <f t="shared" si="23"/>
        <v>10866.880000000001</v>
      </c>
      <c r="S227" s="13">
        <f t="shared" si="22"/>
        <v>11467.5</v>
      </c>
      <c r="T227" s="13">
        <f t="shared" si="21"/>
        <v>64133.119999999995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288</v>
      </c>
      <c r="C228" s="12" t="s">
        <v>70</v>
      </c>
      <c r="D228" s="15" t="s">
        <v>413</v>
      </c>
      <c r="E228" s="12" t="s">
        <v>360</v>
      </c>
      <c r="F228" s="12" t="s">
        <v>234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f t="shared" si="20"/>
        <v>15900</v>
      </c>
      <c r="O228" s="13">
        <v>6309.38</v>
      </c>
      <c r="P228" s="13">
        <v>25</v>
      </c>
      <c r="Q228" s="13">
        <v>100</v>
      </c>
      <c r="R228" s="13">
        <f t="shared" si="23"/>
        <v>10866.880000000001</v>
      </c>
      <c r="S228" s="13">
        <f t="shared" si="22"/>
        <v>11467.5</v>
      </c>
      <c r="T228" s="13">
        <f t="shared" si="21"/>
        <v>64133.119999999995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273</v>
      </c>
      <c r="C229" s="12" t="s">
        <v>70</v>
      </c>
      <c r="D229" s="15" t="s">
        <v>413</v>
      </c>
      <c r="E229" s="12" t="s">
        <v>247</v>
      </c>
      <c r="F229" s="12" t="s">
        <v>234</v>
      </c>
      <c r="G229" s="13">
        <v>60000</v>
      </c>
      <c r="H229" s="13">
        <v>1722</v>
      </c>
      <c r="I229" s="13">
        <v>4260</v>
      </c>
      <c r="J229" s="13">
        <v>660</v>
      </c>
      <c r="K229" s="13">
        <v>1824</v>
      </c>
      <c r="L229" s="13">
        <v>4254</v>
      </c>
      <c r="M229" s="16"/>
      <c r="N229" s="13">
        <f t="shared" si="20"/>
        <v>12720</v>
      </c>
      <c r="O229" s="13">
        <v>3486.68</v>
      </c>
      <c r="P229" s="13">
        <v>25</v>
      </c>
      <c r="Q229" s="13">
        <v>507.70000000000005</v>
      </c>
      <c r="R229" s="13">
        <f t="shared" si="23"/>
        <v>7565.38</v>
      </c>
      <c r="S229" s="13">
        <f t="shared" si="22"/>
        <v>9174</v>
      </c>
      <c r="T229" s="13">
        <f t="shared" si="21"/>
        <v>52434.62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250</v>
      </c>
      <c r="C230" s="12" t="s">
        <v>70</v>
      </c>
      <c r="D230" s="15" t="s">
        <v>413</v>
      </c>
      <c r="E230" s="12" t="s">
        <v>247</v>
      </c>
      <c r="F230" s="12" t="s">
        <v>234</v>
      </c>
      <c r="G230" s="13">
        <v>60000</v>
      </c>
      <c r="H230" s="13">
        <v>1722</v>
      </c>
      <c r="I230" s="13">
        <v>4260</v>
      </c>
      <c r="J230" s="13">
        <v>660</v>
      </c>
      <c r="K230" s="13">
        <v>1824</v>
      </c>
      <c r="L230" s="13">
        <v>4254</v>
      </c>
      <c r="M230" s="16"/>
      <c r="N230" s="13">
        <f t="shared" si="20"/>
        <v>12720</v>
      </c>
      <c r="O230" s="13">
        <v>0</v>
      </c>
      <c r="P230" s="13">
        <v>25</v>
      </c>
      <c r="Q230" s="13">
        <v>2587.44</v>
      </c>
      <c r="R230" s="13">
        <f t="shared" si="23"/>
        <v>6158.4400000000005</v>
      </c>
      <c r="S230" s="13">
        <f t="shared" si="22"/>
        <v>9174</v>
      </c>
      <c r="T230" s="13">
        <f t="shared" si="21"/>
        <v>53841.56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270</v>
      </c>
      <c r="C231" s="12" t="s">
        <v>70</v>
      </c>
      <c r="D231" s="15" t="s">
        <v>413</v>
      </c>
      <c r="E231" s="12" t="s">
        <v>247</v>
      </c>
      <c r="F231" s="12" t="s">
        <v>234</v>
      </c>
      <c r="G231" s="13">
        <v>60000</v>
      </c>
      <c r="H231" s="13">
        <v>1722</v>
      </c>
      <c r="I231" s="13">
        <v>4260</v>
      </c>
      <c r="J231" s="13">
        <v>660</v>
      </c>
      <c r="K231" s="13">
        <v>1824</v>
      </c>
      <c r="L231" s="13">
        <v>4254</v>
      </c>
      <c r="M231" s="16"/>
      <c r="N231" s="13">
        <f t="shared" si="20"/>
        <v>12720</v>
      </c>
      <c r="O231" s="13">
        <v>3486.68</v>
      </c>
      <c r="P231" s="13">
        <v>25</v>
      </c>
      <c r="Q231" s="13">
        <v>100</v>
      </c>
      <c r="R231" s="13">
        <f t="shared" si="23"/>
        <v>7157.68</v>
      </c>
      <c r="S231" s="13">
        <f t="shared" si="22"/>
        <v>9174</v>
      </c>
      <c r="T231" s="13">
        <f t="shared" si="21"/>
        <v>52842.32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175</v>
      </c>
      <c r="C232" s="12" t="s">
        <v>69</v>
      </c>
      <c r="D232" s="15" t="s">
        <v>414</v>
      </c>
      <c r="E232" s="12" t="s">
        <v>73</v>
      </c>
      <c r="F232" s="12" t="s">
        <v>63</v>
      </c>
      <c r="G232" s="13">
        <v>80000</v>
      </c>
      <c r="H232" s="24">
        <v>2296</v>
      </c>
      <c r="I232" s="13">
        <v>5680</v>
      </c>
      <c r="J232" s="13">
        <v>851.51</v>
      </c>
      <c r="K232" s="24">
        <v>2432</v>
      </c>
      <c r="L232" s="13">
        <v>5672</v>
      </c>
      <c r="M232" s="32">
        <v>1715.46</v>
      </c>
      <c r="N232" s="13">
        <f t="shared" si="20"/>
        <v>18646.97</v>
      </c>
      <c r="O232" s="13">
        <v>6972</v>
      </c>
      <c r="P232" s="13">
        <v>25</v>
      </c>
      <c r="Q232" s="13">
        <v>28887.42</v>
      </c>
      <c r="R232" s="13">
        <f t="shared" si="23"/>
        <v>42327.88</v>
      </c>
      <c r="S232" s="13">
        <f t="shared" si="22"/>
        <v>12203.51</v>
      </c>
      <c r="T232" s="13">
        <f t="shared" si="21"/>
        <v>37672.120000000003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160</v>
      </c>
      <c r="C233" s="12" t="s">
        <v>69</v>
      </c>
      <c r="D233" s="15" t="s">
        <v>414</v>
      </c>
      <c r="E233" s="12" t="s">
        <v>73</v>
      </c>
      <c r="F233" s="12" t="s">
        <v>63</v>
      </c>
      <c r="G233" s="13">
        <v>90000</v>
      </c>
      <c r="H233" s="24">
        <v>2583</v>
      </c>
      <c r="I233" s="13">
        <v>6390</v>
      </c>
      <c r="J233" s="13">
        <v>851.51</v>
      </c>
      <c r="K233" s="24">
        <v>2736</v>
      </c>
      <c r="L233" s="13">
        <v>6381</v>
      </c>
      <c r="M233" s="32"/>
      <c r="N233" s="13">
        <f t="shared" si="20"/>
        <v>18941.510000000002</v>
      </c>
      <c r="O233" s="13">
        <v>9753.1200000000008</v>
      </c>
      <c r="P233" s="13">
        <v>25</v>
      </c>
      <c r="Q233" s="13">
        <v>0</v>
      </c>
      <c r="R233" s="13">
        <f t="shared" si="23"/>
        <v>15097.12</v>
      </c>
      <c r="S233" s="13">
        <f t="shared" si="22"/>
        <v>13622.51</v>
      </c>
      <c r="T233" s="13">
        <f t="shared" si="21"/>
        <v>74902.880000000005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193</v>
      </c>
      <c r="C234" s="12" t="s">
        <v>70</v>
      </c>
      <c r="D234" s="15" t="s">
        <v>414</v>
      </c>
      <c r="E234" s="12" t="s">
        <v>73</v>
      </c>
      <c r="F234" s="12" t="s">
        <v>63</v>
      </c>
      <c r="G234" s="13">
        <v>90000</v>
      </c>
      <c r="H234" s="13">
        <v>2583</v>
      </c>
      <c r="I234" s="13">
        <v>6390</v>
      </c>
      <c r="J234" s="13">
        <v>851.51</v>
      </c>
      <c r="K234" s="13">
        <v>2736</v>
      </c>
      <c r="L234" s="13">
        <v>6381</v>
      </c>
      <c r="M234" s="16">
        <v>1715.46</v>
      </c>
      <c r="N234" s="13">
        <f t="shared" si="20"/>
        <v>20656.97</v>
      </c>
      <c r="O234" s="13">
        <v>9324.25</v>
      </c>
      <c r="P234" s="13">
        <v>25</v>
      </c>
      <c r="Q234" s="13">
        <v>13032.279999999999</v>
      </c>
      <c r="R234" s="13">
        <f t="shared" si="23"/>
        <v>29415.989999999998</v>
      </c>
      <c r="S234" s="13">
        <f t="shared" si="22"/>
        <v>13622.51</v>
      </c>
      <c r="T234" s="13">
        <f t="shared" si="21"/>
        <v>60584.01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180</v>
      </c>
      <c r="C235" s="12" t="s">
        <v>70</v>
      </c>
      <c r="D235" s="15" t="s">
        <v>414</v>
      </c>
      <c r="E235" s="12" t="s">
        <v>73</v>
      </c>
      <c r="F235" s="12" t="s">
        <v>63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/>
      <c r="N235" s="13">
        <f t="shared" si="20"/>
        <v>18941.510000000002</v>
      </c>
      <c r="O235" s="13">
        <v>9753.1200000000008</v>
      </c>
      <c r="P235" s="13">
        <v>25</v>
      </c>
      <c r="Q235" s="13">
        <v>26111.65</v>
      </c>
      <c r="R235" s="13">
        <f t="shared" si="23"/>
        <v>41208.770000000004</v>
      </c>
      <c r="S235" s="13">
        <f t="shared" si="22"/>
        <v>13622.51</v>
      </c>
      <c r="T235" s="13">
        <f t="shared" si="21"/>
        <v>48791.229999999996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258</v>
      </c>
      <c r="C236" s="12" t="s">
        <v>69</v>
      </c>
      <c r="D236" s="15" t="s">
        <v>414</v>
      </c>
      <c r="E236" s="12" t="s">
        <v>360</v>
      </c>
      <c r="F236" s="12" t="s">
        <v>234</v>
      </c>
      <c r="G236" s="13">
        <v>75000</v>
      </c>
      <c r="H236" s="13">
        <v>2152.5</v>
      </c>
      <c r="I236" s="13">
        <v>5325</v>
      </c>
      <c r="J236" s="13">
        <v>825</v>
      </c>
      <c r="K236" s="13">
        <v>2280</v>
      </c>
      <c r="L236" s="13">
        <v>5317.5</v>
      </c>
      <c r="M236" s="16"/>
      <c r="N236" s="13">
        <f t="shared" si="20"/>
        <v>15900</v>
      </c>
      <c r="O236" s="13">
        <v>6309.38</v>
      </c>
      <c r="P236" s="13">
        <v>25</v>
      </c>
      <c r="Q236" s="13">
        <v>1487.68</v>
      </c>
      <c r="R236" s="13">
        <f t="shared" si="23"/>
        <v>12254.560000000001</v>
      </c>
      <c r="S236" s="13">
        <f t="shared" si="22"/>
        <v>11467.5</v>
      </c>
      <c r="T236" s="13">
        <f t="shared" si="21"/>
        <v>62745.440000000002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511</v>
      </c>
      <c r="C237" s="12" t="s">
        <v>69</v>
      </c>
      <c r="D237" s="15" t="s">
        <v>414</v>
      </c>
      <c r="E237" s="12" t="s">
        <v>360</v>
      </c>
      <c r="F237" s="12" t="s">
        <v>63</v>
      </c>
      <c r="G237" s="13">
        <v>75000</v>
      </c>
      <c r="H237" s="13">
        <v>2152.5</v>
      </c>
      <c r="I237" s="13">
        <v>5325</v>
      </c>
      <c r="J237" s="13">
        <v>825</v>
      </c>
      <c r="K237" s="13">
        <v>2280</v>
      </c>
      <c r="L237" s="13">
        <v>5317.5</v>
      </c>
      <c r="M237" s="16">
        <v>3430.92</v>
      </c>
      <c r="N237" s="13">
        <f t="shared" si="20"/>
        <v>19330.919999999998</v>
      </c>
      <c r="O237" s="13">
        <v>5623.19</v>
      </c>
      <c r="P237" s="13">
        <v>25</v>
      </c>
      <c r="Q237" s="13">
        <v>6961.84</v>
      </c>
      <c r="R237" s="13">
        <f t="shared" si="23"/>
        <v>20473.45</v>
      </c>
      <c r="S237" s="13">
        <f t="shared" si="22"/>
        <v>11467.5</v>
      </c>
      <c r="T237" s="13">
        <f t="shared" si="21"/>
        <v>54526.55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165</v>
      </c>
      <c r="C238" s="12" t="s">
        <v>70</v>
      </c>
      <c r="D238" s="15" t="s">
        <v>414</v>
      </c>
      <c r="E238" s="12" t="s">
        <v>360</v>
      </c>
      <c r="F238" s="12" t="s">
        <v>63</v>
      </c>
      <c r="G238" s="13">
        <v>75000</v>
      </c>
      <c r="H238" s="13">
        <v>2152.5</v>
      </c>
      <c r="I238" s="13">
        <v>5325</v>
      </c>
      <c r="J238" s="13">
        <v>825</v>
      </c>
      <c r="K238" s="13">
        <v>2280</v>
      </c>
      <c r="L238" s="13">
        <v>5317.5</v>
      </c>
      <c r="M238" s="16"/>
      <c r="N238" s="13">
        <f t="shared" si="20"/>
        <v>15900</v>
      </c>
      <c r="O238" s="13">
        <v>6309.38</v>
      </c>
      <c r="P238" s="13">
        <v>25</v>
      </c>
      <c r="Q238" s="13">
        <v>1983.28</v>
      </c>
      <c r="R238" s="13">
        <f t="shared" si="23"/>
        <v>12750.160000000002</v>
      </c>
      <c r="S238" s="13">
        <f t="shared" si="22"/>
        <v>11467.5</v>
      </c>
      <c r="T238" s="13">
        <f t="shared" si="21"/>
        <v>62249.84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162</v>
      </c>
      <c r="C239" s="12" t="s">
        <v>70</v>
      </c>
      <c r="D239" s="15" t="s">
        <v>414</v>
      </c>
      <c r="E239" s="12" t="s">
        <v>360</v>
      </c>
      <c r="F239" s="12" t="s">
        <v>63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/>
      <c r="N239" s="13">
        <f t="shared" si="20"/>
        <v>15900</v>
      </c>
      <c r="O239" s="13">
        <v>6309.38</v>
      </c>
      <c r="P239" s="13">
        <v>25</v>
      </c>
      <c r="Q239" s="13">
        <v>2100</v>
      </c>
      <c r="R239" s="13">
        <f t="shared" si="23"/>
        <v>12866.880000000001</v>
      </c>
      <c r="S239" s="13">
        <f t="shared" si="22"/>
        <v>11467.5</v>
      </c>
      <c r="T239" s="13">
        <f t="shared" si="21"/>
        <v>62133.119999999995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262</v>
      </c>
      <c r="C240" s="12" t="s">
        <v>70</v>
      </c>
      <c r="D240" s="15" t="s">
        <v>414</v>
      </c>
      <c r="E240" s="12" t="s">
        <v>360</v>
      </c>
      <c r="F240" s="12" t="s">
        <v>234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f t="shared" si="20"/>
        <v>15900</v>
      </c>
      <c r="O240" s="13">
        <v>6309.38</v>
      </c>
      <c r="P240" s="13">
        <v>25</v>
      </c>
      <c r="Q240" s="13">
        <v>1694.72</v>
      </c>
      <c r="R240" s="13">
        <f t="shared" si="23"/>
        <v>12461.6</v>
      </c>
      <c r="S240" s="13">
        <f t="shared" si="22"/>
        <v>11467.5</v>
      </c>
      <c r="T240" s="13">
        <f t="shared" si="21"/>
        <v>62538.400000000001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163</v>
      </c>
      <c r="C241" s="12" t="s">
        <v>70</v>
      </c>
      <c r="D241" s="15" t="s">
        <v>414</v>
      </c>
      <c r="E241" s="12" t="s">
        <v>360</v>
      </c>
      <c r="F241" s="12" t="s">
        <v>63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f t="shared" si="20"/>
        <v>15900</v>
      </c>
      <c r="O241" s="13">
        <v>6309.38</v>
      </c>
      <c r="P241" s="13">
        <v>25</v>
      </c>
      <c r="Q241" s="13">
        <v>700</v>
      </c>
      <c r="R241" s="13">
        <f t="shared" si="23"/>
        <v>11466.880000000001</v>
      </c>
      <c r="S241" s="13">
        <f t="shared" si="22"/>
        <v>11467.5</v>
      </c>
      <c r="T241" s="13">
        <f t="shared" si="21"/>
        <v>63533.119999999995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264</v>
      </c>
      <c r="C242" s="12" t="s">
        <v>70</v>
      </c>
      <c r="D242" s="15" t="s">
        <v>414</v>
      </c>
      <c r="E242" s="12" t="s">
        <v>360</v>
      </c>
      <c r="F242" s="12" t="s">
        <v>234</v>
      </c>
      <c r="G242" s="13">
        <v>75000</v>
      </c>
      <c r="H242" s="24">
        <v>2152.5</v>
      </c>
      <c r="I242" s="13">
        <v>5325</v>
      </c>
      <c r="J242" s="13">
        <v>825</v>
      </c>
      <c r="K242" s="24">
        <v>2280</v>
      </c>
      <c r="L242" s="13">
        <v>5317.5</v>
      </c>
      <c r="M242" s="32"/>
      <c r="N242" s="13">
        <f t="shared" si="20"/>
        <v>15900</v>
      </c>
      <c r="O242" s="13">
        <v>6309.38</v>
      </c>
      <c r="P242" s="13">
        <v>25</v>
      </c>
      <c r="Q242" s="13">
        <v>2091.1999999999998</v>
      </c>
      <c r="R242" s="13">
        <f t="shared" si="23"/>
        <v>12858.080000000002</v>
      </c>
      <c r="S242" s="13">
        <f t="shared" si="22"/>
        <v>11467.5</v>
      </c>
      <c r="T242" s="13">
        <f t="shared" si="21"/>
        <v>62141.919999999998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271</v>
      </c>
      <c r="C243" s="12" t="s">
        <v>70</v>
      </c>
      <c r="D243" s="15" t="s">
        <v>414</v>
      </c>
      <c r="E243" s="12" t="s">
        <v>360</v>
      </c>
      <c r="F243" s="12" t="s">
        <v>234</v>
      </c>
      <c r="G243" s="13">
        <v>75000</v>
      </c>
      <c r="H243" s="24">
        <v>2152.5</v>
      </c>
      <c r="I243" s="13">
        <v>5325</v>
      </c>
      <c r="J243" s="13">
        <v>825</v>
      </c>
      <c r="K243" s="24">
        <v>2280</v>
      </c>
      <c r="L243" s="13">
        <v>5317.5</v>
      </c>
      <c r="M243" s="32"/>
      <c r="N243" s="13">
        <f t="shared" si="20"/>
        <v>15900</v>
      </c>
      <c r="O243" s="13">
        <v>6309.38</v>
      </c>
      <c r="P243" s="13">
        <v>25</v>
      </c>
      <c r="Q243" s="13">
        <v>100</v>
      </c>
      <c r="R243" s="13">
        <f t="shared" si="23"/>
        <v>10866.880000000001</v>
      </c>
      <c r="S243" s="13">
        <f t="shared" si="22"/>
        <v>11467.5</v>
      </c>
      <c r="T243" s="13">
        <f t="shared" si="21"/>
        <v>64133.119999999995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272</v>
      </c>
      <c r="C244" s="12" t="s">
        <v>70</v>
      </c>
      <c r="D244" s="15" t="s">
        <v>414</v>
      </c>
      <c r="E244" s="12" t="s">
        <v>360</v>
      </c>
      <c r="F244" s="12" t="s">
        <v>234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0"/>
        <v>15900</v>
      </c>
      <c r="O244" s="13">
        <v>6309.38</v>
      </c>
      <c r="P244" s="13">
        <v>25</v>
      </c>
      <c r="Q244" s="13">
        <v>100</v>
      </c>
      <c r="R244" s="13">
        <f t="shared" si="23"/>
        <v>10866.880000000001</v>
      </c>
      <c r="S244" s="13">
        <f t="shared" si="22"/>
        <v>11467.5</v>
      </c>
      <c r="T244" s="13">
        <f t="shared" si="21"/>
        <v>64133.119999999995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265</v>
      </c>
      <c r="C245" s="12" t="s">
        <v>70</v>
      </c>
      <c r="D245" s="15" t="s">
        <v>414</v>
      </c>
      <c r="E245" s="12" t="s">
        <v>360</v>
      </c>
      <c r="F245" s="12" t="s">
        <v>234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3430.92</v>
      </c>
      <c r="N245" s="13">
        <f t="shared" si="20"/>
        <v>19330.919999999998</v>
      </c>
      <c r="O245" s="13">
        <v>5623.19</v>
      </c>
      <c r="P245" s="13">
        <v>25</v>
      </c>
      <c r="Q245" s="13">
        <v>9346</v>
      </c>
      <c r="R245" s="13">
        <f t="shared" si="23"/>
        <v>22857.61</v>
      </c>
      <c r="S245" s="13">
        <f t="shared" si="22"/>
        <v>11467.5</v>
      </c>
      <c r="T245" s="13">
        <f t="shared" si="21"/>
        <v>52142.39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259</v>
      </c>
      <c r="C246" s="12" t="s">
        <v>69</v>
      </c>
      <c r="D246" s="15" t="s">
        <v>414</v>
      </c>
      <c r="E246" s="12" t="s">
        <v>360</v>
      </c>
      <c r="F246" s="12" t="s">
        <v>234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20"/>
        <v>15900</v>
      </c>
      <c r="O246" s="13">
        <v>6309.38</v>
      </c>
      <c r="P246" s="13">
        <v>25</v>
      </c>
      <c r="Q246" s="13">
        <v>0</v>
      </c>
      <c r="R246" s="13">
        <f t="shared" si="23"/>
        <v>10766.880000000001</v>
      </c>
      <c r="S246" s="13">
        <f t="shared" si="22"/>
        <v>11467.5</v>
      </c>
      <c r="T246" s="13">
        <f t="shared" si="21"/>
        <v>64233.119999999995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267</v>
      </c>
      <c r="C247" s="12" t="s">
        <v>70</v>
      </c>
      <c r="D247" s="15" t="s">
        <v>414</v>
      </c>
      <c r="E247" s="12" t="s">
        <v>360</v>
      </c>
      <c r="F247" s="12" t="s">
        <v>234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0"/>
        <v>15900</v>
      </c>
      <c r="O247" s="13">
        <v>6309.38</v>
      </c>
      <c r="P247" s="13">
        <v>25</v>
      </c>
      <c r="Q247" s="13">
        <v>10100</v>
      </c>
      <c r="R247" s="13">
        <f t="shared" si="23"/>
        <v>20866.88</v>
      </c>
      <c r="S247" s="13">
        <f t="shared" si="22"/>
        <v>11467.5</v>
      </c>
      <c r="T247" s="13">
        <f t="shared" si="21"/>
        <v>54133.119999999995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268</v>
      </c>
      <c r="C248" s="12" t="s">
        <v>70</v>
      </c>
      <c r="D248" s="15" t="s">
        <v>414</v>
      </c>
      <c r="E248" s="12" t="s">
        <v>360</v>
      </c>
      <c r="F248" s="12" t="s">
        <v>234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0"/>
        <v>15900</v>
      </c>
      <c r="O248" s="13">
        <v>6309.38</v>
      </c>
      <c r="P248" s="13">
        <v>25</v>
      </c>
      <c r="Q248" s="13">
        <v>100</v>
      </c>
      <c r="R248" s="13">
        <f t="shared" si="23"/>
        <v>10866.880000000001</v>
      </c>
      <c r="S248" s="13">
        <f t="shared" si="22"/>
        <v>11467.5</v>
      </c>
      <c r="T248" s="13">
        <f t="shared" si="21"/>
        <v>64133.119999999995</v>
      </c>
      <c r="U248" s="19"/>
      <c r="V248" s="20"/>
    </row>
    <row r="249" spans="1:22" s="2" customFormat="1" ht="53.25" customHeight="1" x14ac:dyDescent="0.2">
      <c r="A249" s="29">
        <v>238</v>
      </c>
      <c r="B249" s="46" t="s">
        <v>266</v>
      </c>
      <c r="C249" s="46" t="s">
        <v>69</v>
      </c>
      <c r="D249" s="15" t="s">
        <v>414</v>
      </c>
      <c r="E249" s="12" t="s">
        <v>360</v>
      </c>
      <c r="F249" s="12" t="s">
        <v>234</v>
      </c>
      <c r="G249" s="13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0"/>
        <v>15900</v>
      </c>
      <c r="O249" s="13">
        <v>6309.38</v>
      </c>
      <c r="P249" s="13">
        <v>25</v>
      </c>
      <c r="Q249" s="13">
        <v>6012.32</v>
      </c>
      <c r="R249" s="13">
        <f t="shared" si="23"/>
        <v>16779.2</v>
      </c>
      <c r="S249" s="13">
        <f t="shared" si="22"/>
        <v>11467.5</v>
      </c>
      <c r="T249" s="13">
        <f t="shared" si="21"/>
        <v>58220.800000000003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161</v>
      </c>
      <c r="C250" s="12" t="s">
        <v>70</v>
      </c>
      <c r="D250" s="15" t="s">
        <v>414</v>
      </c>
      <c r="E250" s="12" t="s">
        <v>360</v>
      </c>
      <c r="F250" s="12" t="s">
        <v>63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20"/>
        <v>15900</v>
      </c>
      <c r="O250" s="13">
        <v>6309.38</v>
      </c>
      <c r="P250" s="13">
        <v>25</v>
      </c>
      <c r="Q250" s="13">
        <v>100</v>
      </c>
      <c r="R250" s="13">
        <f t="shared" si="23"/>
        <v>10866.880000000001</v>
      </c>
      <c r="S250" s="13">
        <f t="shared" si="22"/>
        <v>11467.5</v>
      </c>
      <c r="T250" s="13">
        <f t="shared" si="21"/>
        <v>64133.119999999995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205</v>
      </c>
      <c r="C251" s="12" t="s">
        <v>70</v>
      </c>
      <c r="D251" s="15" t="s">
        <v>414</v>
      </c>
      <c r="E251" s="12" t="s">
        <v>360</v>
      </c>
      <c r="F251" s="12" t="s">
        <v>63</v>
      </c>
      <c r="G251" s="16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f t="shared" si="20"/>
        <v>15900</v>
      </c>
      <c r="O251" s="13">
        <v>6309.38</v>
      </c>
      <c r="P251" s="13">
        <v>25</v>
      </c>
      <c r="Q251" s="13">
        <v>5602.16</v>
      </c>
      <c r="R251" s="13">
        <f t="shared" si="23"/>
        <v>16369.04</v>
      </c>
      <c r="S251" s="13">
        <f t="shared" si="22"/>
        <v>11467.5</v>
      </c>
      <c r="T251" s="13">
        <f t="shared" si="21"/>
        <v>58630.96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361</v>
      </c>
      <c r="C252" s="12" t="s">
        <v>69</v>
      </c>
      <c r="D252" s="15" t="s">
        <v>414</v>
      </c>
      <c r="E252" s="12" t="s">
        <v>360</v>
      </c>
      <c r="F252" s="12" t="s">
        <v>234</v>
      </c>
      <c r="G252" s="13">
        <v>65000</v>
      </c>
      <c r="H252" s="13">
        <v>1865.5</v>
      </c>
      <c r="I252" s="13">
        <v>4615</v>
      </c>
      <c r="J252" s="13">
        <v>715</v>
      </c>
      <c r="K252" s="13">
        <v>1976</v>
      </c>
      <c r="L252" s="13">
        <v>4608.5</v>
      </c>
      <c r="M252" s="16"/>
      <c r="N252" s="13">
        <f t="shared" si="20"/>
        <v>13780</v>
      </c>
      <c r="O252" s="13">
        <v>4427.58</v>
      </c>
      <c r="P252" s="13">
        <v>25</v>
      </c>
      <c r="Q252" s="13">
        <v>1883.28</v>
      </c>
      <c r="R252" s="13">
        <f t="shared" si="23"/>
        <v>10177.36</v>
      </c>
      <c r="S252" s="13">
        <f t="shared" si="22"/>
        <v>9938.5</v>
      </c>
      <c r="T252" s="13">
        <f t="shared" si="21"/>
        <v>54822.64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324</v>
      </c>
      <c r="C253" s="12" t="s">
        <v>70</v>
      </c>
      <c r="D253" s="15" t="s">
        <v>414</v>
      </c>
      <c r="E253" s="12" t="s">
        <v>360</v>
      </c>
      <c r="F253" s="12" t="s">
        <v>63</v>
      </c>
      <c r="G253" s="13">
        <v>75000</v>
      </c>
      <c r="H253" s="13">
        <v>2152.5</v>
      </c>
      <c r="I253" s="13">
        <v>5325</v>
      </c>
      <c r="J253" s="13">
        <v>825</v>
      </c>
      <c r="K253" s="13">
        <v>2280</v>
      </c>
      <c r="L253" s="13">
        <v>5317.5</v>
      </c>
      <c r="M253" s="16"/>
      <c r="N253" s="13">
        <f t="shared" si="20"/>
        <v>15900</v>
      </c>
      <c r="O253" s="13">
        <v>6309.38</v>
      </c>
      <c r="P253" s="13">
        <v>25</v>
      </c>
      <c r="Q253" s="13">
        <v>100</v>
      </c>
      <c r="R253" s="13">
        <f t="shared" si="23"/>
        <v>10866.880000000001</v>
      </c>
      <c r="S253" s="13">
        <f t="shared" si="22"/>
        <v>11467.5</v>
      </c>
      <c r="T253" s="13">
        <f t="shared" si="21"/>
        <v>64133.119999999995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323</v>
      </c>
      <c r="C254" s="15" t="s">
        <v>70</v>
      </c>
      <c r="D254" s="15" t="s">
        <v>414</v>
      </c>
      <c r="E254" s="12" t="s">
        <v>360</v>
      </c>
      <c r="F254" s="15" t="s">
        <v>234</v>
      </c>
      <c r="G254" s="13">
        <v>60000</v>
      </c>
      <c r="H254" s="13">
        <v>1722</v>
      </c>
      <c r="I254" s="13">
        <v>4260</v>
      </c>
      <c r="J254" s="13">
        <v>660</v>
      </c>
      <c r="K254" s="13">
        <v>1824</v>
      </c>
      <c r="L254" s="13">
        <v>4254</v>
      </c>
      <c r="M254" s="32">
        <v>1715.46</v>
      </c>
      <c r="N254" s="13">
        <f t="shared" si="20"/>
        <v>14435.46</v>
      </c>
      <c r="O254" s="13">
        <v>3143.58</v>
      </c>
      <c r="P254" s="13">
        <v>25</v>
      </c>
      <c r="Q254" s="13">
        <v>3430.92</v>
      </c>
      <c r="R254" s="13">
        <f t="shared" si="23"/>
        <v>11860.960000000001</v>
      </c>
      <c r="S254" s="13">
        <f t="shared" si="22"/>
        <v>9174</v>
      </c>
      <c r="T254" s="13">
        <f t="shared" si="21"/>
        <v>48139.040000000001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462</v>
      </c>
      <c r="C255" s="15" t="s">
        <v>70</v>
      </c>
      <c r="D255" s="15" t="s">
        <v>414</v>
      </c>
      <c r="E255" s="15" t="s">
        <v>360</v>
      </c>
      <c r="F255" s="15" t="s">
        <v>234</v>
      </c>
      <c r="G255" s="13">
        <v>60000</v>
      </c>
      <c r="H255" s="24">
        <v>1722</v>
      </c>
      <c r="I255" s="13">
        <v>4260</v>
      </c>
      <c r="J255" s="13">
        <v>660</v>
      </c>
      <c r="K255" s="24">
        <v>1824</v>
      </c>
      <c r="L255" s="13">
        <v>4254</v>
      </c>
      <c r="M255" s="32"/>
      <c r="N255" s="13">
        <f t="shared" si="20"/>
        <v>12720</v>
      </c>
      <c r="O255" s="13">
        <v>0</v>
      </c>
      <c r="P255" s="13">
        <v>25</v>
      </c>
      <c r="Q255" s="13">
        <v>100</v>
      </c>
      <c r="R255" s="13">
        <f t="shared" si="23"/>
        <v>3671</v>
      </c>
      <c r="S255" s="13">
        <f t="shared" si="22"/>
        <v>9174</v>
      </c>
      <c r="T255" s="13">
        <f t="shared" si="21"/>
        <v>56329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364</v>
      </c>
      <c r="C256" s="12" t="s">
        <v>69</v>
      </c>
      <c r="D256" s="15" t="s">
        <v>414</v>
      </c>
      <c r="E256" s="12" t="s">
        <v>360</v>
      </c>
      <c r="F256" s="12" t="s">
        <v>234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/>
      <c r="N256" s="13">
        <f t="shared" si="20"/>
        <v>12720</v>
      </c>
      <c r="O256" s="13">
        <v>3486.68</v>
      </c>
      <c r="P256" s="13">
        <v>25</v>
      </c>
      <c r="Q256" s="13">
        <v>1586.8</v>
      </c>
      <c r="R256" s="13">
        <f t="shared" si="23"/>
        <v>8644.48</v>
      </c>
      <c r="S256" s="13">
        <f t="shared" si="22"/>
        <v>9174</v>
      </c>
      <c r="T256" s="13">
        <f t="shared" si="21"/>
        <v>51355.520000000004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365</v>
      </c>
      <c r="C257" s="12" t="s">
        <v>70</v>
      </c>
      <c r="D257" s="15" t="s">
        <v>414</v>
      </c>
      <c r="E257" s="12" t="s">
        <v>247</v>
      </c>
      <c r="F257" s="12" t="s">
        <v>234</v>
      </c>
      <c r="G257" s="13">
        <v>45000</v>
      </c>
      <c r="H257" s="13">
        <v>1291.5</v>
      </c>
      <c r="I257" s="13">
        <v>3195</v>
      </c>
      <c r="J257" s="13">
        <v>495</v>
      </c>
      <c r="K257" s="13">
        <v>1368</v>
      </c>
      <c r="L257" s="13">
        <v>3190.5</v>
      </c>
      <c r="M257" s="16"/>
      <c r="N257" s="13">
        <f t="shared" si="20"/>
        <v>9540</v>
      </c>
      <c r="O257" s="13">
        <v>297.32</v>
      </c>
      <c r="P257" s="13">
        <v>25</v>
      </c>
      <c r="Q257" s="13">
        <v>6100</v>
      </c>
      <c r="R257" s="13">
        <f t="shared" si="23"/>
        <v>9081.82</v>
      </c>
      <c r="S257" s="13">
        <f t="shared" si="22"/>
        <v>6880.5</v>
      </c>
      <c r="T257" s="13">
        <f t="shared" si="21"/>
        <v>35918.18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277</v>
      </c>
      <c r="C258" s="15" t="s">
        <v>70</v>
      </c>
      <c r="D258" s="15" t="s">
        <v>414</v>
      </c>
      <c r="E258" s="15" t="s">
        <v>247</v>
      </c>
      <c r="F258" s="15" t="s">
        <v>234</v>
      </c>
      <c r="G258" s="13">
        <v>60000</v>
      </c>
      <c r="H258" s="24">
        <v>1722</v>
      </c>
      <c r="I258" s="13">
        <v>4260</v>
      </c>
      <c r="J258" s="13">
        <v>660</v>
      </c>
      <c r="K258" s="24">
        <v>1824</v>
      </c>
      <c r="L258" s="13">
        <v>4254</v>
      </c>
      <c r="M258" s="32"/>
      <c r="N258" s="13">
        <f t="shared" si="20"/>
        <v>12720</v>
      </c>
      <c r="O258" s="13">
        <v>3486.68</v>
      </c>
      <c r="P258" s="13">
        <v>25</v>
      </c>
      <c r="Q258" s="13">
        <v>100</v>
      </c>
      <c r="R258" s="13">
        <f t="shared" si="23"/>
        <v>7157.68</v>
      </c>
      <c r="S258" s="13">
        <f t="shared" si="22"/>
        <v>9174</v>
      </c>
      <c r="T258" s="13">
        <f t="shared" si="21"/>
        <v>52842.32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133</v>
      </c>
      <c r="C259" s="12" t="s">
        <v>70</v>
      </c>
      <c r="D259" s="15" t="s">
        <v>414</v>
      </c>
      <c r="E259" s="12" t="s">
        <v>72</v>
      </c>
      <c r="F259" s="12" t="s">
        <v>74</v>
      </c>
      <c r="G259" s="13">
        <v>42000</v>
      </c>
      <c r="H259" s="13">
        <v>1205.4000000000001</v>
      </c>
      <c r="I259" s="13">
        <v>2982</v>
      </c>
      <c r="J259" s="13">
        <v>462</v>
      </c>
      <c r="K259" s="13">
        <v>1276.8</v>
      </c>
      <c r="L259" s="13">
        <v>2977.8</v>
      </c>
      <c r="M259" s="16"/>
      <c r="N259" s="13">
        <f t="shared" si="20"/>
        <v>8904</v>
      </c>
      <c r="O259" s="13">
        <v>0</v>
      </c>
      <c r="P259" s="13">
        <v>25</v>
      </c>
      <c r="Q259" s="13">
        <v>9044.4</v>
      </c>
      <c r="R259" s="13">
        <f t="shared" si="23"/>
        <v>11551.599999999999</v>
      </c>
      <c r="S259" s="13">
        <f t="shared" si="22"/>
        <v>6421.8</v>
      </c>
      <c r="T259" s="13">
        <f t="shared" si="21"/>
        <v>30448.400000000001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321</v>
      </c>
      <c r="C260" s="15" t="s">
        <v>69</v>
      </c>
      <c r="D260" s="12" t="s">
        <v>414</v>
      </c>
      <c r="E260" s="15" t="s">
        <v>33</v>
      </c>
      <c r="F260" s="15" t="s">
        <v>74</v>
      </c>
      <c r="G260" s="13">
        <v>35000</v>
      </c>
      <c r="H260" s="24">
        <v>1004.5</v>
      </c>
      <c r="I260" s="13">
        <v>2485</v>
      </c>
      <c r="J260" s="13">
        <v>385</v>
      </c>
      <c r="K260" s="24">
        <v>1064</v>
      </c>
      <c r="L260" s="13">
        <v>2481.5</v>
      </c>
      <c r="M260" s="32"/>
      <c r="N260" s="13">
        <f t="shared" si="20"/>
        <v>7420</v>
      </c>
      <c r="O260" s="13">
        <v>0</v>
      </c>
      <c r="P260" s="13">
        <v>25</v>
      </c>
      <c r="Q260" s="13">
        <v>100</v>
      </c>
      <c r="R260" s="13">
        <f t="shared" si="23"/>
        <v>2193.5</v>
      </c>
      <c r="S260" s="13">
        <f t="shared" si="22"/>
        <v>5351.5</v>
      </c>
      <c r="T260" s="13">
        <f t="shared" si="21"/>
        <v>32806.5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166</v>
      </c>
      <c r="C261" s="12" t="s">
        <v>70</v>
      </c>
      <c r="D261" s="15" t="s">
        <v>415</v>
      </c>
      <c r="E261" s="12" t="s">
        <v>358</v>
      </c>
      <c r="F261" s="12" t="s">
        <v>63</v>
      </c>
      <c r="G261" s="13">
        <v>130000</v>
      </c>
      <c r="H261" s="13">
        <v>3731</v>
      </c>
      <c r="I261" s="13">
        <v>9230</v>
      </c>
      <c r="J261" s="13">
        <v>851.51</v>
      </c>
      <c r="K261" s="13">
        <v>3952</v>
      </c>
      <c r="L261" s="13">
        <v>9217</v>
      </c>
      <c r="M261" s="16"/>
      <c r="N261" s="13">
        <f t="shared" si="20"/>
        <v>26981.510000000002</v>
      </c>
      <c r="O261" s="13">
        <v>19162.12</v>
      </c>
      <c r="P261" s="13">
        <v>25</v>
      </c>
      <c r="Q261" s="13">
        <v>11305.36</v>
      </c>
      <c r="R261" s="13">
        <f t="shared" si="23"/>
        <v>38175.479999999996</v>
      </c>
      <c r="S261" s="13">
        <f t="shared" si="22"/>
        <v>19298.510000000002</v>
      </c>
      <c r="T261" s="13">
        <f t="shared" si="21"/>
        <v>91824.52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167</v>
      </c>
      <c r="C262" s="12" t="s">
        <v>69</v>
      </c>
      <c r="D262" s="15" t="s">
        <v>415</v>
      </c>
      <c r="E262" s="12" t="s">
        <v>72</v>
      </c>
      <c r="F262" s="15" t="s">
        <v>74</v>
      </c>
      <c r="G262" s="13">
        <v>36000</v>
      </c>
      <c r="H262" s="13">
        <v>1033.2</v>
      </c>
      <c r="I262" s="13">
        <v>2556</v>
      </c>
      <c r="J262" s="13">
        <v>396</v>
      </c>
      <c r="K262" s="13">
        <v>1094.4000000000001</v>
      </c>
      <c r="L262" s="13">
        <v>2552.4</v>
      </c>
      <c r="M262" s="32"/>
      <c r="N262" s="13">
        <f t="shared" si="20"/>
        <v>7632</v>
      </c>
      <c r="O262" s="13">
        <v>0</v>
      </c>
      <c r="P262" s="13">
        <v>25</v>
      </c>
      <c r="Q262" s="13">
        <v>1041.6400000000001</v>
      </c>
      <c r="R262" s="13">
        <f t="shared" si="23"/>
        <v>3194.2400000000007</v>
      </c>
      <c r="S262" s="13">
        <f t="shared" si="22"/>
        <v>5504.4</v>
      </c>
      <c r="T262" s="13">
        <f t="shared" si="21"/>
        <v>32805.760000000002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172</v>
      </c>
      <c r="C263" s="12" t="s">
        <v>70</v>
      </c>
      <c r="D263" s="12" t="s">
        <v>416</v>
      </c>
      <c r="E263" s="12" t="s">
        <v>61</v>
      </c>
      <c r="F263" s="12" t="s">
        <v>42</v>
      </c>
      <c r="G263" s="13">
        <v>75000</v>
      </c>
      <c r="H263" s="24">
        <v>2152.5</v>
      </c>
      <c r="I263" s="13">
        <v>5325</v>
      </c>
      <c r="J263" s="13">
        <v>825</v>
      </c>
      <c r="K263" s="24">
        <v>2280</v>
      </c>
      <c r="L263" s="13">
        <v>5317.5</v>
      </c>
      <c r="M263" s="32"/>
      <c r="N263" s="13">
        <f t="shared" si="20"/>
        <v>15900</v>
      </c>
      <c r="O263" s="13">
        <v>6309.38</v>
      </c>
      <c r="P263" s="13">
        <v>25</v>
      </c>
      <c r="Q263" s="13">
        <v>100</v>
      </c>
      <c r="R263" s="13">
        <f t="shared" si="23"/>
        <v>10866.880000000001</v>
      </c>
      <c r="S263" s="13">
        <f t="shared" si="22"/>
        <v>11467.5</v>
      </c>
      <c r="T263" s="13">
        <f t="shared" si="21"/>
        <v>64133.119999999995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80</v>
      </c>
      <c r="C264" s="12" t="s">
        <v>70</v>
      </c>
      <c r="D264" s="15" t="s">
        <v>416</v>
      </c>
      <c r="E264" s="12" t="s">
        <v>39</v>
      </c>
      <c r="F264" s="12" t="s">
        <v>63</v>
      </c>
      <c r="G264" s="13">
        <v>90000</v>
      </c>
      <c r="H264" s="13">
        <v>2583</v>
      </c>
      <c r="I264" s="13">
        <v>6390</v>
      </c>
      <c r="J264" s="13">
        <v>851.51</v>
      </c>
      <c r="K264" s="13">
        <v>2736</v>
      </c>
      <c r="L264" s="13">
        <v>6381</v>
      </c>
      <c r="M264" s="16"/>
      <c r="N264" s="13">
        <f t="shared" si="20"/>
        <v>18941.510000000002</v>
      </c>
      <c r="O264" s="13">
        <v>9753.1200000000008</v>
      </c>
      <c r="P264" s="13">
        <v>25</v>
      </c>
      <c r="Q264" s="13">
        <v>18465.560000000001</v>
      </c>
      <c r="R264" s="13">
        <f t="shared" si="23"/>
        <v>33562.68</v>
      </c>
      <c r="S264" s="13">
        <f t="shared" si="22"/>
        <v>13622.51</v>
      </c>
      <c r="T264" s="13">
        <f t="shared" si="21"/>
        <v>56437.32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168</v>
      </c>
      <c r="C265" s="12" t="s">
        <v>70</v>
      </c>
      <c r="D265" s="15" t="s">
        <v>416</v>
      </c>
      <c r="E265" s="12" t="s">
        <v>360</v>
      </c>
      <c r="F265" s="12" t="s">
        <v>63</v>
      </c>
      <c r="G265" s="13">
        <v>75000</v>
      </c>
      <c r="H265" s="13">
        <v>2152.5</v>
      </c>
      <c r="I265" s="13">
        <v>5325</v>
      </c>
      <c r="J265" s="13">
        <v>825</v>
      </c>
      <c r="K265" s="13">
        <v>2280</v>
      </c>
      <c r="L265" s="13">
        <v>5317.5</v>
      </c>
      <c r="M265" s="16">
        <v>1715.46</v>
      </c>
      <c r="N265" s="13">
        <f t="shared" si="20"/>
        <v>17615.46</v>
      </c>
      <c r="O265" s="13">
        <v>5966.28</v>
      </c>
      <c r="P265" s="13">
        <v>25</v>
      </c>
      <c r="Q265" s="13">
        <v>3430.92</v>
      </c>
      <c r="R265" s="13">
        <f t="shared" si="23"/>
        <v>15570.16</v>
      </c>
      <c r="S265" s="13">
        <f t="shared" si="22"/>
        <v>11467.5</v>
      </c>
      <c r="T265" s="13">
        <f t="shared" si="21"/>
        <v>59429.84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170</v>
      </c>
      <c r="C266" s="15" t="s">
        <v>69</v>
      </c>
      <c r="D266" s="12" t="s">
        <v>416</v>
      </c>
      <c r="E266" s="15" t="s">
        <v>360</v>
      </c>
      <c r="F266" s="15" t="s">
        <v>63</v>
      </c>
      <c r="G266" s="13">
        <v>75000</v>
      </c>
      <c r="H266" s="24">
        <v>2152.5</v>
      </c>
      <c r="I266" s="13">
        <v>5325</v>
      </c>
      <c r="J266" s="13">
        <v>825</v>
      </c>
      <c r="K266" s="24">
        <v>2280</v>
      </c>
      <c r="L266" s="13">
        <v>5317.5</v>
      </c>
      <c r="M266" s="32"/>
      <c r="N266" s="13">
        <f t="shared" si="20"/>
        <v>15900</v>
      </c>
      <c r="O266" s="13">
        <v>6309.38</v>
      </c>
      <c r="P266" s="13">
        <v>25</v>
      </c>
      <c r="Q266" s="13">
        <v>29346.52</v>
      </c>
      <c r="R266" s="13">
        <f t="shared" si="23"/>
        <v>40113.4</v>
      </c>
      <c r="S266" s="13">
        <f t="shared" si="22"/>
        <v>11467.5</v>
      </c>
      <c r="T266" s="13">
        <f t="shared" si="21"/>
        <v>34886.6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171</v>
      </c>
      <c r="C267" s="12" t="s">
        <v>70</v>
      </c>
      <c r="D267" s="15" t="s">
        <v>416</v>
      </c>
      <c r="E267" s="12" t="s">
        <v>360</v>
      </c>
      <c r="F267" s="12" t="s">
        <v>63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/>
      <c r="N267" s="13">
        <f t="shared" si="20"/>
        <v>15900</v>
      </c>
      <c r="O267" s="13">
        <v>6309.38</v>
      </c>
      <c r="P267" s="13">
        <v>25</v>
      </c>
      <c r="Q267" s="13">
        <v>23202.25</v>
      </c>
      <c r="R267" s="13">
        <f t="shared" si="23"/>
        <v>33969.130000000005</v>
      </c>
      <c r="S267" s="13">
        <f t="shared" si="22"/>
        <v>11467.5</v>
      </c>
      <c r="T267" s="13">
        <f t="shared" si="21"/>
        <v>41030.869999999995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173</v>
      </c>
      <c r="C268" s="15" t="s">
        <v>70</v>
      </c>
      <c r="D268" s="12" t="s">
        <v>416</v>
      </c>
      <c r="E268" s="15" t="s">
        <v>360</v>
      </c>
      <c r="F268" s="15" t="s">
        <v>63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2"/>
      <c r="N268" s="13">
        <f t="shared" ref="N268:N331" si="24">SUM(H268:M268)</f>
        <v>15900</v>
      </c>
      <c r="O268" s="13">
        <v>6309.38</v>
      </c>
      <c r="P268" s="13">
        <v>25</v>
      </c>
      <c r="Q268" s="13">
        <v>10055.040000000001</v>
      </c>
      <c r="R268" s="13">
        <f t="shared" si="23"/>
        <v>20821.920000000002</v>
      </c>
      <c r="S268" s="13">
        <f t="shared" si="22"/>
        <v>11467.5</v>
      </c>
      <c r="T268" s="13">
        <f t="shared" ref="T268:T331" si="25">+G268-R268</f>
        <v>54178.080000000002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174</v>
      </c>
      <c r="C269" s="12" t="s">
        <v>70</v>
      </c>
      <c r="D269" s="15" t="s">
        <v>416</v>
      </c>
      <c r="E269" s="12" t="s">
        <v>360</v>
      </c>
      <c r="F269" s="12" t="s">
        <v>63</v>
      </c>
      <c r="G269" s="13">
        <v>75000</v>
      </c>
      <c r="H269" s="13">
        <v>2152.5</v>
      </c>
      <c r="I269" s="13">
        <v>5325</v>
      </c>
      <c r="J269" s="13">
        <v>825</v>
      </c>
      <c r="K269" s="13">
        <v>2280</v>
      </c>
      <c r="L269" s="13">
        <v>5317.5</v>
      </c>
      <c r="M269" s="16"/>
      <c r="N269" s="13">
        <f t="shared" si="24"/>
        <v>15900</v>
      </c>
      <c r="O269" s="13">
        <v>6309.38</v>
      </c>
      <c r="P269" s="13">
        <v>25</v>
      </c>
      <c r="Q269" s="13">
        <v>9205.36</v>
      </c>
      <c r="R269" s="13">
        <f t="shared" si="23"/>
        <v>19972.240000000002</v>
      </c>
      <c r="S269" s="13">
        <f t="shared" ref="S269:S332" si="26">SUM(I269,J269,L269)</f>
        <v>11467.5</v>
      </c>
      <c r="T269" s="13">
        <f t="shared" si="25"/>
        <v>55027.759999999995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159</v>
      </c>
      <c r="C270" s="15" t="s">
        <v>69</v>
      </c>
      <c r="D270" s="12" t="s">
        <v>416</v>
      </c>
      <c r="E270" s="15" t="s">
        <v>360</v>
      </c>
      <c r="F270" s="15" t="s">
        <v>63</v>
      </c>
      <c r="G270" s="13">
        <v>75000</v>
      </c>
      <c r="H270" s="24">
        <v>2152.5</v>
      </c>
      <c r="I270" s="13">
        <v>5325</v>
      </c>
      <c r="J270" s="13">
        <v>825</v>
      </c>
      <c r="K270" s="24">
        <v>2280</v>
      </c>
      <c r="L270" s="13">
        <v>5317.5</v>
      </c>
      <c r="M270" s="32"/>
      <c r="N270" s="13">
        <f t="shared" si="24"/>
        <v>15900</v>
      </c>
      <c r="O270" s="13">
        <v>6309.38</v>
      </c>
      <c r="P270" s="13">
        <v>25</v>
      </c>
      <c r="Q270" s="13">
        <v>1131.8800000000001</v>
      </c>
      <c r="R270" s="13">
        <f t="shared" ref="R270:R333" si="27">+H270+K270+M270+O270+P270+Q270</f>
        <v>11898.760000000002</v>
      </c>
      <c r="S270" s="13">
        <f t="shared" si="26"/>
        <v>11467.5</v>
      </c>
      <c r="T270" s="13">
        <f t="shared" si="25"/>
        <v>63101.24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157</v>
      </c>
      <c r="C271" s="15" t="s">
        <v>69</v>
      </c>
      <c r="D271" s="12" t="s">
        <v>416</v>
      </c>
      <c r="E271" s="15" t="s">
        <v>360</v>
      </c>
      <c r="F271" s="15" t="s">
        <v>63</v>
      </c>
      <c r="G271" s="13">
        <v>75000</v>
      </c>
      <c r="H271" s="24">
        <v>2152.5</v>
      </c>
      <c r="I271" s="13">
        <v>5325</v>
      </c>
      <c r="J271" s="13">
        <v>825</v>
      </c>
      <c r="K271" s="24">
        <v>2280</v>
      </c>
      <c r="L271" s="13">
        <v>5317.5</v>
      </c>
      <c r="M271" s="32"/>
      <c r="N271" s="13">
        <f t="shared" si="24"/>
        <v>15900</v>
      </c>
      <c r="O271" s="13">
        <v>6309.38</v>
      </c>
      <c r="P271" s="13">
        <v>25</v>
      </c>
      <c r="Q271" s="13">
        <v>100</v>
      </c>
      <c r="R271" s="13">
        <f t="shared" si="27"/>
        <v>10866.880000000001</v>
      </c>
      <c r="S271" s="13">
        <f t="shared" si="26"/>
        <v>11467.5</v>
      </c>
      <c r="T271" s="13">
        <f t="shared" si="25"/>
        <v>64133.119999999995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269</v>
      </c>
      <c r="C272" s="12" t="s">
        <v>70</v>
      </c>
      <c r="D272" s="15" t="s">
        <v>416</v>
      </c>
      <c r="E272" s="12" t="s">
        <v>360</v>
      </c>
      <c r="F272" s="12" t="s">
        <v>234</v>
      </c>
      <c r="G272" s="13">
        <v>75000</v>
      </c>
      <c r="H272" s="13">
        <v>2152.5</v>
      </c>
      <c r="I272" s="13">
        <v>5325</v>
      </c>
      <c r="J272" s="13">
        <v>825</v>
      </c>
      <c r="K272" s="13">
        <v>2280</v>
      </c>
      <c r="L272" s="13">
        <v>5317.5</v>
      </c>
      <c r="M272" s="16">
        <v>1715.46</v>
      </c>
      <c r="N272" s="13">
        <f t="shared" si="24"/>
        <v>17615.46</v>
      </c>
      <c r="O272" s="13">
        <v>5966.28</v>
      </c>
      <c r="P272" s="13">
        <v>25</v>
      </c>
      <c r="Q272" s="13">
        <v>8430.92</v>
      </c>
      <c r="R272" s="13">
        <f t="shared" si="27"/>
        <v>20570.16</v>
      </c>
      <c r="S272" s="13">
        <f t="shared" si="26"/>
        <v>11467.5</v>
      </c>
      <c r="T272" s="13">
        <f t="shared" si="25"/>
        <v>54429.84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177</v>
      </c>
      <c r="C273" s="12" t="s">
        <v>70</v>
      </c>
      <c r="D273" s="15" t="s">
        <v>416</v>
      </c>
      <c r="E273" s="12" t="s">
        <v>56</v>
      </c>
      <c r="F273" s="12" t="s">
        <v>63</v>
      </c>
      <c r="G273" s="13">
        <v>60000</v>
      </c>
      <c r="H273" s="13">
        <v>1722</v>
      </c>
      <c r="I273" s="13">
        <v>4260</v>
      </c>
      <c r="J273" s="13">
        <v>660</v>
      </c>
      <c r="K273" s="13">
        <v>1824</v>
      </c>
      <c r="L273" s="13">
        <v>4254</v>
      </c>
      <c r="M273" s="16">
        <v>1715.46</v>
      </c>
      <c r="N273" s="13">
        <f t="shared" si="24"/>
        <v>14435.46</v>
      </c>
      <c r="O273" s="13">
        <v>3143.58</v>
      </c>
      <c r="P273" s="13">
        <v>25</v>
      </c>
      <c r="Q273" s="13">
        <v>5030.92</v>
      </c>
      <c r="R273" s="13">
        <f t="shared" si="27"/>
        <v>13460.960000000001</v>
      </c>
      <c r="S273" s="13">
        <f t="shared" si="26"/>
        <v>9174</v>
      </c>
      <c r="T273" s="13">
        <f t="shared" si="25"/>
        <v>46539.040000000001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274</v>
      </c>
      <c r="C274" s="15" t="s">
        <v>70</v>
      </c>
      <c r="D274" s="12" t="s">
        <v>416</v>
      </c>
      <c r="E274" s="15" t="s">
        <v>247</v>
      </c>
      <c r="F274" s="15" t="s">
        <v>234</v>
      </c>
      <c r="G274" s="13">
        <v>60000</v>
      </c>
      <c r="H274" s="24">
        <v>1722</v>
      </c>
      <c r="I274" s="13">
        <v>4260</v>
      </c>
      <c r="J274" s="13">
        <v>660</v>
      </c>
      <c r="K274" s="24">
        <v>1824</v>
      </c>
      <c r="L274" s="13">
        <v>4254</v>
      </c>
      <c r="M274" s="32"/>
      <c r="N274" s="13">
        <f t="shared" si="24"/>
        <v>12720</v>
      </c>
      <c r="O274" s="13">
        <v>3486.68</v>
      </c>
      <c r="P274" s="13">
        <v>25</v>
      </c>
      <c r="Q274" s="13">
        <v>2000</v>
      </c>
      <c r="R274" s="13">
        <f t="shared" si="27"/>
        <v>9057.68</v>
      </c>
      <c r="S274" s="13">
        <f t="shared" si="26"/>
        <v>9174</v>
      </c>
      <c r="T274" s="13">
        <f t="shared" si="25"/>
        <v>50942.32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181</v>
      </c>
      <c r="C275" s="12" t="s">
        <v>70</v>
      </c>
      <c r="D275" s="15" t="s">
        <v>417</v>
      </c>
      <c r="E275" s="12" t="s">
        <v>358</v>
      </c>
      <c r="F275" s="12" t="s">
        <v>63</v>
      </c>
      <c r="G275" s="13">
        <v>130000</v>
      </c>
      <c r="H275" s="13">
        <v>3731</v>
      </c>
      <c r="I275" s="13">
        <v>9230</v>
      </c>
      <c r="J275" s="13">
        <v>851.51</v>
      </c>
      <c r="K275" s="13">
        <v>3952</v>
      </c>
      <c r="L275" s="13">
        <v>9217</v>
      </c>
      <c r="M275" s="16">
        <v>1715.46</v>
      </c>
      <c r="N275" s="13">
        <f t="shared" si="24"/>
        <v>28696.97</v>
      </c>
      <c r="O275" s="13">
        <v>18733.25</v>
      </c>
      <c r="P275" s="13">
        <v>25</v>
      </c>
      <c r="Q275" s="13">
        <v>4630.92</v>
      </c>
      <c r="R275" s="13">
        <f t="shared" si="27"/>
        <v>32787.629999999997</v>
      </c>
      <c r="S275" s="13">
        <f t="shared" si="26"/>
        <v>19298.510000000002</v>
      </c>
      <c r="T275" s="13">
        <f t="shared" si="25"/>
        <v>97212.37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185</v>
      </c>
      <c r="C276" s="12" t="s">
        <v>70</v>
      </c>
      <c r="D276" s="15" t="s">
        <v>417</v>
      </c>
      <c r="E276" s="12" t="s">
        <v>359</v>
      </c>
      <c r="F276" s="12" t="s">
        <v>63</v>
      </c>
      <c r="G276" s="13">
        <v>115000</v>
      </c>
      <c r="H276" s="13">
        <v>3300.5</v>
      </c>
      <c r="I276" s="13">
        <v>8165</v>
      </c>
      <c r="J276" s="13">
        <v>851.51</v>
      </c>
      <c r="K276" s="13">
        <v>3496</v>
      </c>
      <c r="L276" s="13">
        <v>8153.5</v>
      </c>
      <c r="M276" s="16"/>
      <c r="N276" s="13">
        <f t="shared" si="24"/>
        <v>23966.510000000002</v>
      </c>
      <c r="O276" s="13">
        <v>15633.74</v>
      </c>
      <c r="P276" s="13">
        <v>25</v>
      </c>
      <c r="Q276" s="13">
        <v>1392.12</v>
      </c>
      <c r="R276" s="13">
        <f t="shared" si="27"/>
        <v>23847.359999999997</v>
      </c>
      <c r="S276" s="13">
        <f t="shared" si="26"/>
        <v>17170.010000000002</v>
      </c>
      <c r="T276" s="13">
        <f t="shared" si="25"/>
        <v>91152.639999999999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278</v>
      </c>
      <c r="C277" s="12" t="s">
        <v>69</v>
      </c>
      <c r="D277" s="12" t="s">
        <v>417</v>
      </c>
      <c r="E277" s="12" t="s">
        <v>247</v>
      </c>
      <c r="F277" s="12" t="s">
        <v>234</v>
      </c>
      <c r="G277" s="13">
        <v>60000</v>
      </c>
      <c r="H277" s="24">
        <v>1722</v>
      </c>
      <c r="I277" s="13">
        <v>4260</v>
      </c>
      <c r="J277" s="13">
        <v>660</v>
      </c>
      <c r="K277" s="24">
        <v>1824</v>
      </c>
      <c r="L277" s="13">
        <v>4254</v>
      </c>
      <c r="M277" s="32"/>
      <c r="N277" s="13">
        <f t="shared" si="24"/>
        <v>12720</v>
      </c>
      <c r="O277" s="13">
        <v>3486.68</v>
      </c>
      <c r="P277" s="13">
        <v>25</v>
      </c>
      <c r="Q277" s="13">
        <v>2586.8000000000002</v>
      </c>
      <c r="R277" s="13">
        <f t="shared" si="27"/>
        <v>9644.48</v>
      </c>
      <c r="S277" s="13">
        <f t="shared" si="26"/>
        <v>9174</v>
      </c>
      <c r="T277" s="13">
        <f t="shared" si="25"/>
        <v>50355.520000000004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460</v>
      </c>
      <c r="C278" s="12" t="s">
        <v>70</v>
      </c>
      <c r="D278" s="15" t="s">
        <v>417</v>
      </c>
      <c r="E278" s="12" t="s">
        <v>72</v>
      </c>
      <c r="F278" s="12" t="s">
        <v>74</v>
      </c>
      <c r="G278" s="13">
        <v>40000</v>
      </c>
      <c r="H278" s="13">
        <v>1148</v>
      </c>
      <c r="I278" s="13">
        <v>2840</v>
      </c>
      <c r="J278" s="13">
        <v>440</v>
      </c>
      <c r="K278" s="13">
        <v>1216</v>
      </c>
      <c r="L278" s="13">
        <v>2836</v>
      </c>
      <c r="M278" s="16"/>
      <c r="N278" s="13">
        <f t="shared" si="24"/>
        <v>8480</v>
      </c>
      <c r="O278" s="13">
        <v>0</v>
      </c>
      <c r="P278" s="13">
        <v>25</v>
      </c>
      <c r="Q278" s="13">
        <v>200</v>
      </c>
      <c r="R278" s="13">
        <f t="shared" si="27"/>
        <v>2589</v>
      </c>
      <c r="S278" s="13">
        <f t="shared" si="26"/>
        <v>6116</v>
      </c>
      <c r="T278" s="13">
        <f t="shared" si="25"/>
        <v>37411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212</v>
      </c>
      <c r="C279" s="12" t="s">
        <v>70</v>
      </c>
      <c r="D279" s="12" t="s">
        <v>417</v>
      </c>
      <c r="E279" s="12" t="s">
        <v>20</v>
      </c>
      <c r="F279" s="12" t="s">
        <v>74</v>
      </c>
      <c r="G279" s="13">
        <v>32000</v>
      </c>
      <c r="H279" s="24">
        <v>918.4</v>
      </c>
      <c r="I279" s="13">
        <v>2272</v>
      </c>
      <c r="J279" s="13">
        <v>352</v>
      </c>
      <c r="K279" s="24">
        <v>972.8</v>
      </c>
      <c r="L279" s="13">
        <v>2268.8000000000002</v>
      </c>
      <c r="M279" s="32"/>
      <c r="N279" s="13">
        <f t="shared" si="24"/>
        <v>6784</v>
      </c>
      <c r="O279" s="13">
        <v>0</v>
      </c>
      <c r="P279" s="13">
        <v>25</v>
      </c>
      <c r="Q279" s="13">
        <v>100</v>
      </c>
      <c r="R279" s="13">
        <f t="shared" si="27"/>
        <v>2016.1999999999998</v>
      </c>
      <c r="S279" s="13">
        <f t="shared" si="26"/>
        <v>4892.8</v>
      </c>
      <c r="T279" s="13">
        <f t="shared" si="25"/>
        <v>29983.8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189</v>
      </c>
      <c r="C280" s="12" t="s">
        <v>69</v>
      </c>
      <c r="D280" s="12" t="s">
        <v>418</v>
      </c>
      <c r="E280" s="12" t="s">
        <v>252</v>
      </c>
      <c r="F280" s="12" t="s">
        <v>63</v>
      </c>
      <c r="G280" s="13">
        <v>115000</v>
      </c>
      <c r="H280" s="24">
        <v>3300.5</v>
      </c>
      <c r="I280" s="13">
        <v>8165</v>
      </c>
      <c r="J280" s="13">
        <v>851.51</v>
      </c>
      <c r="K280" s="24">
        <v>3496</v>
      </c>
      <c r="L280" s="13">
        <v>8153.5</v>
      </c>
      <c r="M280" s="32"/>
      <c r="N280" s="13">
        <f t="shared" si="24"/>
        <v>23966.510000000002</v>
      </c>
      <c r="O280" s="13">
        <v>15633.74</v>
      </c>
      <c r="P280" s="13">
        <v>25</v>
      </c>
      <c r="Q280" s="13">
        <v>100</v>
      </c>
      <c r="R280" s="13">
        <f t="shared" si="27"/>
        <v>22555.239999999998</v>
      </c>
      <c r="S280" s="13">
        <f t="shared" si="26"/>
        <v>17170.010000000002</v>
      </c>
      <c r="T280" s="13">
        <f t="shared" si="25"/>
        <v>92444.760000000009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182</v>
      </c>
      <c r="C281" s="12" t="s">
        <v>70</v>
      </c>
      <c r="D281" s="12" t="s">
        <v>418</v>
      </c>
      <c r="E281" s="12" t="s">
        <v>73</v>
      </c>
      <c r="F281" s="12" t="s">
        <v>63</v>
      </c>
      <c r="G281" s="13">
        <v>80000</v>
      </c>
      <c r="H281" s="24">
        <v>2296</v>
      </c>
      <c r="I281" s="13">
        <v>5680</v>
      </c>
      <c r="J281" s="13">
        <v>851.51</v>
      </c>
      <c r="K281" s="24">
        <v>2432</v>
      </c>
      <c r="L281" s="13">
        <v>5672</v>
      </c>
      <c r="M281" s="32">
        <v>1715.46</v>
      </c>
      <c r="N281" s="13">
        <f t="shared" si="24"/>
        <v>18646.97</v>
      </c>
      <c r="O281" s="13">
        <v>6972</v>
      </c>
      <c r="P281" s="13">
        <v>25</v>
      </c>
      <c r="Q281" s="13">
        <v>14559.16</v>
      </c>
      <c r="R281" s="13">
        <f t="shared" si="27"/>
        <v>27999.62</v>
      </c>
      <c r="S281" s="13">
        <f t="shared" si="26"/>
        <v>12203.51</v>
      </c>
      <c r="T281" s="13">
        <f t="shared" si="25"/>
        <v>52000.380000000005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158</v>
      </c>
      <c r="C282" s="12" t="s">
        <v>69</v>
      </c>
      <c r="D282" s="12" t="s">
        <v>418</v>
      </c>
      <c r="E282" s="12" t="s">
        <v>73</v>
      </c>
      <c r="F282" s="12" t="s">
        <v>63</v>
      </c>
      <c r="G282" s="13">
        <v>90000</v>
      </c>
      <c r="H282" s="24">
        <v>2583</v>
      </c>
      <c r="I282" s="13">
        <v>6390</v>
      </c>
      <c r="J282" s="13">
        <v>851.51</v>
      </c>
      <c r="K282" s="24">
        <v>2736</v>
      </c>
      <c r="L282" s="13">
        <v>6381</v>
      </c>
      <c r="M282" s="32"/>
      <c r="N282" s="13">
        <f t="shared" si="24"/>
        <v>18941.510000000002</v>
      </c>
      <c r="O282" s="13">
        <v>9753.1200000000008</v>
      </c>
      <c r="P282" s="13">
        <v>25</v>
      </c>
      <c r="Q282" s="13">
        <v>20561.84</v>
      </c>
      <c r="R282" s="13">
        <f t="shared" si="27"/>
        <v>35658.959999999999</v>
      </c>
      <c r="S282" s="13">
        <f t="shared" si="26"/>
        <v>13622.51</v>
      </c>
      <c r="T282" s="13">
        <f t="shared" si="25"/>
        <v>54341.04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178</v>
      </c>
      <c r="C283" s="12" t="s">
        <v>70</v>
      </c>
      <c r="D283" s="12" t="s">
        <v>418</v>
      </c>
      <c r="E283" s="12" t="s">
        <v>360</v>
      </c>
      <c r="F283" s="12" t="s">
        <v>63</v>
      </c>
      <c r="G283" s="13">
        <v>75000</v>
      </c>
      <c r="H283" s="13">
        <v>2152.5</v>
      </c>
      <c r="I283" s="13">
        <v>5325</v>
      </c>
      <c r="J283" s="13">
        <v>825</v>
      </c>
      <c r="K283" s="13">
        <v>2280</v>
      </c>
      <c r="L283" s="13">
        <v>5317.5</v>
      </c>
      <c r="M283" s="16"/>
      <c r="N283" s="13">
        <f t="shared" si="24"/>
        <v>15900</v>
      </c>
      <c r="O283" s="13">
        <v>6309.38</v>
      </c>
      <c r="P283" s="13">
        <v>25</v>
      </c>
      <c r="Q283" s="13">
        <v>5983.17</v>
      </c>
      <c r="R283" s="13">
        <f t="shared" si="27"/>
        <v>16750.050000000003</v>
      </c>
      <c r="S283" s="13">
        <f t="shared" si="26"/>
        <v>11467.5</v>
      </c>
      <c r="T283" s="13">
        <f t="shared" si="25"/>
        <v>58249.95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275</v>
      </c>
      <c r="C284" s="12" t="s">
        <v>70</v>
      </c>
      <c r="D284" s="12" t="s">
        <v>418</v>
      </c>
      <c r="E284" s="12" t="s">
        <v>360</v>
      </c>
      <c r="F284" s="12" t="s">
        <v>234</v>
      </c>
      <c r="G284" s="13">
        <v>75000</v>
      </c>
      <c r="H284" s="24">
        <v>2152.5</v>
      </c>
      <c r="I284" s="13">
        <v>5325</v>
      </c>
      <c r="J284" s="13">
        <v>825</v>
      </c>
      <c r="K284" s="24">
        <v>2280</v>
      </c>
      <c r="L284" s="13">
        <v>5317.5</v>
      </c>
      <c r="M284" s="32"/>
      <c r="N284" s="13">
        <f t="shared" si="24"/>
        <v>15900</v>
      </c>
      <c r="O284" s="13">
        <v>6309.38</v>
      </c>
      <c r="P284" s="13">
        <v>25</v>
      </c>
      <c r="Q284" s="13">
        <v>200</v>
      </c>
      <c r="R284" s="13">
        <f t="shared" si="27"/>
        <v>10966.880000000001</v>
      </c>
      <c r="S284" s="13">
        <f t="shared" si="26"/>
        <v>11467.5</v>
      </c>
      <c r="T284" s="13">
        <f t="shared" si="25"/>
        <v>64033.119999999995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151</v>
      </c>
      <c r="C285" s="12" t="s">
        <v>70</v>
      </c>
      <c r="D285" s="14" t="s">
        <v>418</v>
      </c>
      <c r="E285" s="12" t="s">
        <v>360</v>
      </c>
      <c r="F285" s="12" t="s">
        <v>63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24"/>
        <v>15900</v>
      </c>
      <c r="O285" s="13">
        <v>6309.38</v>
      </c>
      <c r="P285" s="13">
        <v>25</v>
      </c>
      <c r="Q285" s="13">
        <v>495.6</v>
      </c>
      <c r="R285" s="13">
        <f t="shared" si="27"/>
        <v>11262.480000000001</v>
      </c>
      <c r="S285" s="13">
        <f t="shared" si="26"/>
        <v>11467.5</v>
      </c>
      <c r="T285" s="13">
        <f t="shared" si="25"/>
        <v>63737.52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183</v>
      </c>
      <c r="C286" s="12" t="s">
        <v>70</v>
      </c>
      <c r="D286" s="14" t="s">
        <v>418</v>
      </c>
      <c r="E286" s="12" t="s">
        <v>360</v>
      </c>
      <c r="F286" s="12" t="s">
        <v>42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4"/>
        <v>15900</v>
      </c>
      <c r="O286" s="13">
        <v>6309.38</v>
      </c>
      <c r="P286" s="13">
        <v>25</v>
      </c>
      <c r="Q286" s="13">
        <v>100</v>
      </c>
      <c r="R286" s="13">
        <f t="shared" si="27"/>
        <v>10866.880000000001</v>
      </c>
      <c r="S286" s="13">
        <f t="shared" si="26"/>
        <v>11467.5</v>
      </c>
      <c r="T286" s="13">
        <f t="shared" si="25"/>
        <v>64133.119999999995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276</v>
      </c>
      <c r="C287" s="12" t="s">
        <v>70</v>
      </c>
      <c r="D287" s="12" t="s">
        <v>418</v>
      </c>
      <c r="E287" s="12" t="s">
        <v>360</v>
      </c>
      <c r="F287" s="12" t="s">
        <v>234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4"/>
        <v>15900</v>
      </c>
      <c r="O287" s="13">
        <v>6309.38</v>
      </c>
      <c r="P287" s="13">
        <v>25</v>
      </c>
      <c r="Q287" s="13">
        <v>2953.66</v>
      </c>
      <c r="R287" s="13">
        <f t="shared" si="27"/>
        <v>13720.54</v>
      </c>
      <c r="S287" s="13">
        <f t="shared" si="26"/>
        <v>11467.5</v>
      </c>
      <c r="T287" s="13">
        <f t="shared" si="25"/>
        <v>61279.46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363</v>
      </c>
      <c r="C288" s="12" t="s">
        <v>70</v>
      </c>
      <c r="D288" s="14" t="s">
        <v>418</v>
      </c>
      <c r="E288" s="12" t="s">
        <v>360</v>
      </c>
      <c r="F288" s="12" t="s">
        <v>234</v>
      </c>
      <c r="G288" s="13">
        <v>60000</v>
      </c>
      <c r="H288" s="13">
        <v>1722</v>
      </c>
      <c r="I288" s="13">
        <v>4260</v>
      </c>
      <c r="J288" s="13">
        <v>660</v>
      </c>
      <c r="K288" s="13">
        <v>1824</v>
      </c>
      <c r="L288" s="13">
        <v>4254</v>
      </c>
      <c r="M288" s="16"/>
      <c r="N288" s="13">
        <f t="shared" si="24"/>
        <v>12720</v>
      </c>
      <c r="O288" s="13">
        <v>3486.68</v>
      </c>
      <c r="P288" s="13">
        <v>25</v>
      </c>
      <c r="Q288" s="13">
        <v>4686.8</v>
      </c>
      <c r="R288" s="13">
        <f t="shared" si="27"/>
        <v>11744.48</v>
      </c>
      <c r="S288" s="13">
        <f t="shared" si="26"/>
        <v>9174</v>
      </c>
      <c r="T288" s="13">
        <f t="shared" si="25"/>
        <v>48255.520000000004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246</v>
      </c>
      <c r="C289" s="12" t="s">
        <v>70</v>
      </c>
      <c r="D289" s="14" t="s">
        <v>418</v>
      </c>
      <c r="E289" s="12" t="s">
        <v>360</v>
      </c>
      <c r="F289" s="12" t="s">
        <v>234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>
        <v>1715.46</v>
      </c>
      <c r="N289" s="13">
        <f t="shared" si="24"/>
        <v>17615.46</v>
      </c>
      <c r="O289" s="13">
        <v>5966.28</v>
      </c>
      <c r="P289" s="13">
        <v>25</v>
      </c>
      <c r="Q289" s="13">
        <v>8530.92</v>
      </c>
      <c r="R289" s="13">
        <f t="shared" si="27"/>
        <v>20670.16</v>
      </c>
      <c r="S289" s="13">
        <f t="shared" si="26"/>
        <v>11467.5</v>
      </c>
      <c r="T289" s="13">
        <f t="shared" si="25"/>
        <v>54329.84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226</v>
      </c>
      <c r="C290" s="12" t="s">
        <v>69</v>
      </c>
      <c r="D290" s="14" t="s">
        <v>419</v>
      </c>
      <c r="E290" s="12" t="s">
        <v>360</v>
      </c>
      <c r="F290" s="12" t="s">
        <v>63</v>
      </c>
      <c r="G290" s="13">
        <v>80000</v>
      </c>
      <c r="H290" s="13">
        <v>2296</v>
      </c>
      <c r="I290" s="13">
        <v>5680</v>
      </c>
      <c r="J290" s="13">
        <v>851.51</v>
      </c>
      <c r="K290" s="13">
        <v>2432</v>
      </c>
      <c r="L290" s="13">
        <v>5672</v>
      </c>
      <c r="M290" s="16"/>
      <c r="N290" s="13">
        <f t="shared" si="24"/>
        <v>16931.510000000002</v>
      </c>
      <c r="O290" s="13">
        <v>7400.87</v>
      </c>
      <c r="P290" s="13">
        <v>25</v>
      </c>
      <c r="Q290" s="13">
        <v>3709.5</v>
      </c>
      <c r="R290" s="13">
        <f t="shared" si="27"/>
        <v>15863.369999999999</v>
      </c>
      <c r="S290" s="13">
        <f t="shared" si="26"/>
        <v>12203.51</v>
      </c>
      <c r="T290" s="13">
        <f t="shared" si="25"/>
        <v>64136.630000000005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216</v>
      </c>
      <c r="C291" s="12" t="s">
        <v>69</v>
      </c>
      <c r="D291" s="14" t="s">
        <v>419</v>
      </c>
      <c r="E291" s="12" t="s">
        <v>360</v>
      </c>
      <c r="F291" s="12" t="s">
        <v>42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5146.38</v>
      </c>
      <c r="N291" s="13">
        <f t="shared" si="24"/>
        <v>21046.38</v>
      </c>
      <c r="O291" s="13">
        <v>5280.1</v>
      </c>
      <c r="P291" s="13">
        <v>25</v>
      </c>
      <c r="Q291" s="13">
        <v>10392.76</v>
      </c>
      <c r="R291" s="13">
        <f t="shared" si="27"/>
        <v>25276.74</v>
      </c>
      <c r="S291" s="13">
        <f t="shared" si="26"/>
        <v>11467.5</v>
      </c>
      <c r="T291" s="13">
        <f t="shared" si="25"/>
        <v>49723.259999999995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280</v>
      </c>
      <c r="C292" s="12" t="s">
        <v>70</v>
      </c>
      <c r="D292" s="14" t="s">
        <v>419</v>
      </c>
      <c r="E292" s="12" t="s">
        <v>518</v>
      </c>
      <c r="F292" s="12" t="s">
        <v>234</v>
      </c>
      <c r="G292" s="13">
        <v>100000</v>
      </c>
      <c r="H292" s="13">
        <v>2870</v>
      </c>
      <c r="I292" s="13">
        <v>7100</v>
      </c>
      <c r="J292" s="13">
        <v>851.51</v>
      </c>
      <c r="K292" s="13">
        <v>3040</v>
      </c>
      <c r="L292" s="13">
        <v>7090</v>
      </c>
      <c r="M292" s="16"/>
      <c r="N292" s="13">
        <f t="shared" si="24"/>
        <v>20951.510000000002</v>
      </c>
      <c r="O292" s="13">
        <v>12105.37</v>
      </c>
      <c r="P292" s="13">
        <v>25</v>
      </c>
      <c r="Q292" s="13">
        <v>100</v>
      </c>
      <c r="R292" s="13">
        <f t="shared" si="27"/>
        <v>18140.370000000003</v>
      </c>
      <c r="S292" s="13">
        <f t="shared" si="26"/>
        <v>15041.51</v>
      </c>
      <c r="T292" s="13">
        <f t="shared" si="25"/>
        <v>81859.63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281</v>
      </c>
      <c r="C293" s="12" t="s">
        <v>70</v>
      </c>
      <c r="D293" s="14" t="s">
        <v>419</v>
      </c>
      <c r="E293" s="12" t="s">
        <v>360</v>
      </c>
      <c r="F293" s="12" t="s">
        <v>234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/>
      <c r="N293" s="13">
        <f t="shared" si="24"/>
        <v>15900</v>
      </c>
      <c r="O293" s="13">
        <v>6309.38</v>
      </c>
      <c r="P293" s="13">
        <v>25</v>
      </c>
      <c r="Q293" s="13">
        <v>100</v>
      </c>
      <c r="R293" s="13">
        <f t="shared" si="27"/>
        <v>10866.880000000001</v>
      </c>
      <c r="S293" s="13">
        <f t="shared" si="26"/>
        <v>11467.5</v>
      </c>
      <c r="T293" s="13">
        <f t="shared" si="25"/>
        <v>64133.119999999995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282</v>
      </c>
      <c r="C294" s="12" t="s">
        <v>69</v>
      </c>
      <c r="D294" s="14" t="s">
        <v>419</v>
      </c>
      <c r="E294" s="12" t="s">
        <v>360</v>
      </c>
      <c r="F294" s="12" t="s">
        <v>234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1715.46</v>
      </c>
      <c r="N294" s="13">
        <f t="shared" si="24"/>
        <v>17615.46</v>
      </c>
      <c r="O294" s="13">
        <v>5966.28</v>
      </c>
      <c r="P294" s="13">
        <v>25</v>
      </c>
      <c r="Q294" s="13">
        <v>3530.92</v>
      </c>
      <c r="R294" s="13">
        <f t="shared" si="27"/>
        <v>15670.16</v>
      </c>
      <c r="S294" s="13">
        <f t="shared" si="26"/>
        <v>11467.5</v>
      </c>
      <c r="T294" s="13">
        <f t="shared" si="25"/>
        <v>59329.84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283</v>
      </c>
      <c r="C295" s="12" t="s">
        <v>70</v>
      </c>
      <c r="D295" s="14" t="s">
        <v>419</v>
      </c>
      <c r="E295" s="12" t="s">
        <v>360</v>
      </c>
      <c r="F295" s="12" t="s">
        <v>234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/>
      <c r="N295" s="13">
        <f t="shared" si="24"/>
        <v>15900</v>
      </c>
      <c r="O295" s="13">
        <v>6309.38</v>
      </c>
      <c r="P295" s="13">
        <v>25</v>
      </c>
      <c r="Q295" s="13">
        <v>3793.84</v>
      </c>
      <c r="R295" s="13">
        <f t="shared" si="27"/>
        <v>14560.720000000001</v>
      </c>
      <c r="S295" s="13">
        <f t="shared" si="26"/>
        <v>11467.5</v>
      </c>
      <c r="T295" s="13">
        <f t="shared" si="25"/>
        <v>60439.28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284</v>
      </c>
      <c r="C296" s="12" t="s">
        <v>70</v>
      </c>
      <c r="D296" s="15" t="s">
        <v>419</v>
      </c>
      <c r="E296" s="12" t="s">
        <v>360</v>
      </c>
      <c r="F296" s="12" t="s">
        <v>234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/>
      <c r="N296" s="13">
        <f t="shared" si="24"/>
        <v>15900</v>
      </c>
      <c r="O296" s="13">
        <v>6309.38</v>
      </c>
      <c r="P296" s="13">
        <v>25</v>
      </c>
      <c r="Q296" s="13">
        <v>100</v>
      </c>
      <c r="R296" s="13">
        <f t="shared" si="27"/>
        <v>10866.880000000001</v>
      </c>
      <c r="S296" s="13">
        <f t="shared" si="26"/>
        <v>11467.5</v>
      </c>
      <c r="T296" s="13">
        <f t="shared" si="25"/>
        <v>64133.119999999995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187</v>
      </c>
      <c r="C297" s="12" t="s">
        <v>70</v>
      </c>
      <c r="D297" s="14" t="s">
        <v>419</v>
      </c>
      <c r="E297" s="12" t="s">
        <v>360</v>
      </c>
      <c r="F297" s="12" t="s">
        <v>42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>
        <v>1715.46</v>
      </c>
      <c r="N297" s="13">
        <f t="shared" si="24"/>
        <v>17615.46</v>
      </c>
      <c r="O297" s="13">
        <v>5966.28</v>
      </c>
      <c r="P297" s="13">
        <v>25</v>
      </c>
      <c r="Q297" s="13">
        <v>3530.92</v>
      </c>
      <c r="R297" s="13">
        <f t="shared" si="27"/>
        <v>15670.16</v>
      </c>
      <c r="S297" s="13">
        <f t="shared" si="26"/>
        <v>11467.5</v>
      </c>
      <c r="T297" s="13">
        <f t="shared" si="25"/>
        <v>59329.84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188</v>
      </c>
      <c r="C298" s="12" t="s">
        <v>70</v>
      </c>
      <c r="D298" s="14" t="s">
        <v>419</v>
      </c>
      <c r="E298" s="12" t="s">
        <v>360</v>
      </c>
      <c r="F298" s="12" t="s">
        <v>42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>
        <v>3430.92</v>
      </c>
      <c r="N298" s="13">
        <f t="shared" si="24"/>
        <v>19330.919999999998</v>
      </c>
      <c r="O298" s="13">
        <v>5623.19</v>
      </c>
      <c r="P298" s="13">
        <v>25</v>
      </c>
      <c r="Q298" s="13">
        <v>6961.84</v>
      </c>
      <c r="R298" s="13">
        <f t="shared" si="27"/>
        <v>20473.45</v>
      </c>
      <c r="S298" s="13">
        <f t="shared" si="26"/>
        <v>11467.5</v>
      </c>
      <c r="T298" s="13">
        <f t="shared" si="25"/>
        <v>54526.55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287</v>
      </c>
      <c r="C299" s="15" t="s">
        <v>70</v>
      </c>
      <c r="D299" s="15" t="s">
        <v>419</v>
      </c>
      <c r="E299" s="15" t="s">
        <v>360</v>
      </c>
      <c r="F299" s="12" t="s">
        <v>234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>
        <v>1715.46</v>
      </c>
      <c r="N299" s="13">
        <f t="shared" si="24"/>
        <v>17615.46</v>
      </c>
      <c r="O299" s="13">
        <v>5966.28</v>
      </c>
      <c r="P299" s="13">
        <v>25</v>
      </c>
      <c r="Q299" s="13">
        <v>3927.4</v>
      </c>
      <c r="R299" s="13">
        <f t="shared" si="27"/>
        <v>16066.64</v>
      </c>
      <c r="S299" s="13">
        <f t="shared" si="26"/>
        <v>11467.5</v>
      </c>
      <c r="T299" s="13">
        <f t="shared" si="25"/>
        <v>58933.36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260</v>
      </c>
      <c r="C300" s="12" t="s">
        <v>70</v>
      </c>
      <c r="D300" s="15" t="s">
        <v>419</v>
      </c>
      <c r="E300" s="12" t="s">
        <v>360</v>
      </c>
      <c r="F300" s="12" t="s">
        <v>234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/>
      <c r="N300" s="13">
        <f t="shared" si="24"/>
        <v>15900</v>
      </c>
      <c r="O300" s="13">
        <v>6309.38</v>
      </c>
      <c r="P300" s="13">
        <v>25</v>
      </c>
      <c r="Q300" s="13">
        <v>2230.4</v>
      </c>
      <c r="R300" s="13">
        <f t="shared" si="27"/>
        <v>12997.28</v>
      </c>
      <c r="S300" s="13">
        <f t="shared" si="26"/>
        <v>11467.5</v>
      </c>
      <c r="T300" s="13">
        <f t="shared" si="25"/>
        <v>62002.720000000001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428</v>
      </c>
      <c r="C301" s="15" t="s">
        <v>69</v>
      </c>
      <c r="D301" s="15" t="s">
        <v>419</v>
      </c>
      <c r="E301" s="15" t="s">
        <v>360</v>
      </c>
      <c r="F301" s="15" t="s">
        <v>234</v>
      </c>
      <c r="G301" s="13">
        <v>60000</v>
      </c>
      <c r="H301" s="13">
        <v>1722</v>
      </c>
      <c r="I301" s="13">
        <v>4260</v>
      </c>
      <c r="J301" s="13">
        <v>660</v>
      </c>
      <c r="K301" s="13">
        <v>1824</v>
      </c>
      <c r="L301" s="13">
        <v>4254</v>
      </c>
      <c r="M301" s="16"/>
      <c r="N301" s="13">
        <f t="shared" si="24"/>
        <v>12720</v>
      </c>
      <c r="O301" s="13">
        <v>0</v>
      </c>
      <c r="P301" s="13">
        <v>25</v>
      </c>
      <c r="Q301" s="13">
        <v>5586.8</v>
      </c>
      <c r="R301" s="13">
        <f t="shared" si="27"/>
        <v>9157.7999999999993</v>
      </c>
      <c r="S301" s="13">
        <f t="shared" si="26"/>
        <v>9174</v>
      </c>
      <c r="T301" s="13">
        <f t="shared" si="25"/>
        <v>50842.2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286</v>
      </c>
      <c r="C302" s="12" t="s">
        <v>70</v>
      </c>
      <c r="D302" s="15" t="s">
        <v>419</v>
      </c>
      <c r="E302" s="12" t="s">
        <v>360</v>
      </c>
      <c r="F302" s="12" t="s">
        <v>234</v>
      </c>
      <c r="G302" s="13">
        <v>60000</v>
      </c>
      <c r="H302" s="13">
        <v>1722</v>
      </c>
      <c r="I302" s="13">
        <v>4260</v>
      </c>
      <c r="J302" s="13">
        <v>660</v>
      </c>
      <c r="K302" s="13">
        <v>1824</v>
      </c>
      <c r="L302" s="13">
        <v>4254</v>
      </c>
      <c r="M302" s="16"/>
      <c r="N302" s="13">
        <f t="shared" si="24"/>
        <v>12720</v>
      </c>
      <c r="O302" s="13">
        <v>3486.68</v>
      </c>
      <c r="P302" s="13">
        <v>25</v>
      </c>
      <c r="Q302" s="13">
        <v>1427.84</v>
      </c>
      <c r="R302" s="13">
        <f t="shared" si="27"/>
        <v>8485.52</v>
      </c>
      <c r="S302" s="13">
        <f t="shared" si="26"/>
        <v>9174</v>
      </c>
      <c r="T302" s="13">
        <f t="shared" si="25"/>
        <v>51514.479999999996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261</v>
      </c>
      <c r="C303" s="12" t="s">
        <v>70</v>
      </c>
      <c r="D303" s="15" t="s">
        <v>419</v>
      </c>
      <c r="E303" s="12" t="s">
        <v>360</v>
      </c>
      <c r="F303" s="12" t="s">
        <v>234</v>
      </c>
      <c r="G303" s="13">
        <v>60000</v>
      </c>
      <c r="H303" s="13">
        <v>1722</v>
      </c>
      <c r="I303" s="13">
        <v>4260</v>
      </c>
      <c r="J303" s="13">
        <v>660</v>
      </c>
      <c r="K303" s="13">
        <v>1824</v>
      </c>
      <c r="L303" s="13">
        <v>4254</v>
      </c>
      <c r="M303" s="16"/>
      <c r="N303" s="13">
        <f t="shared" si="24"/>
        <v>12720</v>
      </c>
      <c r="O303" s="13">
        <v>3486.68</v>
      </c>
      <c r="P303" s="13">
        <v>25</v>
      </c>
      <c r="Q303" s="13">
        <v>100</v>
      </c>
      <c r="R303" s="13">
        <f t="shared" si="27"/>
        <v>7157.68</v>
      </c>
      <c r="S303" s="13">
        <f t="shared" si="26"/>
        <v>9174</v>
      </c>
      <c r="T303" s="13">
        <f t="shared" si="25"/>
        <v>52842.32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362</v>
      </c>
      <c r="C304" s="12" t="s">
        <v>70</v>
      </c>
      <c r="D304" s="15" t="s">
        <v>419</v>
      </c>
      <c r="E304" s="12" t="s">
        <v>360</v>
      </c>
      <c r="F304" s="12" t="s">
        <v>234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24"/>
        <v>12720</v>
      </c>
      <c r="O304" s="13">
        <v>3486.68</v>
      </c>
      <c r="P304" s="13">
        <v>25</v>
      </c>
      <c r="Q304" s="13">
        <v>4457.3999999999996</v>
      </c>
      <c r="R304" s="13">
        <f t="shared" si="27"/>
        <v>11515.08</v>
      </c>
      <c r="S304" s="13">
        <f t="shared" si="26"/>
        <v>9174</v>
      </c>
      <c r="T304" s="13">
        <f t="shared" si="25"/>
        <v>48484.92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520</v>
      </c>
      <c r="C305" s="15" t="s">
        <v>69</v>
      </c>
      <c r="D305" s="15" t="s">
        <v>419</v>
      </c>
      <c r="E305" s="15" t="s">
        <v>360</v>
      </c>
      <c r="F305" s="12" t="s">
        <v>234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24"/>
        <v>12720</v>
      </c>
      <c r="O305" s="13">
        <v>3486.68</v>
      </c>
      <c r="P305" s="13">
        <v>25</v>
      </c>
      <c r="Q305" s="13">
        <v>4640.8</v>
      </c>
      <c r="R305" s="13">
        <f t="shared" si="27"/>
        <v>11698.48</v>
      </c>
      <c r="S305" s="13">
        <f t="shared" si="26"/>
        <v>9174</v>
      </c>
      <c r="T305" s="13">
        <f t="shared" si="25"/>
        <v>48301.520000000004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289</v>
      </c>
      <c r="C306" s="12" t="s">
        <v>70</v>
      </c>
      <c r="D306" s="15" t="s">
        <v>419</v>
      </c>
      <c r="E306" s="12" t="s">
        <v>247</v>
      </c>
      <c r="F306" s="12" t="s">
        <v>234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24"/>
        <v>12720</v>
      </c>
      <c r="O306" s="13">
        <v>3486.68</v>
      </c>
      <c r="P306" s="13">
        <v>25</v>
      </c>
      <c r="Q306" s="13">
        <v>100</v>
      </c>
      <c r="R306" s="13">
        <f t="shared" si="27"/>
        <v>7157.68</v>
      </c>
      <c r="S306" s="13">
        <f t="shared" si="26"/>
        <v>9174</v>
      </c>
      <c r="T306" s="13">
        <f t="shared" si="25"/>
        <v>52842.32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430</v>
      </c>
      <c r="C307" s="12" t="s">
        <v>70</v>
      </c>
      <c r="D307" s="15" t="s">
        <v>419</v>
      </c>
      <c r="E307" s="12" t="s">
        <v>72</v>
      </c>
      <c r="F307" s="12" t="s">
        <v>74</v>
      </c>
      <c r="G307" s="13">
        <v>35000</v>
      </c>
      <c r="H307" s="13">
        <v>1004.5</v>
      </c>
      <c r="I307" s="13">
        <v>2485</v>
      </c>
      <c r="J307" s="13">
        <v>385</v>
      </c>
      <c r="K307" s="13">
        <v>1064</v>
      </c>
      <c r="L307" s="13">
        <v>2481.5</v>
      </c>
      <c r="M307" s="16"/>
      <c r="N307" s="13">
        <f t="shared" si="24"/>
        <v>7420</v>
      </c>
      <c r="O307" s="13">
        <v>0</v>
      </c>
      <c r="P307" s="13">
        <v>25</v>
      </c>
      <c r="Q307" s="13">
        <v>251.68</v>
      </c>
      <c r="R307" s="13">
        <f t="shared" si="27"/>
        <v>2345.1799999999998</v>
      </c>
      <c r="S307" s="13">
        <f t="shared" si="26"/>
        <v>5351.5</v>
      </c>
      <c r="T307" s="13">
        <f t="shared" si="25"/>
        <v>32654.82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190</v>
      </c>
      <c r="C308" s="15" t="s">
        <v>70</v>
      </c>
      <c r="D308" s="15" t="s">
        <v>420</v>
      </c>
      <c r="E308" s="15" t="s">
        <v>518</v>
      </c>
      <c r="F308" s="12" t="s">
        <v>63</v>
      </c>
      <c r="G308" s="13">
        <v>100000</v>
      </c>
      <c r="H308" s="13">
        <v>2870</v>
      </c>
      <c r="I308" s="13">
        <v>7100</v>
      </c>
      <c r="J308" s="13">
        <v>851.51</v>
      </c>
      <c r="K308" s="13">
        <v>3040</v>
      </c>
      <c r="L308" s="13">
        <v>7090</v>
      </c>
      <c r="M308" s="16"/>
      <c r="N308" s="13">
        <f t="shared" si="24"/>
        <v>20951.510000000002</v>
      </c>
      <c r="O308" s="13">
        <v>12105.37</v>
      </c>
      <c r="P308" s="13">
        <v>25</v>
      </c>
      <c r="Q308" s="13">
        <v>500.20000000000005</v>
      </c>
      <c r="R308" s="13">
        <f t="shared" si="27"/>
        <v>18540.570000000003</v>
      </c>
      <c r="S308" s="13">
        <f t="shared" si="26"/>
        <v>15041.51</v>
      </c>
      <c r="T308" s="13">
        <f t="shared" si="25"/>
        <v>81459.429999999993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179</v>
      </c>
      <c r="C309" s="15" t="s">
        <v>70</v>
      </c>
      <c r="D309" s="15" t="s">
        <v>420</v>
      </c>
      <c r="E309" s="15" t="s">
        <v>360</v>
      </c>
      <c r="F309" s="12" t="s">
        <v>63</v>
      </c>
      <c r="G309" s="13">
        <v>75000</v>
      </c>
      <c r="H309" s="13">
        <v>2152.5</v>
      </c>
      <c r="I309" s="13">
        <v>5325</v>
      </c>
      <c r="J309" s="13">
        <v>825</v>
      </c>
      <c r="K309" s="13">
        <v>2280</v>
      </c>
      <c r="L309" s="13">
        <v>5317.5</v>
      </c>
      <c r="M309" s="16"/>
      <c r="N309" s="13">
        <f t="shared" si="24"/>
        <v>15900</v>
      </c>
      <c r="O309" s="13">
        <v>6309.38</v>
      </c>
      <c r="P309" s="13">
        <v>25</v>
      </c>
      <c r="Q309" s="13">
        <v>13459.19</v>
      </c>
      <c r="R309" s="13">
        <f t="shared" si="27"/>
        <v>24226.07</v>
      </c>
      <c r="S309" s="13">
        <f t="shared" si="26"/>
        <v>11467.5</v>
      </c>
      <c r="T309" s="13">
        <f t="shared" si="25"/>
        <v>50773.93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285</v>
      </c>
      <c r="C310" s="15" t="s">
        <v>70</v>
      </c>
      <c r="D310" s="15" t="s">
        <v>420</v>
      </c>
      <c r="E310" s="15" t="s">
        <v>360</v>
      </c>
      <c r="F310" s="12" t="s">
        <v>234</v>
      </c>
      <c r="G310" s="13">
        <v>75000</v>
      </c>
      <c r="H310" s="13">
        <v>2152.5</v>
      </c>
      <c r="I310" s="13">
        <v>5325</v>
      </c>
      <c r="J310" s="13">
        <v>825</v>
      </c>
      <c r="K310" s="13">
        <v>2280</v>
      </c>
      <c r="L310" s="13">
        <v>5317.5</v>
      </c>
      <c r="M310" s="16"/>
      <c r="N310" s="13">
        <f t="shared" si="24"/>
        <v>15900</v>
      </c>
      <c r="O310" s="13">
        <v>6309.38</v>
      </c>
      <c r="P310" s="13">
        <v>25</v>
      </c>
      <c r="Q310" s="13">
        <v>100</v>
      </c>
      <c r="R310" s="13">
        <f t="shared" si="27"/>
        <v>10866.880000000001</v>
      </c>
      <c r="S310" s="13">
        <f t="shared" si="26"/>
        <v>11467.5</v>
      </c>
      <c r="T310" s="13">
        <f t="shared" si="25"/>
        <v>64133.119999999995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463</v>
      </c>
      <c r="C311" s="12" t="s">
        <v>69</v>
      </c>
      <c r="D311" s="15" t="s">
        <v>420</v>
      </c>
      <c r="E311" s="15" t="s">
        <v>247</v>
      </c>
      <c r="F311" s="12" t="s">
        <v>234</v>
      </c>
      <c r="G311" s="13">
        <v>55000</v>
      </c>
      <c r="H311" s="24">
        <v>1578.5</v>
      </c>
      <c r="I311" s="13">
        <v>3905</v>
      </c>
      <c r="J311" s="13">
        <v>605</v>
      </c>
      <c r="K311" s="24">
        <v>1672</v>
      </c>
      <c r="L311" s="13">
        <v>3899.5</v>
      </c>
      <c r="M311" s="32"/>
      <c r="N311" s="13">
        <f t="shared" si="24"/>
        <v>11660</v>
      </c>
      <c r="O311" s="13">
        <v>184.65</v>
      </c>
      <c r="P311" s="13">
        <v>25</v>
      </c>
      <c r="Q311" s="13">
        <v>2362.8000000000002</v>
      </c>
      <c r="R311" s="13">
        <f t="shared" si="27"/>
        <v>5822.9500000000007</v>
      </c>
      <c r="S311" s="13">
        <f t="shared" si="26"/>
        <v>8409.5</v>
      </c>
      <c r="T311" s="13">
        <f t="shared" si="25"/>
        <v>49177.05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194</v>
      </c>
      <c r="C312" s="15" t="s">
        <v>70</v>
      </c>
      <c r="D312" s="15" t="s">
        <v>422</v>
      </c>
      <c r="E312" s="15" t="s">
        <v>35</v>
      </c>
      <c r="F312" s="12" t="s">
        <v>63</v>
      </c>
      <c r="G312" s="13">
        <v>130000</v>
      </c>
      <c r="H312" s="13">
        <v>3731</v>
      </c>
      <c r="I312" s="13">
        <v>9230</v>
      </c>
      <c r="J312" s="13">
        <v>851.51</v>
      </c>
      <c r="K312" s="13">
        <v>3952</v>
      </c>
      <c r="L312" s="13">
        <v>9217</v>
      </c>
      <c r="M312" s="16"/>
      <c r="N312" s="13">
        <f t="shared" si="24"/>
        <v>26981.510000000002</v>
      </c>
      <c r="O312" s="13">
        <v>19162.12</v>
      </c>
      <c r="P312" s="13">
        <v>25</v>
      </c>
      <c r="Q312" s="13">
        <v>5162.34</v>
      </c>
      <c r="R312" s="13">
        <f t="shared" si="27"/>
        <v>32032.46</v>
      </c>
      <c r="S312" s="13">
        <f t="shared" si="26"/>
        <v>19298.510000000002</v>
      </c>
      <c r="T312" s="13">
        <f t="shared" si="25"/>
        <v>97967.540000000008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221</v>
      </c>
      <c r="C313" s="12" t="s">
        <v>69</v>
      </c>
      <c r="D313" s="15" t="s">
        <v>422</v>
      </c>
      <c r="E313" s="15" t="s">
        <v>35</v>
      </c>
      <c r="F313" s="12" t="s">
        <v>41</v>
      </c>
      <c r="G313" s="13">
        <v>150000</v>
      </c>
      <c r="H313" s="13">
        <v>4305</v>
      </c>
      <c r="I313" s="13">
        <v>10650</v>
      </c>
      <c r="J313" s="13">
        <v>851.51</v>
      </c>
      <c r="K313" s="13">
        <v>4560</v>
      </c>
      <c r="L313" s="13">
        <v>10635</v>
      </c>
      <c r="M313" s="16"/>
      <c r="N313" s="13">
        <f t="shared" si="24"/>
        <v>31001.510000000002</v>
      </c>
      <c r="O313" s="13">
        <v>23866.62</v>
      </c>
      <c r="P313" s="13">
        <v>25</v>
      </c>
      <c r="Q313" s="13">
        <v>2153.5</v>
      </c>
      <c r="R313" s="13">
        <f t="shared" si="27"/>
        <v>34910.119999999995</v>
      </c>
      <c r="S313" s="13">
        <f t="shared" si="26"/>
        <v>22136.510000000002</v>
      </c>
      <c r="T313" s="13">
        <f t="shared" si="25"/>
        <v>115089.88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366</v>
      </c>
      <c r="C314" s="15" t="s">
        <v>69</v>
      </c>
      <c r="D314" s="15" t="s">
        <v>422</v>
      </c>
      <c r="E314" s="15" t="s">
        <v>367</v>
      </c>
      <c r="F314" s="12" t="s">
        <v>41</v>
      </c>
      <c r="G314" s="13">
        <v>130000</v>
      </c>
      <c r="H314" s="13">
        <v>3731</v>
      </c>
      <c r="I314" s="13">
        <v>9230</v>
      </c>
      <c r="J314" s="13">
        <v>851.51</v>
      </c>
      <c r="K314" s="13">
        <v>3952</v>
      </c>
      <c r="L314" s="13">
        <v>9217</v>
      </c>
      <c r="M314" s="16"/>
      <c r="N314" s="13">
        <f t="shared" si="24"/>
        <v>26981.510000000002</v>
      </c>
      <c r="O314" s="13">
        <v>19162.12</v>
      </c>
      <c r="P314" s="13">
        <v>25</v>
      </c>
      <c r="Q314" s="13">
        <v>200</v>
      </c>
      <c r="R314" s="13">
        <f t="shared" si="27"/>
        <v>27070.12</v>
      </c>
      <c r="S314" s="13">
        <f t="shared" si="26"/>
        <v>19298.510000000002</v>
      </c>
      <c r="T314" s="13">
        <f t="shared" si="25"/>
        <v>102929.88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432</v>
      </c>
      <c r="C315" s="12" t="s">
        <v>70</v>
      </c>
      <c r="D315" s="15" t="s">
        <v>422</v>
      </c>
      <c r="E315" s="12" t="s">
        <v>72</v>
      </c>
      <c r="F315" s="12" t="s">
        <v>74</v>
      </c>
      <c r="G315" s="13">
        <v>35000</v>
      </c>
      <c r="H315" s="13">
        <v>1004.5</v>
      </c>
      <c r="I315" s="13">
        <v>2485</v>
      </c>
      <c r="J315" s="13">
        <v>385</v>
      </c>
      <c r="K315" s="13">
        <v>1064</v>
      </c>
      <c r="L315" s="13">
        <v>2481.5</v>
      </c>
      <c r="M315" s="16"/>
      <c r="N315" s="13">
        <f t="shared" si="24"/>
        <v>7420</v>
      </c>
      <c r="O315" s="13">
        <v>0</v>
      </c>
      <c r="P315" s="13">
        <v>25</v>
      </c>
      <c r="Q315" s="13">
        <v>1289.56</v>
      </c>
      <c r="R315" s="13">
        <f t="shared" si="27"/>
        <v>3383.06</v>
      </c>
      <c r="S315" s="13">
        <f t="shared" si="26"/>
        <v>5351.5</v>
      </c>
      <c r="T315" s="13">
        <f t="shared" si="25"/>
        <v>31616.94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204</v>
      </c>
      <c r="C316" s="12" t="s">
        <v>70</v>
      </c>
      <c r="D316" s="15" t="s">
        <v>423</v>
      </c>
      <c r="E316" s="12" t="s">
        <v>395</v>
      </c>
      <c r="F316" s="12" t="s">
        <v>63</v>
      </c>
      <c r="G316" s="13">
        <v>125000</v>
      </c>
      <c r="H316" s="13">
        <v>3587.5</v>
      </c>
      <c r="I316" s="13">
        <v>8875</v>
      </c>
      <c r="J316" s="13">
        <v>851.51</v>
      </c>
      <c r="K316" s="13">
        <v>3800</v>
      </c>
      <c r="L316" s="13">
        <v>8862.5</v>
      </c>
      <c r="M316" s="16">
        <v>1715.46</v>
      </c>
      <c r="N316" s="13">
        <f t="shared" si="24"/>
        <v>27691.97</v>
      </c>
      <c r="O316" s="13">
        <v>17557.13</v>
      </c>
      <c r="P316" s="13">
        <v>25</v>
      </c>
      <c r="Q316" s="13">
        <v>27907.17</v>
      </c>
      <c r="R316" s="13">
        <f t="shared" si="27"/>
        <v>54592.259999999995</v>
      </c>
      <c r="S316" s="13">
        <f t="shared" si="26"/>
        <v>18589.010000000002</v>
      </c>
      <c r="T316" s="13">
        <f t="shared" si="25"/>
        <v>70407.740000000005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184</v>
      </c>
      <c r="C317" s="15" t="s">
        <v>69</v>
      </c>
      <c r="D317" s="15" t="s">
        <v>423</v>
      </c>
      <c r="E317" s="15" t="s">
        <v>30</v>
      </c>
      <c r="F317" s="12" t="s">
        <v>63</v>
      </c>
      <c r="G317" s="13">
        <v>90000</v>
      </c>
      <c r="H317" s="13">
        <v>2583</v>
      </c>
      <c r="I317" s="13">
        <v>6390</v>
      </c>
      <c r="J317" s="13">
        <v>851.51</v>
      </c>
      <c r="K317" s="13">
        <v>2736</v>
      </c>
      <c r="L317" s="13">
        <v>6381</v>
      </c>
      <c r="M317" s="16"/>
      <c r="N317" s="13">
        <f t="shared" si="24"/>
        <v>18941.510000000002</v>
      </c>
      <c r="O317" s="13">
        <v>9753.1200000000008</v>
      </c>
      <c r="P317" s="13">
        <v>25</v>
      </c>
      <c r="Q317" s="13">
        <v>8356.3700000000008</v>
      </c>
      <c r="R317" s="13">
        <f t="shared" si="27"/>
        <v>23453.49</v>
      </c>
      <c r="S317" s="13">
        <f t="shared" si="26"/>
        <v>13622.51</v>
      </c>
      <c r="T317" s="13">
        <f t="shared" si="25"/>
        <v>66546.509999999995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200</v>
      </c>
      <c r="C318" s="12" t="s">
        <v>70</v>
      </c>
      <c r="D318" s="15" t="s">
        <v>423</v>
      </c>
      <c r="E318" s="12" t="s">
        <v>73</v>
      </c>
      <c r="F318" s="12" t="s">
        <v>42</v>
      </c>
      <c r="G318" s="13">
        <v>80000</v>
      </c>
      <c r="H318" s="13">
        <v>2296</v>
      </c>
      <c r="I318" s="13">
        <v>5680</v>
      </c>
      <c r="J318" s="13">
        <v>851.51</v>
      </c>
      <c r="K318" s="13">
        <v>2432</v>
      </c>
      <c r="L318" s="13">
        <v>5672</v>
      </c>
      <c r="M318" s="16"/>
      <c r="N318" s="13">
        <f t="shared" si="24"/>
        <v>16931.510000000002</v>
      </c>
      <c r="O318" s="13">
        <v>7400.87</v>
      </c>
      <c r="P318" s="13">
        <v>25</v>
      </c>
      <c r="Q318" s="13">
        <v>17624.52</v>
      </c>
      <c r="R318" s="13">
        <f t="shared" si="27"/>
        <v>29778.39</v>
      </c>
      <c r="S318" s="13">
        <f t="shared" si="26"/>
        <v>12203.51</v>
      </c>
      <c r="T318" s="13">
        <f t="shared" si="25"/>
        <v>50221.61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307</v>
      </c>
      <c r="C319" s="15" t="s">
        <v>70</v>
      </c>
      <c r="D319" s="15" t="s">
        <v>423</v>
      </c>
      <c r="E319" s="15" t="s">
        <v>73</v>
      </c>
      <c r="F319" s="12" t="s">
        <v>234</v>
      </c>
      <c r="G319" s="13">
        <v>80000</v>
      </c>
      <c r="H319" s="13">
        <v>2296</v>
      </c>
      <c r="I319" s="13">
        <v>5680</v>
      </c>
      <c r="J319" s="13">
        <v>851.51</v>
      </c>
      <c r="K319" s="13">
        <v>2432</v>
      </c>
      <c r="L319" s="13">
        <v>5672</v>
      </c>
      <c r="M319" s="16"/>
      <c r="N319" s="13">
        <f t="shared" si="24"/>
        <v>16931.510000000002</v>
      </c>
      <c r="O319" s="13">
        <v>7400.87</v>
      </c>
      <c r="P319" s="13">
        <v>25</v>
      </c>
      <c r="Q319" s="13">
        <v>3717.8</v>
      </c>
      <c r="R319" s="13">
        <f t="shared" si="27"/>
        <v>15871.669999999998</v>
      </c>
      <c r="S319" s="13">
        <f t="shared" si="26"/>
        <v>12203.51</v>
      </c>
      <c r="T319" s="13">
        <f t="shared" si="25"/>
        <v>64128.33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312</v>
      </c>
      <c r="C320" s="12" t="s">
        <v>69</v>
      </c>
      <c r="D320" s="15" t="s">
        <v>423</v>
      </c>
      <c r="E320" s="12" t="s">
        <v>73</v>
      </c>
      <c r="F320" s="12" t="s">
        <v>234</v>
      </c>
      <c r="G320" s="13">
        <v>80000</v>
      </c>
      <c r="H320" s="13">
        <v>2296</v>
      </c>
      <c r="I320" s="13">
        <v>5680</v>
      </c>
      <c r="J320" s="13">
        <v>851.51</v>
      </c>
      <c r="K320" s="13">
        <v>2432</v>
      </c>
      <c r="L320" s="13">
        <v>5672</v>
      </c>
      <c r="M320" s="16"/>
      <c r="N320" s="13">
        <f t="shared" si="24"/>
        <v>16931.510000000002</v>
      </c>
      <c r="O320" s="13">
        <v>7400.87</v>
      </c>
      <c r="P320" s="13">
        <v>25</v>
      </c>
      <c r="Q320" s="13">
        <v>3081.26</v>
      </c>
      <c r="R320" s="13">
        <f t="shared" si="27"/>
        <v>15235.13</v>
      </c>
      <c r="S320" s="13">
        <f t="shared" si="26"/>
        <v>12203.51</v>
      </c>
      <c r="T320" s="13">
        <f t="shared" si="25"/>
        <v>64764.87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137</v>
      </c>
      <c r="C321" s="12" t="s">
        <v>69</v>
      </c>
      <c r="D321" s="15" t="s">
        <v>423</v>
      </c>
      <c r="E321" s="12" t="s">
        <v>28</v>
      </c>
      <c r="F321" s="12" t="s">
        <v>63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f t="shared" si="24"/>
        <v>14840</v>
      </c>
      <c r="O321" s="13">
        <v>5368.48</v>
      </c>
      <c r="P321" s="13">
        <v>25</v>
      </c>
      <c r="Q321" s="13">
        <v>16477.990000000002</v>
      </c>
      <c r="R321" s="13">
        <f t="shared" si="27"/>
        <v>26008.47</v>
      </c>
      <c r="S321" s="13">
        <f t="shared" si="26"/>
        <v>10703</v>
      </c>
      <c r="T321" s="13">
        <f t="shared" si="25"/>
        <v>43991.53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308</v>
      </c>
      <c r="C322" s="12" t="s">
        <v>70</v>
      </c>
      <c r="D322" s="15" t="s">
        <v>423</v>
      </c>
      <c r="E322" s="12" t="s">
        <v>28</v>
      </c>
      <c r="F322" s="12" t="s">
        <v>234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4"/>
        <v>14840</v>
      </c>
      <c r="O322" s="13">
        <v>5368.48</v>
      </c>
      <c r="P322" s="13">
        <v>25</v>
      </c>
      <c r="Q322" s="13">
        <v>7844.06</v>
      </c>
      <c r="R322" s="13">
        <f t="shared" si="27"/>
        <v>17374.54</v>
      </c>
      <c r="S322" s="13">
        <f t="shared" si="26"/>
        <v>10703</v>
      </c>
      <c r="T322" s="13">
        <f t="shared" si="25"/>
        <v>52625.46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309</v>
      </c>
      <c r="C323" s="12" t="s">
        <v>69</v>
      </c>
      <c r="D323" s="15" t="s">
        <v>423</v>
      </c>
      <c r="E323" s="12" t="s">
        <v>28</v>
      </c>
      <c r="F323" s="12" t="s">
        <v>234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4"/>
        <v>14840</v>
      </c>
      <c r="O323" s="13">
        <v>5368.48</v>
      </c>
      <c r="P323" s="13">
        <v>25</v>
      </c>
      <c r="Q323" s="13">
        <v>6494.7</v>
      </c>
      <c r="R323" s="13">
        <f t="shared" si="27"/>
        <v>16025.18</v>
      </c>
      <c r="S323" s="13">
        <f t="shared" si="26"/>
        <v>10703</v>
      </c>
      <c r="T323" s="13">
        <f t="shared" si="25"/>
        <v>53974.82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310</v>
      </c>
      <c r="C324" s="12" t="s">
        <v>69</v>
      </c>
      <c r="D324" s="15" t="s">
        <v>423</v>
      </c>
      <c r="E324" s="12" t="s">
        <v>28</v>
      </c>
      <c r="F324" s="12" t="s">
        <v>234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4"/>
        <v>14840</v>
      </c>
      <c r="O324" s="13">
        <v>5368.48</v>
      </c>
      <c r="P324" s="13">
        <v>25</v>
      </c>
      <c r="Q324" s="13">
        <v>100</v>
      </c>
      <c r="R324" s="13">
        <f t="shared" si="27"/>
        <v>9630.48</v>
      </c>
      <c r="S324" s="13">
        <f t="shared" si="26"/>
        <v>10703</v>
      </c>
      <c r="T324" s="13">
        <f t="shared" si="25"/>
        <v>60369.520000000004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311</v>
      </c>
      <c r="C325" s="12" t="s">
        <v>70</v>
      </c>
      <c r="D325" s="15" t="s">
        <v>423</v>
      </c>
      <c r="E325" s="12" t="s">
        <v>28</v>
      </c>
      <c r="F325" s="12" t="s">
        <v>234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4"/>
        <v>14840</v>
      </c>
      <c r="O325" s="13">
        <v>5368.48</v>
      </c>
      <c r="P325" s="13">
        <v>25</v>
      </c>
      <c r="Q325" s="13">
        <v>6600</v>
      </c>
      <c r="R325" s="13">
        <f t="shared" si="27"/>
        <v>16130.48</v>
      </c>
      <c r="S325" s="13">
        <f t="shared" si="26"/>
        <v>10703</v>
      </c>
      <c r="T325" s="13">
        <f t="shared" si="25"/>
        <v>53869.520000000004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291</v>
      </c>
      <c r="C326" s="12" t="s">
        <v>70</v>
      </c>
      <c r="D326" s="15" t="s">
        <v>423</v>
      </c>
      <c r="E326" s="12" t="s">
        <v>314</v>
      </c>
      <c r="F326" s="12" t="s">
        <v>234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4"/>
        <v>14840</v>
      </c>
      <c r="O326" s="13">
        <v>5368.48</v>
      </c>
      <c r="P326" s="13">
        <v>25</v>
      </c>
      <c r="Q326" s="13">
        <v>100</v>
      </c>
      <c r="R326" s="13">
        <f t="shared" si="27"/>
        <v>9630.48</v>
      </c>
      <c r="S326" s="13">
        <f t="shared" si="26"/>
        <v>10703</v>
      </c>
      <c r="T326" s="13">
        <f t="shared" si="25"/>
        <v>60369.520000000004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368</v>
      </c>
      <c r="C327" s="12" t="s">
        <v>69</v>
      </c>
      <c r="D327" s="15" t="s">
        <v>423</v>
      </c>
      <c r="E327" s="12" t="s">
        <v>28</v>
      </c>
      <c r="F327" s="12" t="s">
        <v>234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4"/>
        <v>14840</v>
      </c>
      <c r="O327" s="13">
        <v>5368.48</v>
      </c>
      <c r="P327" s="13">
        <v>25</v>
      </c>
      <c r="Q327" s="13">
        <v>100</v>
      </c>
      <c r="R327" s="13">
        <f t="shared" si="27"/>
        <v>9630.48</v>
      </c>
      <c r="S327" s="13">
        <f t="shared" si="26"/>
        <v>10703</v>
      </c>
      <c r="T327" s="13">
        <f t="shared" si="25"/>
        <v>60369.520000000004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369</v>
      </c>
      <c r="C328" s="12" t="s">
        <v>69</v>
      </c>
      <c r="D328" s="15" t="s">
        <v>423</v>
      </c>
      <c r="E328" s="12" t="s">
        <v>28</v>
      </c>
      <c r="F328" s="12" t="s">
        <v>234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4"/>
        <v>14840</v>
      </c>
      <c r="O328" s="13">
        <v>5368.48</v>
      </c>
      <c r="P328" s="13">
        <v>25</v>
      </c>
      <c r="Q328" s="13">
        <v>405.76</v>
      </c>
      <c r="R328" s="13">
        <f t="shared" si="27"/>
        <v>9936.24</v>
      </c>
      <c r="S328" s="13">
        <f t="shared" si="26"/>
        <v>10703</v>
      </c>
      <c r="T328" s="13">
        <f t="shared" si="25"/>
        <v>60063.76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370</v>
      </c>
      <c r="C329" s="15" t="s">
        <v>69</v>
      </c>
      <c r="D329" s="15" t="s">
        <v>423</v>
      </c>
      <c r="E329" s="15" t="s">
        <v>28</v>
      </c>
      <c r="F329" s="15" t="s">
        <v>234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4"/>
        <v>14840</v>
      </c>
      <c r="O329" s="13">
        <v>5368.48</v>
      </c>
      <c r="P329" s="13">
        <v>25</v>
      </c>
      <c r="Q329" s="13">
        <v>1884.16</v>
      </c>
      <c r="R329" s="13">
        <f t="shared" si="27"/>
        <v>11414.64</v>
      </c>
      <c r="S329" s="13">
        <f t="shared" si="26"/>
        <v>10703</v>
      </c>
      <c r="T329" s="13">
        <f t="shared" si="25"/>
        <v>58585.36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371</v>
      </c>
      <c r="C330" s="12" t="s">
        <v>70</v>
      </c>
      <c r="D330" s="15" t="s">
        <v>423</v>
      </c>
      <c r="E330" s="12" t="s">
        <v>28</v>
      </c>
      <c r="F330" s="12" t="s">
        <v>234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4"/>
        <v>14840</v>
      </c>
      <c r="O330" s="13">
        <v>5368.48</v>
      </c>
      <c r="P330" s="13">
        <v>25</v>
      </c>
      <c r="Q330" s="13">
        <v>100</v>
      </c>
      <c r="R330" s="13">
        <f t="shared" si="27"/>
        <v>9630.48</v>
      </c>
      <c r="S330" s="13">
        <f t="shared" si="26"/>
        <v>10703</v>
      </c>
      <c r="T330" s="13">
        <f t="shared" si="25"/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304</v>
      </c>
      <c r="C331" s="12" t="s">
        <v>70</v>
      </c>
      <c r="D331" s="15" t="s">
        <v>424</v>
      </c>
      <c r="E331" s="12" t="s">
        <v>380</v>
      </c>
      <c r="F331" s="12" t="s">
        <v>234</v>
      </c>
      <c r="G331" s="13">
        <v>110000</v>
      </c>
      <c r="H331" s="13">
        <v>3157</v>
      </c>
      <c r="I331" s="13">
        <v>7810</v>
      </c>
      <c r="J331" s="13">
        <v>851.51</v>
      </c>
      <c r="K331" s="13">
        <v>3344</v>
      </c>
      <c r="L331" s="13">
        <v>7799</v>
      </c>
      <c r="M331" s="16">
        <v>3430.92</v>
      </c>
      <c r="N331" s="13">
        <f t="shared" si="24"/>
        <v>26392.43</v>
      </c>
      <c r="O331" s="13">
        <v>13599.89</v>
      </c>
      <c r="P331" s="13">
        <v>25</v>
      </c>
      <c r="Q331" s="13">
        <v>6961.84</v>
      </c>
      <c r="R331" s="13">
        <f t="shared" si="27"/>
        <v>30518.649999999998</v>
      </c>
      <c r="S331" s="13">
        <f t="shared" si="26"/>
        <v>16460.510000000002</v>
      </c>
      <c r="T331" s="13">
        <f t="shared" si="25"/>
        <v>79481.350000000006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206</v>
      </c>
      <c r="C332" s="12" t="s">
        <v>69</v>
      </c>
      <c r="D332" s="15" t="s">
        <v>424</v>
      </c>
      <c r="E332" s="12" t="s">
        <v>73</v>
      </c>
      <c r="F332" s="12" t="s">
        <v>63</v>
      </c>
      <c r="G332" s="13">
        <v>80000</v>
      </c>
      <c r="H332" s="13">
        <v>2296</v>
      </c>
      <c r="I332" s="13">
        <v>5680</v>
      </c>
      <c r="J332" s="13">
        <v>851.51</v>
      </c>
      <c r="K332" s="13">
        <v>2432</v>
      </c>
      <c r="L332" s="13">
        <v>5672</v>
      </c>
      <c r="M332" s="16"/>
      <c r="N332" s="13">
        <f t="shared" ref="N332:N374" si="28">SUM(H332:M332)</f>
        <v>16931.510000000002</v>
      </c>
      <c r="O332" s="13">
        <v>7400.87</v>
      </c>
      <c r="P332" s="13">
        <v>25</v>
      </c>
      <c r="Q332" s="13">
        <v>100</v>
      </c>
      <c r="R332" s="13">
        <f t="shared" si="27"/>
        <v>12253.869999999999</v>
      </c>
      <c r="S332" s="13">
        <f t="shared" si="26"/>
        <v>12203.51</v>
      </c>
      <c r="T332" s="13">
        <f t="shared" ref="T332:T373" si="29">+G332-R332</f>
        <v>67746.13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207</v>
      </c>
      <c r="C333" s="12" t="s">
        <v>70</v>
      </c>
      <c r="D333" s="15" t="s">
        <v>424</v>
      </c>
      <c r="E333" s="12" t="s">
        <v>73</v>
      </c>
      <c r="F333" s="12" t="s">
        <v>63</v>
      </c>
      <c r="G333" s="13">
        <v>80000</v>
      </c>
      <c r="H333" s="13">
        <v>2296</v>
      </c>
      <c r="I333" s="13">
        <v>5680</v>
      </c>
      <c r="J333" s="13">
        <v>851.51</v>
      </c>
      <c r="K333" s="13">
        <v>2432</v>
      </c>
      <c r="L333" s="13">
        <v>5672</v>
      </c>
      <c r="M333" s="16">
        <v>1715.46</v>
      </c>
      <c r="N333" s="13">
        <f t="shared" si="28"/>
        <v>18646.97</v>
      </c>
      <c r="O333" s="13">
        <v>6972</v>
      </c>
      <c r="P333" s="13">
        <v>25</v>
      </c>
      <c r="Q333" s="13">
        <v>18787.419999999998</v>
      </c>
      <c r="R333" s="13">
        <f t="shared" si="27"/>
        <v>32227.879999999997</v>
      </c>
      <c r="S333" s="13">
        <f t="shared" ref="S333:S373" si="30">SUM(I333,J333,L333)</f>
        <v>12203.51</v>
      </c>
      <c r="T333" s="13">
        <f t="shared" si="29"/>
        <v>47772.12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208</v>
      </c>
      <c r="C334" s="12" t="s">
        <v>70</v>
      </c>
      <c r="D334" s="15" t="s">
        <v>424</v>
      </c>
      <c r="E334" s="12" t="s">
        <v>73</v>
      </c>
      <c r="F334" s="12" t="s">
        <v>63</v>
      </c>
      <c r="G334" s="13">
        <v>80000</v>
      </c>
      <c r="H334" s="13">
        <v>2296</v>
      </c>
      <c r="I334" s="13">
        <v>5680</v>
      </c>
      <c r="J334" s="13">
        <v>851.51</v>
      </c>
      <c r="K334" s="13">
        <v>2432</v>
      </c>
      <c r="L334" s="13">
        <v>5672</v>
      </c>
      <c r="M334" s="16"/>
      <c r="N334" s="13">
        <f t="shared" si="28"/>
        <v>16931.510000000002</v>
      </c>
      <c r="O334" s="13">
        <v>7400.87</v>
      </c>
      <c r="P334" s="13">
        <v>25</v>
      </c>
      <c r="Q334" s="13">
        <v>18987.560000000001</v>
      </c>
      <c r="R334" s="13">
        <f t="shared" ref="R334:R373" si="31">+H334+K334+M334+O334+P334+Q334</f>
        <v>31141.43</v>
      </c>
      <c r="S334" s="13">
        <f t="shared" si="30"/>
        <v>12203.51</v>
      </c>
      <c r="T334" s="13">
        <f t="shared" si="29"/>
        <v>48858.57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209</v>
      </c>
      <c r="C335" s="12" t="s">
        <v>70</v>
      </c>
      <c r="D335" s="15" t="s">
        <v>424</v>
      </c>
      <c r="E335" s="12" t="s">
        <v>73</v>
      </c>
      <c r="F335" s="12" t="s">
        <v>63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/>
      <c r="N335" s="13">
        <f t="shared" si="28"/>
        <v>16931.510000000002</v>
      </c>
      <c r="O335" s="13">
        <v>7400.87</v>
      </c>
      <c r="P335" s="13">
        <v>25</v>
      </c>
      <c r="Q335" s="13">
        <v>2800</v>
      </c>
      <c r="R335" s="13">
        <f t="shared" si="31"/>
        <v>14953.869999999999</v>
      </c>
      <c r="S335" s="13">
        <f t="shared" si="30"/>
        <v>12203.51</v>
      </c>
      <c r="T335" s="13">
        <f t="shared" si="29"/>
        <v>65046.130000000005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150</v>
      </c>
      <c r="C336" s="12" t="s">
        <v>69</v>
      </c>
      <c r="D336" s="15" t="s">
        <v>424</v>
      </c>
      <c r="E336" s="12" t="s">
        <v>73</v>
      </c>
      <c r="F336" s="12" t="s">
        <v>63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>
        <v>1715.46</v>
      </c>
      <c r="N336" s="13">
        <f t="shared" si="28"/>
        <v>18646.97</v>
      </c>
      <c r="O336" s="13">
        <v>6972</v>
      </c>
      <c r="P336" s="13">
        <v>25</v>
      </c>
      <c r="Q336" s="13">
        <v>17933.84</v>
      </c>
      <c r="R336" s="13">
        <f t="shared" si="31"/>
        <v>31374.3</v>
      </c>
      <c r="S336" s="13">
        <f t="shared" si="30"/>
        <v>12203.51</v>
      </c>
      <c r="T336" s="13">
        <f t="shared" si="29"/>
        <v>48625.7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302</v>
      </c>
      <c r="C337" s="12" t="s">
        <v>69</v>
      </c>
      <c r="D337" s="15" t="s">
        <v>424</v>
      </c>
      <c r="E337" s="12" t="s">
        <v>62</v>
      </c>
      <c r="F337" s="12" t="s">
        <v>234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8"/>
        <v>14840</v>
      </c>
      <c r="O337" s="13">
        <v>5368.48</v>
      </c>
      <c r="P337" s="13">
        <v>25</v>
      </c>
      <c r="Q337" s="13">
        <v>100</v>
      </c>
      <c r="R337" s="13">
        <f t="shared" si="31"/>
        <v>9630.48</v>
      </c>
      <c r="S337" s="13">
        <f t="shared" si="30"/>
        <v>10703</v>
      </c>
      <c r="T337" s="13">
        <f t="shared" si="29"/>
        <v>60369.520000000004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202</v>
      </c>
      <c r="C338" s="12" t="s">
        <v>70</v>
      </c>
      <c r="D338" s="15" t="s">
        <v>424</v>
      </c>
      <c r="E338" s="12" t="s">
        <v>62</v>
      </c>
      <c r="F338" s="12" t="s">
        <v>63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f t="shared" si="28"/>
        <v>14840</v>
      </c>
      <c r="O338" s="13">
        <v>5368.48</v>
      </c>
      <c r="P338" s="13">
        <v>25</v>
      </c>
      <c r="Q338" s="13">
        <v>2507.8200000000002</v>
      </c>
      <c r="R338" s="13">
        <f t="shared" si="31"/>
        <v>12038.3</v>
      </c>
      <c r="S338" s="13">
        <f t="shared" si="30"/>
        <v>10703</v>
      </c>
      <c r="T338" s="13">
        <f t="shared" si="29"/>
        <v>57961.7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186</v>
      </c>
      <c r="C339" s="12" t="s">
        <v>69</v>
      </c>
      <c r="D339" s="15" t="s">
        <v>424</v>
      </c>
      <c r="E339" s="12" t="s">
        <v>28</v>
      </c>
      <c r="F339" s="12" t="s">
        <v>63</v>
      </c>
      <c r="G339" s="13">
        <v>70000</v>
      </c>
      <c r="H339" s="13">
        <v>2009</v>
      </c>
      <c r="I339" s="13">
        <v>4970</v>
      </c>
      <c r="J339" s="13">
        <v>770</v>
      </c>
      <c r="K339" s="13">
        <v>2128</v>
      </c>
      <c r="L339" s="13">
        <v>4963</v>
      </c>
      <c r="M339" s="16"/>
      <c r="N339" s="13">
        <f t="shared" si="28"/>
        <v>14840</v>
      </c>
      <c r="O339" s="13">
        <v>5368.48</v>
      </c>
      <c r="P339" s="13">
        <v>25</v>
      </c>
      <c r="Q339" s="13">
        <v>694.72</v>
      </c>
      <c r="R339" s="13">
        <f t="shared" si="31"/>
        <v>10225.199999999999</v>
      </c>
      <c r="S339" s="13">
        <f t="shared" si="30"/>
        <v>10703</v>
      </c>
      <c r="T339" s="13">
        <f t="shared" si="29"/>
        <v>59774.8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313</v>
      </c>
      <c r="C340" s="12" t="s">
        <v>69</v>
      </c>
      <c r="D340" s="15" t="s">
        <v>424</v>
      </c>
      <c r="E340" s="12" t="s">
        <v>314</v>
      </c>
      <c r="F340" s="12" t="s">
        <v>234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>
        <v>1715.46</v>
      </c>
      <c r="N340" s="13">
        <f t="shared" si="28"/>
        <v>16555.46</v>
      </c>
      <c r="O340" s="13">
        <v>5025.38</v>
      </c>
      <c r="P340" s="13">
        <v>25</v>
      </c>
      <c r="Q340" s="13">
        <v>3530.92</v>
      </c>
      <c r="R340" s="13">
        <f t="shared" si="31"/>
        <v>14433.76</v>
      </c>
      <c r="S340" s="13">
        <f t="shared" si="30"/>
        <v>10703</v>
      </c>
      <c r="T340" s="13">
        <f t="shared" si="29"/>
        <v>55566.239999999998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203</v>
      </c>
      <c r="C341" s="15" t="s">
        <v>69</v>
      </c>
      <c r="D341" s="15" t="s">
        <v>424</v>
      </c>
      <c r="E341" s="15" t="s">
        <v>62</v>
      </c>
      <c r="F341" s="15" t="s">
        <v>63</v>
      </c>
      <c r="G341" s="13">
        <v>65000</v>
      </c>
      <c r="H341" s="24">
        <v>1865.5</v>
      </c>
      <c r="I341" s="13">
        <v>4615</v>
      </c>
      <c r="J341" s="13">
        <v>715</v>
      </c>
      <c r="K341" s="24">
        <v>1976</v>
      </c>
      <c r="L341" s="13">
        <v>4608.5</v>
      </c>
      <c r="M341" s="32"/>
      <c r="N341" s="13">
        <f t="shared" si="28"/>
        <v>13780</v>
      </c>
      <c r="O341" s="13">
        <v>4427.58</v>
      </c>
      <c r="P341" s="13">
        <v>25</v>
      </c>
      <c r="Q341" s="13">
        <v>15450.64</v>
      </c>
      <c r="R341" s="13">
        <f t="shared" si="31"/>
        <v>23744.720000000001</v>
      </c>
      <c r="S341" s="13">
        <f t="shared" si="30"/>
        <v>9938.5</v>
      </c>
      <c r="T341" s="13">
        <f t="shared" si="29"/>
        <v>41255.279999999999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521</v>
      </c>
      <c r="C342" s="12" t="s">
        <v>69</v>
      </c>
      <c r="D342" s="15" t="s">
        <v>424</v>
      </c>
      <c r="E342" s="15" t="s">
        <v>62</v>
      </c>
      <c r="F342" s="12" t="s">
        <v>234</v>
      </c>
      <c r="G342" s="13">
        <v>65000</v>
      </c>
      <c r="H342" s="13">
        <v>1865.5</v>
      </c>
      <c r="I342" s="13">
        <v>4615</v>
      </c>
      <c r="J342" s="13">
        <v>715</v>
      </c>
      <c r="K342" s="13">
        <v>1976</v>
      </c>
      <c r="L342" s="13">
        <v>4608.5</v>
      </c>
      <c r="M342" s="16"/>
      <c r="N342" s="13">
        <f t="shared" si="28"/>
        <v>13780</v>
      </c>
      <c r="O342" s="13">
        <v>4427.58</v>
      </c>
      <c r="P342" s="13">
        <v>25</v>
      </c>
      <c r="Q342" s="13">
        <v>100</v>
      </c>
      <c r="R342" s="13">
        <f t="shared" si="31"/>
        <v>8394.08</v>
      </c>
      <c r="S342" s="13">
        <f t="shared" si="30"/>
        <v>9938.5</v>
      </c>
      <c r="T342" s="13">
        <f t="shared" si="29"/>
        <v>56605.919999999998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195</v>
      </c>
      <c r="C343" s="12" t="s">
        <v>70</v>
      </c>
      <c r="D343" s="15" t="s">
        <v>421</v>
      </c>
      <c r="E343" s="15" t="s">
        <v>60</v>
      </c>
      <c r="F343" s="12" t="s">
        <v>63</v>
      </c>
      <c r="G343" s="13">
        <v>175000</v>
      </c>
      <c r="H343" s="13">
        <v>5022.5</v>
      </c>
      <c r="I343" s="13">
        <v>12425</v>
      </c>
      <c r="J343" s="13">
        <v>851.51</v>
      </c>
      <c r="K343" s="13">
        <v>5320</v>
      </c>
      <c r="L343" s="13">
        <v>12407.5</v>
      </c>
      <c r="M343" s="16">
        <v>3430.92</v>
      </c>
      <c r="N343" s="13">
        <f t="shared" si="28"/>
        <v>39457.429999999993</v>
      </c>
      <c r="O343" s="13">
        <v>28889.51</v>
      </c>
      <c r="P343" s="13">
        <v>25</v>
      </c>
      <c r="Q343" s="13">
        <v>17921.34</v>
      </c>
      <c r="R343" s="13">
        <f t="shared" si="31"/>
        <v>60609.270000000004</v>
      </c>
      <c r="S343" s="13">
        <f t="shared" si="30"/>
        <v>25684.010000000002</v>
      </c>
      <c r="T343" s="13">
        <f t="shared" si="29"/>
        <v>114390.73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197</v>
      </c>
      <c r="C344" s="12" t="s">
        <v>69</v>
      </c>
      <c r="D344" s="15" t="s">
        <v>421</v>
      </c>
      <c r="E344" s="12" t="s">
        <v>215</v>
      </c>
      <c r="F344" s="12" t="s">
        <v>63</v>
      </c>
      <c r="G344" s="13">
        <v>130000</v>
      </c>
      <c r="H344" s="13">
        <v>3731</v>
      </c>
      <c r="I344" s="13">
        <v>9230</v>
      </c>
      <c r="J344" s="13">
        <v>851.51</v>
      </c>
      <c r="K344" s="13">
        <v>3952</v>
      </c>
      <c r="L344" s="13">
        <v>9217</v>
      </c>
      <c r="M344" s="16"/>
      <c r="N344" s="13">
        <f t="shared" si="28"/>
        <v>26981.510000000002</v>
      </c>
      <c r="O344" s="13">
        <v>19162.12</v>
      </c>
      <c r="P344" s="13">
        <v>25</v>
      </c>
      <c r="Q344" s="13">
        <v>80923.88</v>
      </c>
      <c r="R344" s="13">
        <f t="shared" si="31"/>
        <v>107794</v>
      </c>
      <c r="S344" s="13">
        <f t="shared" si="30"/>
        <v>19298.510000000002</v>
      </c>
      <c r="T344" s="13">
        <f t="shared" si="29"/>
        <v>22206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201</v>
      </c>
      <c r="C345" s="12" t="s">
        <v>70</v>
      </c>
      <c r="D345" s="15" t="s">
        <v>421</v>
      </c>
      <c r="E345" s="15" t="s">
        <v>35</v>
      </c>
      <c r="F345" s="12" t="s">
        <v>63</v>
      </c>
      <c r="G345" s="13">
        <v>125000</v>
      </c>
      <c r="H345" s="13">
        <v>3587.5</v>
      </c>
      <c r="I345" s="13">
        <v>8875</v>
      </c>
      <c r="J345" s="13">
        <v>851.51</v>
      </c>
      <c r="K345" s="13">
        <v>3800</v>
      </c>
      <c r="L345" s="13">
        <v>8862.5</v>
      </c>
      <c r="M345" s="16">
        <v>1715.46</v>
      </c>
      <c r="N345" s="13">
        <f t="shared" si="28"/>
        <v>27691.97</v>
      </c>
      <c r="O345" s="13">
        <v>17557.13</v>
      </c>
      <c r="P345" s="13">
        <v>25</v>
      </c>
      <c r="Q345" s="13">
        <v>18644.87</v>
      </c>
      <c r="R345" s="13">
        <f t="shared" si="31"/>
        <v>45329.96</v>
      </c>
      <c r="S345" s="13">
        <f t="shared" si="30"/>
        <v>18589.010000000002</v>
      </c>
      <c r="T345" s="13">
        <f t="shared" si="29"/>
        <v>79670.040000000008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431</v>
      </c>
      <c r="C346" s="12" t="s">
        <v>69</v>
      </c>
      <c r="D346" s="15" t="s">
        <v>421</v>
      </c>
      <c r="E346" s="15" t="s">
        <v>35</v>
      </c>
      <c r="F346" s="12" t="s">
        <v>41</v>
      </c>
      <c r="G346" s="13">
        <v>110000</v>
      </c>
      <c r="H346" s="13">
        <v>3157</v>
      </c>
      <c r="I346" s="13">
        <v>7810</v>
      </c>
      <c r="J346" s="13">
        <v>851.51</v>
      </c>
      <c r="K346" s="13">
        <v>3344</v>
      </c>
      <c r="L346" s="13">
        <v>7799</v>
      </c>
      <c r="M346" s="16"/>
      <c r="N346" s="13">
        <f t="shared" si="28"/>
        <v>22961.510000000002</v>
      </c>
      <c r="O346" s="13">
        <v>14457.62</v>
      </c>
      <c r="P346" s="13">
        <v>25</v>
      </c>
      <c r="Q346" s="13">
        <v>2985.6</v>
      </c>
      <c r="R346" s="13">
        <f t="shared" si="31"/>
        <v>23969.22</v>
      </c>
      <c r="S346" s="13">
        <f t="shared" si="30"/>
        <v>16460.510000000002</v>
      </c>
      <c r="T346" s="13">
        <f t="shared" si="29"/>
        <v>86030.78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199</v>
      </c>
      <c r="C347" s="12" t="s">
        <v>70</v>
      </c>
      <c r="D347" s="15" t="s">
        <v>421</v>
      </c>
      <c r="E347" s="15" t="s">
        <v>73</v>
      </c>
      <c r="F347" s="12" t="s">
        <v>63</v>
      </c>
      <c r="G347" s="13">
        <v>100000</v>
      </c>
      <c r="H347" s="13">
        <v>2870</v>
      </c>
      <c r="I347" s="13">
        <v>7100</v>
      </c>
      <c r="J347" s="13">
        <v>851.51</v>
      </c>
      <c r="K347" s="13">
        <v>3040</v>
      </c>
      <c r="L347" s="13">
        <v>7090</v>
      </c>
      <c r="M347" s="16">
        <v>1715.46</v>
      </c>
      <c r="N347" s="13">
        <f t="shared" si="28"/>
        <v>22666.97</v>
      </c>
      <c r="O347" s="13">
        <v>11676.5</v>
      </c>
      <c r="P347" s="13">
        <v>25</v>
      </c>
      <c r="Q347" s="13">
        <v>36329.14</v>
      </c>
      <c r="R347" s="13">
        <f t="shared" si="31"/>
        <v>55656.1</v>
      </c>
      <c r="S347" s="13">
        <f t="shared" si="30"/>
        <v>15041.51</v>
      </c>
      <c r="T347" s="13">
        <f t="shared" si="29"/>
        <v>44343.9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169</v>
      </c>
      <c r="C348" s="12" t="s">
        <v>70</v>
      </c>
      <c r="D348" s="15" t="s">
        <v>421</v>
      </c>
      <c r="E348" s="15" t="s">
        <v>73</v>
      </c>
      <c r="F348" s="12" t="s">
        <v>63</v>
      </c>
      <c r="G348" s="13">
        <v>80000</v>
      </c>
      <c r="H348" s="13">
        <v>2296</v>
      </c>
      <c r="I348" s="13">
        <v>5680</v>
      </c>
      <c r="J348" s="13">
        <v>851.51</v>
      </c>
      <c r="K348" s="13">
        <v>2432</v>
      </c>
      <c r="L348" s="13">
        <v>5672</v>
      </c>
      <c r="M348" s="16"/>
      <c r="N348" s="13">
        <f t="shared" si="28"/>
        <v>16931.510000000002</v>
      </c>
      <c r="O348" s="13">
        <v>7400.87</v>
      </c>
      <c r="P348" s="13">
        <v>25</v>
      </c>
      <c r="Q348" s="13">
        <v>5761.17</v>
      </c>
      <c r="R348" s="13">
        <f t="shared" si="31"/>
        <v>17915.04</v>
      </c>
      <c r="S348" s="13">
        <f t="shared" si="30"/>
        <v>12203.51</v>
      </c>
      <c r="T348" s="13">
        <f t="shared" si="29"/>
        <v>62084.959999999999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296</v>
      </c>
      <c r="C349" s="12" t="s">
        <v>70</v>
      </c>
      <c r="D349" s="15" t="s">
        <v>421</v>
      </c>
      <c r="E349" s="15" t="s">
        <v>45</v>
      </c>
      <c r="F349" s="12" t="s">
        <v>234</v>
      </c>
      <c r="G349" s="13">
        <v>75000</v>
      </c>
      <c r="H349" s="13">
        <v>2152.5</v>
      </c>
      <c r="I349" s="13">
        <v>5325</v>
      </c>
      <c r="J349" s="13">
        <v>825</v>
      </c>
      <c r="K349" s="13">
        <v>2280</v>
      </c>
      <c r="L349" s="13">
        <v>5317.5</v>
      </c>
      <c r="M349" s="16"/>
      <c r="N349" s="13">
        <f t="shared" si="28"/>
        <v>15900</v>
      </c>
      <c r="O349" s="13">
        <v>6309.38</v>
      </c>
      <c r="P349" s="13">
        <v>25</v>
      </c>
      <c r="Q349" s="13">
        <v>5000</v>
      </c>
      <c r="R349" s="13">
        <f t="shared" si="31"/>
        <v>15766.880000000001</v>
      </c>
      <c r="S349" s="13">
        <f t="shared" si="30"/>
        <v>11467.5</v>
      </c>
      <c r="T349" s="13">
        <f t="shared" si="29"/>
        <v>59233.119999999995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512</v>
      </c>
      <c r="C350" s="12" t="s">
        <v>69</v>
      </c>
      <c r="D350" s="15" t="s">
        <v>421</v>
      </c>
      <c r="E350" s="15" t="s">
        <v>360</v>
      </c>
      <c r="F350" s="12" t="s">
        <v>63</v>
      </c>
      <c r="G350" s="13">
        <v>75000</v>
      </c>
      <c r="H350" s="13">
        <v>2152.5</v>
      </c>
      <c r="I350" s="13">
        <v>5325</v>
      </c>
      <c r="J350" s="13">
        <v>825</v>
      </c>
      <c r="K350" s="13">
        <v>2280</v>
      </c>
      <c r="L350" s="13">
        <v>5317.5</v>
      </c>
      <c r="M350" s="16"/>
      <c r="N350" s="13">
        <f t="shared" si="28"/>
        <v>15900</v>
      </c>
      <c r="O350" s="13">
        <v>6309.38</v>
      </c>
      <c r="P350" s="13">
        <v>25</v>
      </c>
      <c r="Q350" s="13">
        <v>5131.88</v>
      </c>
      <c r="R350" s="13">
        <f t="shared" si="31"/>
        <v>15898.760000000002</v>
      </c>
      <c r="S350" s="13">
        <f t="shared" si="30"/>
        <v>11467.5</v>
      </c>
      <c r="T350" s="13">
        <f t="shared" si="29"/>
        <v>59101.24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294</v>
      </c>
      <c r="C351" s="12" t="s">
        <v>69</v>
      </c>
      <c r="D351" s="15" t="s">
        <v>421</v>
      </c>
      <c r="E351" s="15" t="s">
        <v>45</v>
      </c>
      <c r="F351" s="12" t="s">
        <v>234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8"/>
        <v>14840</v>
      </c>
      <c r="O351" s="13">
        <v>5368.48</v>
      </c>
      <c r="P351" s="13">
        <v>25</v>
      </c>
      <c r="Q351" s="13">
        <v>3752.76</v>
      </c>
      <c r="R351" s="13">
        <f t="shared" si="31"/>
        <v>13283.24</v>
      </c>
      <c r="S351" s="13">
        <f t="shared" si="30"/>
        <v>10703</v>
      </c>
      <c r="T351" s="13">
        <f t="shared" si="29"/>
        <v>56716.76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306</v>
      </c>
      <c r="C352" s="12" t="s">
        <v>70</v>
      </c>
      <c r="D352" s="15" t="s">
        <v>421</v>
      </c>
      <c r="E352" s="15" t="s">
        <v>28</v>
      </c>
      <c r="F352" s="12" t="s">
        <v>234</v>
      </c>
      <c r="G352" s="13">
        <v>70000</v>
      </c>
      <c r="H352" s="13">
        <v>2009</v>
      </c>
      <c r="I352" s="13">
        <v>4970</v>
      </c>
      <c r="J352" s="13">
        <v>770</v>
      </c>
      <c r="K352" s="13">
        <v>2128</v>
      </c>
      <c r="L352" s="13">
        <v>4963</v>
      </c>
      <c r="M352" s="16"/>
      <c r="N352" s="13">
        <f t="shared" si="28"/>
        <v>14840</v>
      </c>
      <c r="O352" s="13">
        <v>5368.48</v>
      </c>
      <c r="P352" s="13">
        <v>25</v>
      </c>
      <c r="Q352" s="13">
        <v>3570.23</v>
      </c>
      <c r="R352" s="13">
        <f t="shared" si="31"/>
        <v>13100.71</v>
      </c>
      <c r="S352" s="13">
        <f t="shared" si="30"/>
        <v>10703</v>
      </c>
      <c r="T352" s="13">
        <f t="shared" si="29"/>
        <v>56899.29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513</v>
      </c>
      <c r="C353" s="12" t="s">
        <v>70</v>
      </c>
      <c r="D353" s="15" t="s">
        <v>421</v>
      </c>
      <c r="E353" s="15" t="s">
        <v>45</v>
      </c>
      <c r="F353" s="12" t="s">
        <v>234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/>
      <c r="N353" s="13">
        <f t="shared" si="28"/>
        <v>12720</v>
      </c>
      <c r="O353" s="13">
        <v>3486.68</v>
      </c>
      <c r="P353" s="13">
        <v>25</v>
      </c>
      <c r="Q353" s="13">
        <v>3997.36</v>
      </c>
      <c r="R353" s="13">
        <f t="shared" si="31"/>
        <v>11055.04</v>
      </c>
      <c r="S353" s="13">
        <f t="shared" si="30"/>
        <v>9174</v>
      </c>
      <c r="T353" s="13">
        <f t="shared" si="29"/>
        <v>48944.959999999999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515</v>
      </c>
      <c r="C354" s="12" t="s">
        <v>70</v>
      </c>
      <c r="D354" s="15" t="s">
        <v>421</v>
      </c>
      <c r="E354" s="15" t="s">
        <v>45</v>
      </c>
      <c r="F354" s="12" t="s">
        <v>234</v>
      </c>
      <c r="G354" s="13">
        <v>60000</v>
      </c>
      <c r="H354" s="13">
        <v>1722</v>
      </c>
      <c r="I354" s="13">
        <v>4260</v>
      </c>
      <c r="J354" s="13">
        <v>660</v>
      </c>
      <c r="K354" s="13">
        <v>1824</v>
      </c>
      <c r="L354" s="13">
        <v>4254</v>
      </c>
      <c r="M354" s="16"/>
      <c r="N354" s="13">
        <f t="shared" si="28"/>
        <v>12720</v>
      </c>
      <c r="O354" s="13">
        <v>0</v>
      </c>
      <c r="P354" s="13">
        <v>25</v>
      </c>
      <c r="Q354" s="13">
        <v>5100</v>
      </c>
      <c r="R354" s="13">
        <f t="shared" si="31"/>
        <v>8671</v>
      </c>
      <c r="S354" s="13">
        <f t="shared" si="30"/>
        <v>9174</v>
      </c>
      <c r="T354" s="13">
        <f t="shared" si="29"/>
        <v>51329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487</v>
      </c>
      <c r="C355" s="12" t="s">
        <v>70</v>
      </c>
      <c r="D355" s="15" t="s">
        <v>421</v>
      </c>
      <c r="E355" s="15" t="s">
        <v>20</v>
      </c>
      <c r="F355" s="12" t="s">
        <v>74</v>
      </c>
      <c r="G355" s="13">
        <v>30000</v>
      </c>
      <c r="H355" s="13">
        <v>861</v>
      </c>
      <c r="I355" s="13">
        <v>2130</v>
      </c>
      <c r="J355" s="13">
        <v>330</v>
      </c>
      <c r="K355" s="13">
        <v>912</v>
      </c>
      <c r="L355" s="13">
        <v>2127</v>
      </c>
      <c r="M355" s="16"/>
      <c r="N355" s="13">
        <f t="shared" si="28"/>
        <v>6360</v>
      </c>
      <c r="O355" s="13">
        <v>0</v>
      </c>
      <c r="P355" s="13">
        <v>25</v>
      </c>
      <c r="Q355" s="13">
        <v>793.84</v>
      </c>
      <c r="R355" s="13">
        <f t="shared" si="31"/>
        <v>2591.84</v>
      </c>
      <c r="S355" s="13">
        <f t="shared" si="30"/>
        <v>4587</v>
      </c>
      <c r="T355" s="13">
        <f t="shared" si="29"/>
        <v>27408.16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192</v>
      </c>
      <c r="C356" s="12" t="s">
        <v>70</v>
      </c>
      <c r="D356" s="15" t="s">
        <v>493</v>
      </c>
      <c r="E356" s="15" t="s">
        <v>395</v>
      </c>
      <c r="F356" s="12" t="s">
        <v>63</v>
      </c>
      <c r="G356" s="13">
        <v>125000</v>
      </c>
      <c r="H356" s="13">
        <v>3587.5</v>
      </c>
      <c r="I356" s="13">
        <v>8875</v>
      </c>
      <c r="J356" s="13">
        <v>851.51</v>
      </c>
      <c r="K356" s="13">
        <v>3800</v>
      </c>
      <c r="L356" s="13">
        <v>8862.5</v>
      </c>
      <c r="M356" s="16"/>
      <c r="N356" s="13">
        <f t="shared" si="28"/>
        <v>25976.510000000002</v>
      </c>
      <c r="O356" s="13">
        <v>17985.990000000002</v>
      </c>
      <c r="P356" s="13">
        <v>25</v>
      </c>
      <c r="Q356" s="13">
        <v>23326.47</v>
      </c>
      <c r="R356" s="13">
        <f t="shared" si="31"/>
        <v>48724.960000000006</v>
      </c>
      <c r="S356" s="13">
        <f t="shared" si="30"/>
        <v>18589.010000000002</v>
      </c>
      <c r="T356" s="13">
        <f t="shared" si="29"/>
        <v>76275.039999999994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154</v>
      </c>
      <c r="C357" s="12" t="s">
        <v>69</v>
      </c>
      <c r="D357" s="15" t="s">
        <v>493</v>
      </c>
      <c r="E357" s="12" t="s">
        <v>73</v>
      </c>
      <c r="F357" s="12" t="s">
        <v>63</v>
      </c>
      <c r="G357" s="13">
        <v>90000</v>
      </c>
      <c r="H357" s="13">
        <v>2583</v>
      </c>
      <c r="I357" s="13">
        <v>6390</v>
      </c>
      <c r="J357" s="13">
        <v>851.51</v>
      </c>
      <c r="K357" s="13">
        <v>2736</v>
      </c>
      <c r="L357" s="13">
        <v>6381</v>
      </c>
      <c r="M357" s="16"/>
      <c r="N357" s="13">
        <f t="shared" si="28"/>
        <v>18941.510000000002</v>
      </c>
      <c r="O357" s="13">
        <v>9753.1200000000008</v>
      </c>
      <c r="P357" s="13">
        <v>25</v>
      </c>
      <c r="Q357" s="13">
        <v>6757.22</v>
      </c>
      <c r="R357" s="13">
        <f t="shared" si="31"/>
        <v>21854.34</v>
      </c>
      <c r="S357" s="13">
        <f t="shared" si="30"/>
        <v>13622.51</v>
      </c>
      <c r="T357" s="13">
        <f t="shared" si="29"/>
        <v>68145.66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279</v>
      </c>
      <c r="C358" s="12" t="s">
        <v>69</v>
      </c>
      <c r="D358" s="15" t="s">
        <v>493</v>
      </c>
      <c r="E358" s="12" t="s">
        <v>73</v>
      </c>
      <c r="F358" s="12" t="s">
        <v>234</v>
      </c>
      <c r="G358" s="13">
        <v>80000</v>
      </c>
      <c r="H358" s="13">
        <v>2296</v>
      </c>
      <c r="I358" s="13">
        <v>5680</v>
      </c>
      <c r="J358" s="13">
        <v>851.51</v>
      </c>
      <c r="K358" s="13">
        <v>2432</v>
      </c>
      <c r="L358" s="13">
        <v>5672</v>
      </c>
      <c r="M358" s="16"/>
      <c r="N358" s="13">
        <f t="shared" si="28"/>
        <v>16931.510000000002</v>
      </c>
      <c r="O358" s="13">
        <v>7400.87</v>
      </c>
      <c r="P358" s="13">
        <v>25</v>
      </c>
      <c r="Q358" s="13">
        <v>280</v>
      </c>
      <c r="R358" s="13">
        <f t="shared" si="31"/>
        <v>12433.869999999999</v>
      </c>
      <c r="S358" s="13">
        <f t="shared" ref="S358:S369" si="32">SUM(I358,J358,L358)</f>
        <v>12203.51</v>
      </c>
      <c r="T358" s="13">
        <f t="shared" ref="T358:T369" si="33">+G358-R358</f>
        <v>67566.13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196</v>
      </c>
      <c r="C359" s="12" t="s">
        <v>70</v>
      </c>
      <c r="D359" s="15" t="s">
        <v>493</v>
      </c>
      <c r="E359" s="12" t="s">
        <v>73</v>
      </c>
      <c r="F359" s="12" t="s">
        <v>63</v>
      </c>
      <c r="G359" s="13">
        <v>80000</v>
      </c>
      <c r="H359" s="13">
        <v>2296</v>
      </c>
      <c r="I359" s="13">
        <v>5680</v>
      </c>
      <c r="J359" s="13">
        <v>851.51</v>
      </c>
      <c r="K359" s="13">
        <v>2432</v>
      </c>
      <c r="L359" s="13">
        <v>5672</v>
      </c>
      <c r="M359" s="16"/>
      <c r="N359" s="13">
        <f t="shared" si="28"/>
        <v>16931.510000000002</v>
      </c>
      <c r="O359" s="13">
        <v>7400.87</v>
      </c>
      <c r="P359" s="13">
        <v>25</v>
      </c>
      <c r="Q359" s="13">
        <v>5100</v>
      </c>
      <c r="R359" s="13">
        <f t="shared" si="31"/>
        <v>17253.87</v>
      </c>
      <c r="S359" s="13">
        <f t="shared" si="32"/>
        <v>12203.51</v>
      </c>
      <c r="T359" s="13">
        <f t="shared" si="33"/>
        <v>62746.130000000005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300</v>
      </c>
      <c r="C360" s="12" t="s">
        <v>70</v>
      </c>
      <c r="D360" s="15" t="s">
        <v>493</v>
      </c>
      <c r="E360" s="12" t="s">
        <v>73</v>
      </c>
      <c r="F360" s="12" t="s">
        <v>234</v>
      </c>
      <c r="G360" s="13">
        <v>80000</v>
      </c>
      <c r="H360" s="13">
        <v>2296</v>
      </c>
      <c r="I360" s="13">
        <v>5680</v>
      </c>
      <c r="J360" s="13">
        <v>851.51</v>
      </c>
      <c r="K360" s="13">
        <v>2432</v>
      </c>
      <c r="L360" s="13">
        <v>5672</v>
      </c>
      <c r="M360" s="16"/>
      <c r="N360" s="13">
        <f t="shared" si="28"/>
        <v>16931.510000000002</v>
      </c>
      <c r="O360" s="13">
        <v>7400.87</v>
      </c>
      <c r="P360" s="13">
        <v>25</v>
      </c>
      <c r="Q360" s="13">
        <v>1330.12</v>
      </c>
      <c r="R360" s="13">
        <f t="shared" si="31"/>
        <v>13483.989999999998</v>
      </c>
      <c r="S360" s="13">
        <f t="shared" si="32"/>
        <v>12203.51</v>
      </c>
      <c r="T360" s="13">
        <f t="shared" si="33"/>
        <v>66516.010000000009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292</v>
      </c>
      <c r="C361" s="12" t="s">
        <v>70</v>
      </c>
      <c r="D361" s="15" t="s">
        <v>493</v>
      </c>
      <c r="E361" s="12" t="s">
        <v>73</v>
      </c>
      <c r="F361" s="12" t="s">
        <v>234</v>
      </c>
      <c r="G361" s="13">
        <v>80000</v>
      </c>
      <c r="H361" s="13">
        <v>2296</v>
      </c>
      <c r="I361" s="13">
        <v>5680</v>
      </c>
      <c r="J361" s="13">
        <v>851.51</v>
      </c>
      <c r="K361" s="13">
        <v>2432</v>
      </c>
      <c r="L361" s="13">
        <v>5672</v>
      </c>
      <c r="M361" s="16"/>
      <c r="N361" s="13">
        <f t="shared" si="28"/>
        <v>16931.510000000002</v>
      </c>
      <c r="O361" s="13">
        <v>7400.87</v>
      </c>
      <c r="P361" s="13">
        <v>25</v>
      </c>
      <c r="Q361" s="13">
        <v>100</v>
      </c>
      <c r="R361" s="13">
        <f t="shared" si="31"/>
        <v>12253.869999999999</v>
      </c>
      <c r="S361" s="13">
        <f t="shared" si="32"/>
        <v>12203.51</v>
      </c>
      <c r="T361" s="13">
        <f t="shared" si="33"/>
        <v>67746.13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305</v>
      </c>
      <c r="C362" s="12" t="s">
        <v>69</v>
      </c>
      <c r="D362" s="15" t="s">
        <v>493</v>
      </c>
      <c r="E362" s="12" t="s">
        <v>73</v>
      </c>
      <c r="F362" s="12" t="s">
        <v>234</v>
      </c>
      <c r="G362" s="13">
        <v>90000</v>
      </c>
      <c r="H362" s="13">
        <v>2583</v>
      </c>
      <c r="I362" s="13">
        <v>6390</v>
      </c>
      <c r="J362" s="13">
        <v>851.51</v>
      </c>
      <c r="K362" s="13">
        <v>2736</v>
      </c>
      <c r="L362" s="13">
        <v>6381</v>
      </c>
      <c r="M362" s="16"/>
      <c r="N362" s="13">
        <f t="shared" si="28"/>
        <v>18941.510000000002</v>
      </c>
      <c r="O362" s="13">
        <v>9753.1200000000008</v>
      </c>
      <c r="P362" s="13">
        <v>25</v>
      </c>
      <c r="Q362" s="13">
        <v>4463.5</v>
      </c>
      <c r="R362" s="13">
        <f t="shared" si="31"/>
        <v>19560.620000000003</v>
      </c>
      <c r="S362" s="13">
        <f t="shared" si="32"/>
        <v>13622.51</v>
      </c>
      <c r="T362" s="13">
        <f t="shared" si="33"/>
        <v>70439.38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176</v>
      </c>
      <c r="C363" s="12" t="s">
        <v>70</v>
      </c>
      <c r="D363" s="15" t="s">
        <v>493</v>
      </c>
      <c r="E363" s="12" t="s">
        <v>360</v>
      </c>
      <c r="F363" s="12" t="s">
        <v>63</v>
      </c>
      <c r="G363" s="13">
        <v>90000</v>
      </c>
      <c r="H363" s="13">
        <v>2583</v>
      </c>
      <c r="I363" s="13">
        <v>6390</v>
      </c>
      <c r="J363" s="13">
        <v>851.51</v>
      </c>
      <c r="K363" s="13">
        <v>2736</v>
      </c>
      <c r="L363" s="13">
        <v>6381</v>
      </c>
      <c r="M363" s="16">
        <v>1715.46</v>
      </c>
      <c r="N363" s="13">
        <f t="shared" si="28"/>
        <v>20656.97</v>
      </c>
      <c r="O363" s="13">
        <v>9324.25</v>
      </c>
      <c r="P363" s="13">
        <v>25</v>
      </c>
      <c r="Q363" s="13">
        <v>10724.279999999999</v>
      </c>
      <c r="R363" s="13">
        <f t="shared" si="31"/>
        <v>27107.989999999998</v>
      </c>
      <c r="S363" s="13">
        <f t="shared" si="32"/>
        <v>13622.51</v>
      </c>
      <c r="T363" s="13">
        <f t="shared" si="33"/>
        <v>62892.01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301</v>
      </c>
      <c r="C364" s="12" t="s">
        <v>70</v>
      </c>
      <c r="D364" s="15" t="s">
        <v>493</v>
      </c>
      <c r="E364" s="12" t="s">
        <v>45</v>
      </c>
      <c r="F364" s="12" t="s">
        <v>234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8"/>
        <v>15900</v>
      </c>
      <c r="O364" s="13">
        <v>6309.38</v>
      </c>
      <c r="P364" s="13">
        <v>25</v>
      </c>
      <c r="Q364" s="13">
        <v>1059.5</v>
      </c>
      <c r="R364" s="13">
        <f t="shared" si="31"/>
        <v>11826.380000000001</v>
      </c>
      <c r="S364" s="13">
        <f t="shared" si="32"/>
        <v>11467.5</v>
      </c>
      <c r="T364" s="13">
        <f t="shared" si="33"/>
        <v>63173.619999999995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191</v>
      </c>
      <c r="C365" s="12" t="s">
        <v>69</v>
      </c>
      <c r="D365" s="15" t="s">
        <v>493</v>
      </c>
      <c r="E365" s="12" t="s">
        <v>45</v>
      </c>
      <c r="F365" s="12" t="s">
        <v>63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8"/>
        <v>15900</v>
      </c>
      <c r="O365" s="13">
        <v>6309.38</v>
      </c>
      <c r="P365" s="13">
        <v>25</v>
      </c>
      <c r="Q365" s="13">
        <v>2200</v>
      </c>
      <c r="R365" s="13">
        <f t="shared" si="31"/>
        <v>12966.880000000001</v>
      </c>
      <c r="S365" s="13">
        <f t="shared" si="32"/>
        <v>11467.5</v>
      </c>
      <c r="T365" s="13">
        <f t="shared" si="33"/>
        <v>62033.119999999995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293</v>
      </c>
      <c r="C366" s="12" t="s">
        <v>70</v>
      </c>
      <c r="D366" s="15" t="s">
        <v>493</v>
      </c>
      <c r="E366" s="12" t="s">
        <v>45</v>
      </c>
      <c r="F366" s="12" t="s">
        <v>234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8"/>
        <v>15900</v>
      </c>
      <c r="O366" s="13">
        <v>6309.38</v>
      </c>
      <c r="P366" s="13">
        <v>25</v>
      </c>
      <c r="Q366" s="13">
        <v>2700</v>
      </c>
      <c r="R366" s="13">
        <f t="shared" si="31"/>
        <v>13466.880000000001</v>
      </c>
      <c r="S366" s="13">
        <f t="shared" si="32"/>
        <v>11467.5</v>
      </c>
      <c r="T366" s="13">
        <f t="shared" si="33"/>
        <v>61533.119999999995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295</v>
      </c>
      <c r="C367" s="12" t="s">
        <v>70</v>
      </c>
      <c r="D367" s="15" t="s">
        <v>493</v>
      </c>
      <c r="E367" s="12" t="s">
        <v>45</v>
      </c>
      <c r="F367" s="12" t="s">
        <v>234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8"/>
        <v>15900</v>
      </c>
      <c r="O367" s="13">
        <v>6309.38</v>
      </c>
      <c r="P367" s="13">
        <v>25</v>
      </c>
      <c r="Q367" s="13">
        <v>5200</v>
      </c>
      <c r="R367" s="13">
        <f t="shared" si="31"/>
        <v>15966.880000000001</v>
      </c>
      <c r="S367" s="13">
        <f t="shared" si="32"/>
        <v>11467.5</v>
      </c>
      <c r="T367" s="13">
        <f t="shared" si="33"/>
        <v>59033.119999999995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297</v>
      </c>
      <c r="C368" s="12" t="s">
        <v>70</v>
      </c>
      <c r="D368" s="15" t="s">
        <v>493</v>
      </c>
      <c r="E368" s="12" t="s">
        <v>45</v>
      </c>
      <c r="F368" s="12" t="s">
        <v>234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8"/>
        <v>15900</v>
      </c>
      <c r="O368" s="13">
        <v>6309.38</v>
      </c>
      <c r="P368" s="13">
        <v>25</v>
      </c>
      <c r="Q368" s="13">
        <v>3100</v>
      </c>
      <c r="R368" s="13">
        <f t="shared" si="31"/>
        <v>13866.880000000001</v>
      </c>
      <c r="S368" s="13">
        <f t="shared" si="32"/>
        <v>11467.5</v>
      </c>
      <c r="T368" s="13">
        <f t="shared" si="33"/>
        <v>61133.119999999995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298</v>
      </c>
      <c r="C369" s="12" t="s">
        <v>69</v>
      </c>
      <c r="D369" s="15" t="s">
        <v>493</v>
      </c>
      <c r="E369" s="12" t="s">
        <v>45</v>
      </c>
      <c r="F369" s="12" t="s">
        <v>234</v>
      </c>
      <c r="G369" s="13">
        <v>35000</v>
      </c>
      <c r="H369" s="13">
        <v>1004.5</v>
      </c>
      <c r="I369" s="13">
        <v>2485</v>
      </c>
      <c r="J369" s="13">
        <v>385</v>
      </c>
      <c r="K369" s="13">
        <v>1064</v>
      </c>
      <c r="L369" s="13">
        <v>2481.5</v>
      </c>
      <c r="M369" s="16">
        <v>1715.46</v>
      </c>
      <c r="N369" s="13">
        <f t="shared" si="28"/>
        <v>9135.4599999999991</v>
      </c>
      <c r="O369" s="13">
        <v>0</v>
      </c>
      <c r="P369" s="13">
        <v>25</v>
      </c>
      <c r="Q369" s="13">
        <v>3430.92</v>
      </c>
      <c r="R369" s="13">
        <f t="shared" si="31"/>
        <v>7239.88</v>
      </c>
      <c r="S369" s="13">
        <f t="shared" si="32"/>
        <v>5351.5</v>
      </c>
      <c r="T369" s="13">
        <f t="shared" si="33"/>
        <v>27760.12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299</v>
      </c>
      <c r="C370" s="12" t="s">
        <v>69</v>
      </c>
      <c r="D370" s="15" t="s">
        <v>493</v>
      </c>
      <c r="E370" s="12" t="s">
        <v>45</v>
      </c>
      <c r="F370" s="12" t="s">
        <v>234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/>
      <c r="N370" s="13">
        <f t="shared" si="28"/>
        <v>15900</v>
      </c>
      <c r="O370" s="13">
        <v>6309.38</v>
      </c>
      <c r="P370" s="13">
        <v>25</v>
      </c>
      <c r="Q370" s="13">
        <v>1983.28</v>
      </c>
      <c r="R370" s="13">
        <f t="shared" si="31"/>
        <v>12750.160000000002</v>
      </c>
      <c r="S370" s="13">
        <f t="shared" si="30"/>
        <v>11467.5</v>
      </c>
      <c r="T370" s="13">
        <f t="shared" si="29"/>
        <v>62249.84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318</v>
      </c>
      <c r="C371" s="12" t="s">
        <v>69</v>
      </c>
      <c r="D371" s="15" t="s">
        <v>493</v>
      </c>
      <c r="E371" s="12" t="s">
        <v>45</v>
      </c>
      <c r="F371" s="12" t="s">
        <v>234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/>
      <c r="N371" s="13">
        <f t="shared" si="28"/>
        <v>15900</v>
      </c>
      <c r="O371" s="13">
        <v>6309.38</v>
      </c>
      <c r="P371" s="13">
        <v>25</v>
      </c>
      <c r="Q371" s="13">
        <v>2987.68</v>
      </c>
      <c r="R371" s="13">
        <f t="shared" si="31"/>
        <v>13754.560000000001</v>
      </c>
      <c r="S371" s="13">
        <f t="shared" si="30"/>
        <v>11467.5</v>
      </c>
      <c r="T371" s="13">
        <f t="shared" si="29"/>
        <v>61245.440000000002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325</v>
      </c>
      <c r="C372" s="12" t="s">
        <v>70</v>
      </c>
      <c r="D372" s="15" t="s">
        <v>493</v>
      </c>
      <c r="E372" s="12" t="s">
        <v>45</v>
      </c>
      <c r="F372" s="12" t="s">
        <v>234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>
        <v>1715.46</v>
      </c>
      <c r="N372" s="13">
        <f t="shared" si="28"/>
        <v>17615.46</v>
      </c>
      <c r="O372" s="13">
        <v>5966.28</v>
      </c>
      <c r="P372" s="13">
        <v>25</v>
      </c>
      <c r="Q372" s="13">
        <v>8753.35</v>
      </c>
      <c r="R372" s="13">
        <f t="shared" si="31"/>
        <v>20892.59</v>
      </c>
      <c r="S372" s="13">
        <f t="shared" si="30"/>
        <v>11467.5</v>
      </c>
      <c r="T372" s="13">
        <f t="shared" si="29"/>
        <v>54107.41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303</v>
      </c>
      <c r="C373" s="12" t="s">
        <v>69</v>
      </c>
      <c r="D373" s="15" t="s">
        <v>493</v>
      </c>
      <c r="E373" s="12" t="s">
        <v>360</v>
      </c>
      <c r="F373" s="12" t="s">
        <v>234</v>
      </c>
      <c r="G373" s="13">
        <v>70000</v>
      </c>
      <c r="H373" s="13">
        <v>2009</v>
      </c>
      <c r="I373" s="13">
        <v>4970</v>
      </c>
      <c r="J373" s="13">
        <v>770</v>
      </c>
      <c r="K373" s="13">
        <v>2128</v>
      </c>
      <c r="L373" s="13">
        <v>4963</v>
      </c>
      <c r="M373" s="16"/>
      <c r="N373" s="13">
        <f t="shared" si="28"/>
        <v>14840</v>
      </c>
      <c r="O373" s="13">
        <v>5368.48</v>
      </c>
      <c r="P373" s="13">
        <v>25</v>
      </c>
      <c r="Q373" s="13">
        <v>1884.16</v>
      </c>
      <c r="R373" s="13">
        <f t="shared" si="31"/>
        <v>11414.64</v>
      </c>
      <c r="S373" s="13">
        <f t="shared" si="30"/>
        <v>10703</v>
      </c>
      <c r="T373" s="13">
        <f t="shared" si="29"/>
        <v>58585.36</v>
      </c>
      <c r="U373" s="19"/>
      <c r="V373" s="20"/>
    </row>
    <row r="374" spans="1:116" s="2" customFormat="1" ht="49.5" customHeight="1" thickBot="1" x14ac:dyDescent="0.25">
      <c r="A374" s="49" t="s">
        <v>18</v>
      </c>
      <c r="B374" s="50"/>
      <c r="C374" s="50"/>
      <c r="D374" s="50"/>
      <c r="E374" s="50"/>
      <c r="F374" s="51"/>
      <c r="G374" s="47">
        <f t="shared" ref="G374:M374" si="34">SUM(G12:G373)</f>
        <v>24187750</v>
      </c>
      <c r="H374" s="47">
        <f t="shared" si="34"/>
        <v>694188.42999999993</v>
      </c>
      <c r="I374" s="47">
        <f t="shared" si="34"/>
        <v>1717330.25</v>
      </c>
      <c r="J374" s="47">
        <f t="shared" si="34"/>
        <v>236473.6000000003</v>
      </c>
      <c r="K374" s="47">
        <f t="shared" si="34"/>
        <v>732070.75999999954</v>
      </c>
      <c r="L374" s="47">
        <f t="shared" si="34"/>
        <v>1707362.4</v>
      </c>
      <c r="M374" s="48">
        <f t="shared" si="34"/>
        <v>138952.2600000001</v>
      </c>
      <c r="N374" s="47">
        <f t="shared" si="28"/>
        <v>5226377.6999999993</v>
      </c>
      <c r="O374" s="47">
        <f t="shared" ref="O374:T374" si="35">SUM(O12:O373)</f>
        <v>1954973.3399999982</v>
      </c>
      <c r="P374" s="47">
        <f t="shared" si="35"/>
        <v>9050</v>
      </c>
      <c r="Q374" s="47">
        <f t="shared" si="35"/>
        <v>1916592.27</v>
      </c>
      <c r="R374" s="47">
        <f t="shared" si="35"/>
        <v>5445827.0599999996</v>
      </c>
      <c r="S374" s="47">
        <f t="shared" si="35"/>
        <v>3661166.249999993</v>
      </c>
      <c r="T374" s="47">
        <f t="shared" si="35"/>
        <v>18741922.939999986</v>
      </c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</row>
    <row r="375" spans="1:116" s="5" customFormat="1" ht="20.100000000000001" customHeight="1" x14ac:dyDescent="0.2">
      <c r="A375" s="78" t="s">
        <v>217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16" s="5" customFormat="1" ht="20.100000000000001" customHeight="1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16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3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16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3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16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3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2:184" ht="20.100000000000001" customHeight="1" x14ac:dyDescent="0.2">
      <c r="B385" s="79"/>
      <c r="C385" s="79"/>
      <c r="D385" s="5"/>
      <c r="E385" s="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20.100000000000001" customHeight="1" x14ac:dyDescent="0.2">
      <c r="B386" s="80" t="s">
        <v>372</v>
      </c>
      <c r="C386" s="80"/>
      <c r="D386" s="82"/>
      <c r="E386" s="82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81" t="s">
        <v>373</v>
      </c>
      <c r="C387" s="81"/>
      <c r="D387" s="82"/>
      <c r="E387" s="82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39"/>
      <c r="C388" s="27"/>
      <c r="D388" s="37"/>
      <c r="E388" s="37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39"/>
      <c r="C389" s="27"/>
      <c r="D389" s="37"/>
      <c r="E389" s="37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44"/>
      <c r="C390" s="27"/>
      <c r="D390" s="43"/>
      <c r="E390" s="43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44"/>
      <c r="C391" s="27"/>
      <c r="D391" s="43"/>
      <c r="E391" s="43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44"/>
      <c r="C392" s="27"/>
      <c r="D392" s="43"/>
      <c r="E392" s="43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9"/>
      <c r="C393" s="27"/>
      <c r="D393" s="38"/>
      <c r="E393" s="38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8" x14ac:dyDescent="0.2">
      <c r="B394" s="39"/>
      <c r="C394" s="27"/>
      <c r="D394" s="38"/>
      <c r="E394" s="38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18" x14ac:dyDescent="0.2">
      <c r="B395" s="39"/>
      <c r="C395" s="27"/>
      <c r="D395" s="38"/>
      <c r="E395" s="38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18" x14ac:dyDescent="0.2">
      <c r="B396" s="39"/>
      <c r="C396" s="27"/>
      <c r="D396" s="38"/>
      <c r="E396" s="38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39"/>
      <c r="C397" s="36"/>
      <c r="D397" s="25"/>
      <c r="E397" s="2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40"/>
      <c r="C398" s="5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40"/>
      <c r="C399" s="5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92"/>
      <c r="C400" s="92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80" t="s">
        <v>425</v>
      </c>
      <c r="C401" s="80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91" t="s">
        <v>50</v>
      </c>
      <c r="C402" s="9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1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5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5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5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1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1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1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0"/>
      <c r="C410" s="5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0"/>
      <c r="C411" s="5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s="8" customFormat="1" ht="20.100000000000001" customHeight="1" x14ac:dyDescent="0.2">
      <c r="B412" s="42"/>
      <c r="M412" s="34"/>
    </row>
    <row r="413" spans="2:184" s="8" customFormat="1" ht="20.100000000000001" customHeight="1" x14ac:dyDescent="0.2">
      <c r="B413" s="92"/>
      <c r="C413" s="92"/>
      <c r="M413" s="34"/>
    </row>
    <row r="414" spans="2:184" ht="20.100000000000001" customHeight="1" x14ac:dyDescent="0.2">
      <c r="B414" s="93" t="s">
        <v>374</v>
      </c>
      <c r="C414" s="93"/>
      <c r="D414" s="5"/>
      <c r="E414" s="5"/>
      <c r="F414" s="5"/>
      <c r="G414" s="5"/>
    </row>
    <row r="415" spans="2:184" s="8" customFormat="1" ht="20.100000000000001" customHeight="1" x14ac:dyDescent="0.2">
      <c r="B415" s="91" t="s">
        <v>49</v>
      </c>
      <c r="C415" s="91"/>
      <c r="M415" s="34"/>
    </row>
    <row r="416" spans="2:184" s="8" customFormat="1" x14ac:dyDescent="0.2">
      <c r="M416" s="34"/>
    </row>
    <row r="417" spans="13:13" s="8" customFormat="1" x14ac:dyDescent="0.2">
      <c r="M417" s="34"/>
    </row>
    <row r="418" spans="13:13" s="8" customFormat="1" x14ac:dyDescent="0.2">
      <c r="M418" s="34"/>
    </row>
    <row r="419" spans="13:13" s="8" customFormat="1" x14ac:dyDescent="0.2">
      <c r="M419" s="34"/>
    </row>
    <row r="420" spans="13:13" s="8" customFormat="1" x14ac:dyDescent="0.2">
      <c r="M420" s="34"/>
    </row>
    <row r="421" spans="13:13" s="8" customFormat="1" x14ac:dyDescent="0.2">
      <c r="M421" s="34"/>
    </row>
    <row r="422" spans="13:13" s="8" customFormat="1" x14ac:dyDescent="0.2">
      <c r="M422" s="34"/>
    </row>
    <row r="423" spans="13:13" s="8" customFormat="1" x14ac:dyDescent="0.2">
      <c r="M423" s="34"/>
    </row>
    <row r="425" spans="13:13" s="8" customFormat="1" x14ac:dyDescent="0.2">
      <c r="M425" s="34"/>
    </row>
    <row r="426" spans="13:13" s="8" customFormat="1" x14ac:dyDescent="0.2">
      <c r="M426" s="34"/>
    </row>
    <row r="427" spans="13:13" s="8" customFormat="1" x14ac:dyDescent="0.2">
      <c r="M427" s="34"/>
    </row>
    <row r="428" spans="13:13" s="8" customFormat="1" x14ac:dyDescent="0.2">
      <c r="M428" s="34"/>
    </row>
    <row r="429" spans="13:13" s="8" customFormat="1" x14ac:dyDescent="0.2">
      <c r="M429" s="34"/>
    </row>
    <row r="430" spans="13:13" s="8" customFormat="1" x14ac:dyDescent="0.2">
      <c r="M430" s="34"/>
    </row>
    <row r="431" spans="13:13" s="8" customFormat="1" x14ac:dyDescent="0.2">
      <c r="M431" s="34"/>
    </row>
    <row r="432" spans="13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18" customFormat="1" x14ac:dyDescent="0.2">
      <c r="A3409" s="8"/>
      <c r="H3409" s="8"/>
      <c r="I3409" s="8"/>
      <c r="J3409" s="8"/>
      <c r="K3409" s="8"/>
      <c r="L3409" s="8"/>
      <c r="M3409" s="34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4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4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</sheetData>
  <mergeCells count="38">
    <mergeCell ref="B415:C415"/>
    <mergeCell ref="B400:C400"/>
    <mergeCell ref="B401:C401"/>
    <mergeCell ref="B402:C402"/>
    <mergeCell ref="B413:C413"/>
    <mergeCell ref="B414:C414"/>
    <mergeCell ref="Q10:Q11"/>
    <mergeCell ref="A376:T376"/>
    <mergeCell ref="B385:C385"/>
    <mergeCell ref="B386:C386"/>
    <mergeCell ref="B387:C387"/>
    <mergeCell ref="A375:T375"/>
    <mergeCell ref="P9:P11"/>
    <mergeCell ref="D386:D387"/>
    <mergeCell ref="E386:E387"/>
    <mergeCell ref="M10:M11"/>
    <mergeCell ref="H10:I10"/>
    <mergeCell ref="J10:J11"/>
    <mergeCell ref="G9:G11"/>
    <mergeCell ref="D9:D11"/>
    <mergeCell ref="E9:E11"/>
    <mergeCell ref="F9:F11"/>
    <mergeCell ref="A374:F374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5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2024-05-03T16:20:18Z</cp:lastPrinted>
  <dcterms:created xsi:type="dcterms:W3CDTF">2006-07-11T17:39:34Z</dcterms:created>
  <dcterms:modified xsi:type="dcterms:W3CDTF">2024-08-06T19:32:22Z</dcterms:modified>
</cp:coreProperties>
</file>