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ABRIL 2024\Nómina fijos y temporales\"/>
    </mc:Choice>
  </mc:AlternateContent>
  <xr:revisionPtr revIDLastSave="0" documentId="13_ncr:1_{ADCE3582-DBCD-44B9-82AA-BFD1F46ADAB7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fijos'!$A$9:$T$379</definedName>
    <definedName name="_xlnm.Print_Area" localSheetId="0">'Empleados fijos'!$A$2:$T$420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S17" i="1"/>
  <c r="R17" i="1"/>
  <c r="T17" i="1" s="1"/>
  <c r="S61" i="1"/>
  <c r="R61" i="1"/>
  <c r="T61" i="1" s="1"/>
  <c r="S377" i="1" l="1"/>
  <c r="R377" i="1"/>
  <c r="T377" i="1" s="1"/>
  <c r="R12" i="1" l="1"/>
  <c r="T12" i="1" s="1"/>
  <c r="S12" i="1"/>
  <c r="R14" i="1" l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8" i="1"/>
  <c r="R13" i="1"/>
  <c r="R379" i="1" l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S375" i="1"/>
  <c r="S376" i="1"/>
  <c r="S378" i="1"/>
  <c r="T346" i="1" l="1"/>
  <c r="T347" i="1"/>
  <c r="T348" i="1"/>
  <c r="T349" i="1"/>
  <c r="T351" i="1"/>
  <c r="T352" i="1"/>
  <c r="T353" i="1"/>
  <c r="T354" i="1"/>
  <c r="T355" i="1"/>
  <c r="P379" i="1"/>
  <c r="O379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75" i="1" l="1"/>
  <c r="T376" i="1"/>
  <c r="T378" i="1"/>
  <c r="T322" i="1" l="1"/>
  <c r="T343" i="1" l="1"/>
  <c r="T276" i="1"/>
  <c r="Q379" i="1" l="1"/>
  <c r="T342" i="1" l="1"/>
  <c r="T325" i="1"/>
  <c r="H379" i="1" l="1"/>
  <c r="I379" i="1"/>
  <c r="J379" i="1"/>
  <c r="K379" i="1"/>
  <c r="L379" i="1"/>
  <c r="M379" i="1"/>
  <c r="G379" i="1"/>
  <c r="N379" i="1" l="1"/>
  <c r="T300" i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9" i="1" l="1"/>
  <c r="T265" i="1"/>
  <c r="T379" i="1" l="1"/>
</calcChain>
</file>

<file path=xl/sharedStrings.xml><?xml version="1.0" encoding="utf-8"?>
<sst xmlns="http://schemas.openxmlformats.org/spreadsheetml/2006/main" count="1870" uniqueCount="536">
  <si>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</si>
  <si>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</si>
  <si>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</si>
  <si>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</si>
  <si>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</si>
  <si>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</si>
  <si>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</si>
  <si>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</si>
  <si>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</si>
  <si>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</si>
  <si>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</si>
  <si>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</si>
  <si>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</si>
  <si>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</si>
  <si>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</si>
  <si>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</si>
  <si>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</si>
  <si>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</si>
  <si>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</si>
  <si>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</si>
  <si>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</si>
  <si>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</si>
  <si>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</si>
  <si>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</si>
  <si>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</si>
  <si>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</si>
  <si>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</si>
  <si>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</si>
  <si>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</si>
  <si>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</si>
  <si>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</si>
  <si>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</si>
  <si>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</si>
  <si>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</si>
  <si>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</si>
  <si>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</si>
  <si>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</si>
  <si>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</si>
  <si>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</si>
  <si>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ANALISTA PRESUPUESTO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</si>
  <si>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</si>
  <si>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</si>
  <si>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</si>
  <si>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</si>
  <si>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</si>
  <si>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</si>
  <si>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</si>
  <si>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</si>
  <si>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NOMINAS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</si>
  <si>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</si>
  <si>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</si>
  <si>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</si>
  <si>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</si>
  <si>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</si>
  <si>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</si>
  <si>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</si>
  <si>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</si>
  <si>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</si>
  <si>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</si>
  <si>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</si>
  <si>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</si>
  <si>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</si>
  <si>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</si>
  <si>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</si>
  <si>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</si>
  <si>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</si>
  <si>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</si>
  <si>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</si>
  <si>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</si>
  <si>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</si>
  <si>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</si>
  <si>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</si>
  <si>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</si>
  <si>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</si>
  <si>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</si>
  <si>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</si>
  <si>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</si>
  <si>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</si>
  <si>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</si>
  <si>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</si>
  <si>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</si>
  <si>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</si>
  <si>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</si>
  <si>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</si>
  <si>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</si>
  <si>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</si>
  <si>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</si>
  <si>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</si>
  <si>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</si>
  <si>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</si>
  <si>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</si>
  <si>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</si>
  <si>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</si>
  <si>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</si>
  <si>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</si>
  <si>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</si>
  <si>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</si>
  <si>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</si>
  <si>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</si>
  <si>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</si>
  <si>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</si>
  <si>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</si>
  <si>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</si>
  <si>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</si>
  <si>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</si>
  <si>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</si>
  <si>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</si>
  <si>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</si>
  <si>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</si>
  <si>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</si>
  <si>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</si>
  <si>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</si>
  <si>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</si>
  <si>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</si>
  <si>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</si>
  <si>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</si>
  <si>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</si>
  <si>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</si>
  <si>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</si>
  <si>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</si>
  <si>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</si>
  <si>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</si>
  <si>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</si>
  <si>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</si>
  <si>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</si>
  <si>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</si>
  <si>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</si>
  <si>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</si>
  <si>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</si>
  <si>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</si>
  <si>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</si>
  <si>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</si>
  <si>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</si>
  <si>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</si>
  <si>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</si>
  <si>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</si>
  <si>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</si>
  <si>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</si>
  <si>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</si>
  <si>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</si>
  <si>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</si>
  <si>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</si>
  <si>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</si>
  <si>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</si>
  <si>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</si>
  <si>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</si>
  <si>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</si>
  <si>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</si>
  <si>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</si>
  <si>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</si>
  <si>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</si>
  <si>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</si>
  <si>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</si>
  <si>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</si>
  <si>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</si>
  <si>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</si>
  <si>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</si>
  <si>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</si>
  <si>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</si>
  <si>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</si>
  <si>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</si>
  <si>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</si>
  <si>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</si>
  <si>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</si>
  <si>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</si>
  <si>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</si>
  <si>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</si>
  <si>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</si>
  <si>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</si>
  <si>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</si>
  <si>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</si>
  <si>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</si>
  <si>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</si>
  <si>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</si>
  <si>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</si>
  <si>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</si>
  <si>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</si>
  <si>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</si>
  <si>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</si>
  <si>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</si>
  <si>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</si>
  <si>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</si>
  <si>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</si>
  <si>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</si>
  <si>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</si>
  <si>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</si>
  <si>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</si>
  <si>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</si>
  <si>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</si>
  <si>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</si>
  <si>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</si>
  <si>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</si>
  <si>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</si>
  <si>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</si>
  <si>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</si>
  <si>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</si>
  <si>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</si>
  <si>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</si>
  <si>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</si>
  <si>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</si>
  <si>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</si>
  <si>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</si>
  <si>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</si>
  <si>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</si>
  <si>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</si>
  <si>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</si>
  <si>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</si>
  <si>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</si>
  <si>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</si>
  <si>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</si>
  <si>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</si>
  <si>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</si>
  <si>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</si>
  <si>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</si>
  <si>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</si>
  <si>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</si>
  <si>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</si>
  <si>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</si>
  <si>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</si>
  <si>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</si>
  <si>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</si>
  <si>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</si>
  <si>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</si>
  <si>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</si>
  <si>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</si>
  <si>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</si>
  <si>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</si>
  <si>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</si>
  <si>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</si>
  <si>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</si>
  <si>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</si>
  <si>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</si>
  <si>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</si>
  <si>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</si>
  <si>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</si>
  <si>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</si>
  <si>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</si>
  <si>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</si>
  <si>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</si>
  <si>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</si>
  <si>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</si>
  <si>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</si>
  <si>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</si>
  <si>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</si>
  <si>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</si>
  <si>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</si>
  <si>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</si>
  <si>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</si>
  <si>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</si>
  <si>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</si>
  <si>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</si>
  <si>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</si>
  <si>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</si>
  <si>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</si>
  <si>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</si>
  <si>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</si>
  <si>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</si>
  <si>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</si>
  <si>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</si>
  <si>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</si>
  <si>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</si>
  <si>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</si>
  <si>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</si>
  <si>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</si>
  <si>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</si>
  <si>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</si>
  <si>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</si>
  <si>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</si>
  <si>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</si>
  <si>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</si>
  <si>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</si>
  <si>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</si>
  <si>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</si>
  <si>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</si>
  <si>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</si>
  <si>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</si>
  <si>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</si>
  <si>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</si>
  <si>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</si>
  <si>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</si>
  <si>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</si>
  <si>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</si>
  <si>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</si>
  <si>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</si>
  <si>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</si>
  <si>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</si>
  <si>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</si>
  <si>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</si>
  <si>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</si>
  <si>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</si>
  <si>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</si>
  <si>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</si>
  <si>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</si>
  <si>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</si>
  <si>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</si>
  <si>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</si>
  <si>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</si>
  <si>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</si>
  <si>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</si>
  <si>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</si>
  <si>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</si>
  <si>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</si>
  <si>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</si>
  <si>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</si>
  <si>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</si>
  <si>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</si>
  <si>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</si>
  <si>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</si>
  <si>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</si>
  <si>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</si>
  <si>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</si>
  <si>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</si>
  <si>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</si>
  <si>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</si>
  <si>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</si>
  <si>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</si>
  <si>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</si>
  <si>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</si>
  <si>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</si>
  <si>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</si>
  <si>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</si>
  <si>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</si>
  <si>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</si>
  <si>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</si>
  <si>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</si>
  <si>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</si>
  <si>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</si>
  <si>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</si>
  <si>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</si>
  <si>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</si>
  <si>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</si>
  <si>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</si>
  <si>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</si>
  <si>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</si>
  <si>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</si>
  <si>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</si>
  <si>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</si>
  <si>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</si>
  <si>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</si>
  <si>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</si>
  <si>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</si>
  <si>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</si>
  <si>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</si>
  <si>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</si>
  <si>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</si>
  <si>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</si>
  <si>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</si>
  <si>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</si>
  <si>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</si>
  <si>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</si>
  <si>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</si>
  <si>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</si>
  <si>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</si>
  <si>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</si>
  <si>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</si>
  <si>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</si>
  <si>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</si>
  <si>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</si>
  <si>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</si>
  <si>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</si>
  <si>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</si>
  <si>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</si>
  <si>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</si>
  <si>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</si>
  <si>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</si>
  <si>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</si>
  <si>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</si>
  <si>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</si>
  <si>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</si>
  <si>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</si>
  <si>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</si>
  <si>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</si>
  <si>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</si>
  <si>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</si>
  <si>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</si>
  <si>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</si>
  <si>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</si>
  <si>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</si>
  <si>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</si>
  <si>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</si>
  <si>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</si>
  <si>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</si>
  <si>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</si>
  <si>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</si>
  <si>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</si>
  <si>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</si>
  <si>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</si>
  <si>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</si>
  <si>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</si>
  <si>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</si>
  <si>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</si>
  <si>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</si>
  <si>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</si>
  <si>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</si>
  <si>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</si>
  <si>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</si>
  <si>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</si>
  <si>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</si>
  <si>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</si>
  <si>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</si>
  <si>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</si>
  <si>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</si>
  <si>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</si>
  <si>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</si>
  <si>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</si>
  <si>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</si>
  <si>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</si>
  <si>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</si>
  <si>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</si>
  <si>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</si>
  <si>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</si>
  <si>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</si>
  <si>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</si>
  <si>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</si>
  <si>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</si>
  <si>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</si>
  <si>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</si>
  <si>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</si>
  <si>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</si>
  <si>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</si>
  <si>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</si>
  <si>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</si>
  <si>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</si>
  <si>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</si>
  <si>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</si>
  <si>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</si>
  <si>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</si>
  <si>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</si>
  <si>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</si>
  <si>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</si>
  <si>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</si>
  <si>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</si>
  <si>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</si>
  <si>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</si>
  <si>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</si>
  <si>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</si>
  <si>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</si>
  <si>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</si>
  <si>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</si>
  <si>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</si>
  <si>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</si>
  <si>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</si>
  <si>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</si>
  <si>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</si>
  <si>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</si>
  <si>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</si>
  <si>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</si>
  <si>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</si>
  <si>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</si>
  <si>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</si>
  <si>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</si>
  <si>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</si>
  <si>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</si>
  <si>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</si>
  <si>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</si>
  <si>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</si>
  <si>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</si>
  <si>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</si>
  <si>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</si>
  <si>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</si>
  <si>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</si>
  <si>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</si>
  <si>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</si>
  <si>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</si>
  <si>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</si>
  <si>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</si>
  <si>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</si>
  <si>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</si>
  <si>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</si>
  <si>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</si>
  <si>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</si>
  <si>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</si>
  <si>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</si>
  <si>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</si>
  <si>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</si>
  <si>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</si>
  <si>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</si>
  <si>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</si>
  <si>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</si>
  <si>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</si>
  <si>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</si>
  <si>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</si>
  <si>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</si>
  <si>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</si>
  <si>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</si>
  <si>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</si>
  <si>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</si>
  <si>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</si>
  <si>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</si>
  <si>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</si>
  <si>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</si>
  <si>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</si>
  <si>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</si>
  <si>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</si>
  <si>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</si>
  <si>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</si>
  <si>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</si>
  <si>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</si>
  <si>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</si>
  <si>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</si>
  <si>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</si>
  <si>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</si>
  <si>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</si>
  <si>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</si>
  <si>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</si>
  <si>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</si>
  <si>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</si>
  <si>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</si>
  <si>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</si>
  <si>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</si>
  <si>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</si>
  <si>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</si>
  <si>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</si>
  <si>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</si>
  <si>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</si>
  <si>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</si>
  <si>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</si>
  <si>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</si>
  <si>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</si>
  <si>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</si>
  <si>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</si>
  <si>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</si>
  <si>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</si>
  <si>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</si>
  <si>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</si>
  <si>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</si>
  <si>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</si>
  <si>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</si>
  <si>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</si>
  <si>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</si>
  <si>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</si>
  <si>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ADMINSTRADOR/A SEGURIDAD TECNOLOGICA</t>
  </si>
  <si>
    <t>Correspondiente al mes de abril del año 2024</t>
  </si>
  <si>
    <t>ROSA MARIA ESTEVEZ RODRIGUEZ</t>
  </si>
  <si>
    <t>JUAN ANTONIO JIMENEZ CARRASCO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</si>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</sst>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70"/>
  <sheetViews>
    <sheetView tabSelected="1" zoomScale="70" zoomScaleNormal="70" zoomScalePageLayoutView="60" workbookViewId="0">
      <selection activeCell="B12" sqref="B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83" t="s">
        <v>32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2" s="5" customFormat="1" ht="18" x14ac:dyDescent="0.2">
      <c r="A6" s="74" t="s">
        <v>234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2" s="5" customFormat="1" ht="18" x14ac:dyDescent="0.2">
      <c r="A7" s="74" t="s">
        <v>532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84" t="s">
        <v>16</v>
      </c>
      <c r="B9" s="89" t="s">
        <v>12</v>
      </c>
      <c r="C9" s="89" t="s">
        <v>67</v>
      </c>
      <c r="D9" s="68" t="s">
        <v>17</v>
      </c>
      <c r="E9" s="68" t="s">
        <v>13</v>
      </c>
      <c r="F9" s="68" t="s">
        <v>64</v>
      </c>
      <c r="G9" s="58" t="s">
        <v>14</v>
      </c>
      <c r="H9" s="78" t="s">
        <v>8</v>
      </c>
      <c r="I9" s="79"/>
      <c r="J9" s="79"/>
      <c r="K9" s="79"/>
      <c r="L9" s="79"/>
      <c r="M9" s="79"/>
      <c r="N9" s="80"/>
      <c r="O9" s="58" t="s">
        <v>9</v>
      </c>
      <c r="P9" s="58" t="s">
        <v>66</v>
      </c>
      <c r="Q9" s="35"/>
      <c r="R9" s="75" t="s">
        <v>2</v>
      </c>
      <c r="S9" s="76"/>
      <c r="T9" s="58" t="s">
        <v>15</v>
      </c>
    </row>
    <row r="10" spans="1:22" s="2" customFormat="1" ht="27.75" customHeight="1" x14ac:dyDescent="0.2">
      <c r="A10" s="85"/>
      <c r="B10" s="90"/>
      <c r="C10" s="90"/>
      <c r="D10" s="69"/>
      <c r="E10" s="69"/>
      <c r="F10" s="69"/>
      <c r="G10" s="59"/>
      <c r="H10" s="64" t="s">
        <v>11</v>
      </c>
      <c r="I10" s="65"/>
      <c r="J10" s="66" t="s">
        <v>31</v>
      </c>
      <c r="K10" s="77" t="s">
        <v>43</v>
      </c>
      <c r="L10" s="65"/>
      <c r="M10" s="62" t="s">
        <v>10</v>
      </c>
      <c r="N10" s="92" t="s">
        <v>0</v>
      </c>
      <c r="O10" s="59"/>
      <c r="P10" s="59"/>
      <c r="Q10" s="53" t="s">
        <v>68</v>
      </c>
      <c r="R10" s="81" t="s">
        <v>3</v>
      </c>
      <c r="S10" s="87" t="s">
        <v>1</v>
      </c>
      <c r="T10" s="59"/>
    </row>
    <row r="11" spans="1:22" s="2" customFormat="1" ht="42" customHeight="1" thickBot="1" x14ac:dyDescent="0.25">
      <c r="A11" s="86"/>
      <c r="B11" s="91"/>
      <c r="C11" s="91"/>
      <c r="D11" s="70"/>
      <c r="E11" s="70"/>
      <c r="F11" s="70"/>
      <c r="G11" s="60"/>
      <c r="H11" s="22" t="s">
        <v>4</v>
      </c>
      <c r="I11" s="23" t="s">
        <v>5</v>
      </c>
      <c r="J11" s="67"/>
      <c r="K11" s="17" t="s">
        <v>6</v>
      </c>
      <c r="L11" s="23" t="s">
        <v>7</v>
      </c>
      <c r="M11" s="63"/>
      <c r="N11" s="93"/>
      <c r="O11" s="60"/>
      <c r="P11" s="60"/>
      <c r="Q11" s="54"/>
      <c r="R11" s="82"/>
      <c r="S11" s="88"/>
      <c r="T11" s="60"/>
    </row>
    <row r="12" spans="1:22" s="2" customFormat="1" ht="53.25" customHeight="1" x14ac:dyDescent="0.2">
      <c r="A12" s="28">
        <v>1</v>
      </c>
      <c r="B12" s="10" t="s">
        <v>340</v>
      </c>
      <c r="C12" s="10" t="s">
        <v>69</v>
      </c>
      <c r="D12" s="26" t="s">
        <v>32</v>
      </c>
      <c r="E12" s="10" t="s">
        <v>19</v>
      </c>
      <c r="F12" s="10" t="s">
        <v>53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1"/>
      <c r="N12" s="11">
        <f t="shared" ref="N12:N75" si="0">SUM(H12:M12)</f>
        <v>50365.59</v>
      </c>
      <c r="O12" s="11">
        <v>59959.58</v>
      </c>
      <c r="P12" s="11">
        <v>25</v>
      </c>
      <c r="Q12" s="11">
        <v>11200</v>
      </c>
      <c r="R12" s="11">
        <f>+H12+K12+M12+O12+P12+Q12</f>
        <v>85677.74</v>
      </c>
      <c r="S12" s="11">
        <f>SUM(I12,J12,L12)</f>
        <v>35872.43</v>
      </c>
      <c r="T12" s="11">
        <f t="shared" ref="T12:T75" si="1">+G12-R12</f>
        <v>214322.26</v>
      </c>
      <c r="U12" s="19"/>
      <c r="V12" s="20"/>
    </row>
    <row r="13" spans="1:22" s="2" customFormat="1" ht="53.25" customHeight="1" x14ac:dyDescent="0.2">
      <c r="A13" s="29">
        <v>2</v>
      </c>
      <c r="B13" s="12" t="s">
        <v>430</v>
      </c>
      <c r="C13" s="12" t="s">
        <v>69</v>
      </c>
      <c r="D13" s="15" t="s">
        <v>32</v>
      </c>
      <c r="E13" s="12" t="s">
        <v>35</v>
      </c>
      <c r="F13" s="12" t="s">
        <v>41</v>
      </c>
      <c r="G13" s="13">
        <v>175000</v>
      </c>
      <c r="H13" s="13">
        <v>5022.5</v>
      </c>
      <c r="I13" s="13">
        <v>12425</v>
      </c>
      <c r="J13" s="13">
        <v>851.51</v>
      </c>
      <c r="K13" s="13">
        <v>5320</v>
      </c>
      <c r="L13" s="13">
        <v>12407.5</v>
      </c>
      <c r="M13" s="16"/>
      <c r="N13" s="13">
        <f t="shared" si="0"/>
        <v>36026.509999999995</v>
      </c>
      <c r="O13" s="13">
        <v>0</v>
      </c>
      <c r="P13" s="13">
        <v>25</v>
      </c>
      <c r="Q13" s="13">
        <v>30100</v>
      </c>
      <c r="R13" s="13">
        <f>+H13+K13+M13+O13+P13+Q13</f>
        <v>40467.5</v>
      </c>
      <c r="S13" s="13">
        <f t="shared" ref="S13:S76" si="2">SUM(I13,J13,L13)</f>
        <v>25684.010000000002</v>
      </c>
      <c r="T13" s="13">
        <f t="shared" si="1"/>
        <v>134532.5</v>
      </c>
      <c r="U13" s="19"/>
      <c r="V13" s="20"/>
    </row>
    <row r="14" spans="1:22" s="2" customFormat="1" ht="53.25" customHeight="1" x14ac:dyDescent="0.2">
      <c r="A14" s="29">
        <v>3</v>
      </c>
      <c r="B14" s="12" t="s">
        <v>341</v>
      </c>
      <c r="C14" s="12" t="s">
        <v>70</v>
      </c>
      <c r="D14" s="15" t="s">
        <v>32</v>
      </c>
      <c r="E14" s="12" t="s">
        <v>73</v>
      </c>
      <c r="F14" s="12" t="s">
        <v>235</v>
      </c>
      <c r="G14" s="13">
        <v>120000</v>
      </c>
      <c r="H14" s="13">
        <v>3444</v>
      </c>
      <c r="I14" s="13">
        <v>8520</v>
      </c>
      <c r="J14" s="13">
        <v>851.51</v>
      </c>
      <c r="K14" s="13">
        <v>3648</v>
      </c>
      <c r="L14" s="13">
        <v>8508</v>
      </c>
      <c r="M14" s="16"/>
      <c r="N14" s="13">
        <f t="shared" si="0"/>
        <v>24971.510000000002</v>
      </c>
      <c r="O14" s="13">
        <v>16809.87</v>
      </c>
      <c r="P14" s="13">
        <v>25</v>
      </c>
      <c r="Q14" s="13">
        <v>20100</v>
      </c>
      <c r="R14" s="13">
        <f t="shared" ref="R14:R77" si="3">+H14+K14+M14+O14+P14+Q14</f>
        <v>44026.869999999995</v>
      </c>
      <c r="S14" s="13">
        <f t="shared" si="2"/>
        <v>17879.510000000002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431</v>
      </c>
      <c r="C15" s="12" t="s">
        <v>70</v>
      </c>
      <c r="D15" s="15" t="s">
        <v>32</v>
      </c>
      <c r="E15" s="12" t="s">
        <v>380</v>
      </c>
      <c r="F15" s="12" t="s">
        <v>235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342</v>
      </c>
      <c r="C16" s="12" t="s">
        <v>70</v>
      </c>
      <c r="D16" s="15" t="s">
        <v>32</v>
      </c>
      <c r="E16" s="12" t="s">
        <v>20</v>
      </c>
      <c r="F16" s="12" t="s">
        <v>74</v>
      </c>
      <c r="G16" s="13">
        <v>80000</v>
      </c>
      <c r="H16" s="13">
        <v>2296</v>
      </c>
      <c r="I16" s="13">
        <v>5680</v>
      </c>
      <c r="J16" s="13">
        <v>851.51</v>
      </c>
      <c r="K16" s="13">
        <v>2432</v>
      </c>
      <c r="L16" s="13">
        <v>5672</v>
      </c>
      <c r="M16" s="16"/>
      <c r="N16" s="13">
        <f t="shared" si="0"/>
        <v>16931.510000000002</v>
      </c>
      <c r="O16" s="13">
        <v>7400.87</v>
      </c>
      <c r="P16" s="13">
        <v>25</v>
      </c>
      <c r="Q16" s="13">
        <v>2100</v>
      </c>
      <c r="R16" s="13">
        <f t="shared" si="3"/>
        <v>14253.869999999999</v>
      </c>
      <c r="S16" s="13">
        <f t="shared" si="2"/>
        <v>12203.51</v>
      </c>
      <c r="T16" s="13">
        <f t="shared" si="1"/>
        <v>65746.13</v>
      </c>
      <c r="U16" s="19"/>
      <c r="V16" s="20"/>
    </row>
    <row r="17" spans="1:22" s="2" customFormat="1" ht="53.25" customHeight="1" x14ac:dyDescent="0.2">
      <c r="A17" s="29">
        <v>6</v>
      </c>
      <c r="B17" s="12" t="s">
        <v>381</v>
      </c>
      <c r="C17" s="12" t="s">
        <v>70</v>
      </c>
      <c r="D17" s="15" t="s">
        <v>32</v>
      </c>
      <c r="E17" s="12" t="s">
        <v>20</v>
      </c>
      <c r="F17" s="12" t="s">
        <v>74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ref="N17" si="4">SUM(H17:M17)</f>
        <v>12720</v>
      </c>
      <c r="O17" s="13">
        <v>3486.68</v>
      </c>
      <c r="P17" s="13">
        <v>25</v>
      </c>
      <c r="Q17" s="13">
        <v>5100</v>
      </c>
      <c r="R17" s="13">
        <f t="shared" ref="R17" si="5">+H17+K17+M17+O17+P17+Q17</f>
        <v>12157.68</v>
      </c>
      <c r="S17" s="13">
        <f t="shared" ref="S17" si="6">SUM(I17,J17,L17)</f>
        <v>9174</v>
      </c>
      <c r="T17" s="13">
        <f t="shared" ref="T17" si="7">+G17-R17</f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343</v>
      </c>
      <c r="C18" s="12" t="s">
        <v>69</v>
      </c>
      <c r="D18" s="15" t="s">
        <v>32</v>
      </c>
      <c r="E18" s="12" t="s">
        <v>522</v>
      </c>
      <c r="F18" s="12" t="s">
        <v>235</v>
      </c>
      <c r="G18" s="13">
        <v>50000</v>
      </c>
      <c r="H18" s="13">
        <v>1435</v>
      </c>
      <c r="I18" s="13">
        <v>3550</v>
      </c>
      <c r="J18" s="13">
        <v>550</v>
      </c>
      <c r="K18" s="13">
        <v>1520</v>
      </c>
      <c r="L18" s="13">
        <v>3545</v>
      </c>
      <c r="M18" s="16"/>
      <c r="N18" s="13">
        <f t="shared" si="0"/>
        <v>10600</v>
      </c>
      <c r="O18" s="13">
        <v>0</v>
      </c>
      <c r="P18" s="13">
        <v>25</v>
      </c>
      <c r="Q18" s="13">
        <v>100</v>
      </c>
      <c r="R18" s="13">
        <f t="shared" si="3"/>
        <v>3080</v>
      </c>
      <c r="S18" s="13">
        <f t="shared" si="2"/>
        <v>7645</v>
      </c>
      <c r="T18" s="13">
        <f t="shared" si="1"/>
        <v>46920</v>
      </c>
      <c r="U18" s="19"/>
      <c r="V18" s="20"/>
    </row>
    <row r="19" spans="1:22" s="2" customFormat="1" ht="53.25" customHeight="1" x14ac:dyDescent="0.2">
      <c r="A19" s="29">
        <v>8</v>
      </c>
      <c r="B19" s="12" t="s">
        <v>137</v>
      </c>
      <c r="C19" s="12" t="s">
        <v>70</v>
      </c>
      <c r="D19" s="15" t="s">
        <v>32</v>
      </c>
      <c r="E19" s="12" t="s">
        <v>338</v>
      </c>
      <c r="F19" s="12" t="s">
        <v>42</v>
      </c>
      <c r="G19" s="13">
        <v>42000</v>
      </c>
      <c r="H19" s="13">
        <v>1205.4000000000001</v>
      </c>
      <c r="I19" s="13">
        <v>2982</v>
      </c>
      <c r="J19" s="13">
        <v>462</v>
      </c>
      <c r="K19" s="13">
        <v>1276.8</v>
      </c>
      <c r="L19" s="13">
        <v>2977.8</v>
      </c>
      <c r="M19" s="16"/>
      <c r="N19" s="13">
        <f t="shared" si="0"/>
        <v>8904</v>
      </c>
      <c r="O19" s="13">
        <v>0</v>
      </c>
      <c r="P19" s="13">
        <v>25</v>
      </c>
      <c r="Q19" s="13">
        <v>100</v>
      </c>
      <c r="R19" s="13">
        <f t="shared" si="3"/>
        <v>2607.1999999999998</v>
      </c>
      <c r="S19" s="13">
        <f t="shared" si="2"/>
        <v>6421.8</v>
      </c>
      <c r="T19" s="13">
        <f t="shared" si="1"/>
        <v>39392.800000000003</v>
      </c>
      <c r="U19" s="19"/>
      <c r="V19" s="20"/>
    </row>
    <row r="20" spans="1:22" s="2" customFormat="1" ht="53.25" customHeight="1" x14ac:dyDescent="0.2">
      <c r="A20" s="29">
        <v>9</v>
      </c>
      <c r="B20" s="12" t="s">
        <v>344</v>
      </c>
      <c r="C20" s="12" t="s">
        <v>69</v>
      </c>
      <c r="D20" s="15" t="s">
        <v>382</v>
      </c>
      <c r="E20" s="12" t="s">
        <v>236</v>
      </c>
      <c r="F20" s="12" t="s">
        <v>235</v>
      </c>
      <c r="G20" s="13">
        <v>175000</v>
      </c>
      <c r="H20" s="13">
        <v>5022.5</v>
      </c>
      <c r="I20" s="13">
        <v>12425</v>
      </c>
      <c r="J20" s="13">
        <v>851.51</v>
      </c>
      <c r="K20" s="13">
        <v>5320</v>
      </c>
      <c r="L20" s="13">
        <v>12407.5</v>
      </c>
      <c r="M20" s="16"/>
      <c r="N20" s="13">
        <f t="shared" si="0"/>
        <v>36026.509999999995</v>
      </c>
      <c r="O20" s="13">
        <v>29747.24</v>
      </c>
      <c r="P20" s="13">
        <v>25</v>
      </c>
      <c r="Q20" s="13">
        <v>20140</v>
      </c>
      <c r="R20" s="13">
        <f t="shared" si="3"/>
        <v>60254.740000000005</v>
      </c>
      <c r="S20" s="13">
        <f t="shared" si="2"/>
        <v>25684.010000000002</v>
      </c>
      <c r="T20" s="13">
        <f t="shared" si="1"/>
        <v>114745.26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238</v>
      </c>
      <c r="C21" s="12" t="s">
        <v>70</v>
      </c>
      <c r="D21" s="15" t="s">
        <v>382</v>
      </c>
      <c r="E21" s="12" t="s">
        <v>44</v>
      </c>
      <c r="F21" s="12" t="s">
        <v>235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1715.46</v>
      </c>
      <c r="N21" s="13">
        <f t="shared" si="0"/>
        <v>16555.46</v>
      </c>
      <c r="O21" s="13">
        <v>2068.15</v>
      </c>
      <c r="P21" s="13">
        <v>25</v>
      </c>
      <c r="Q21" s="13">
        <v>9549.91</v>
      </c>
      <c r="R21" s="13">
        <f t="shared" si="3"/>
        <v>17495.52</v>
      </c>
      <c r="S21" s="13">
        <f t="shared" si="2"/>
        <v>10703</v>
      </c>
      <c r="T21" s="13">
        <f t="shared" si="1"/>
        <v>52504.479999999996</v>
      </c>
      <c r="U21" s="19"/>
      <c r="V21" s="20"/>
    </row>
    <row r="22" spans="1:22" s="2" customFormat="1" ht="53.25" customHeight="1" x14ac:dyDescent="0.2">
      <c r="A22" s="29">
        <v>11</v>
      </c>
      <c r="B22" s="12" t="s">
        <v>491</v>
      </c>
      <c r="C22" s="12" t="s">
        <v>69</v>
      </c>
      <c r="D22" s="15" t="s">
        <v>382</v>
      </c>
      <c r="E22" s="12" t="s">
        <v>345</v>
      </c>
      <c r="F22" s="12" t="s">
        <v>235</v>
      </c>
      <c r="G22" s="13">
        <v>70000</v>
      </c>
      <c r="H22" s="13">
        <v>2009</v>
      </c>
      <c r="I22" s="13">
        <v>4970</v>
      </c>
      <c r="J22" s="13">
        <v>770</v>
      </c>
      <c r="K22" s="13">
        <v>2128</v>
      </c>
      <c r="L22" s="13">
        <v>4963</v>
      </c>
      <c r="M22" s="16"/>
      <c r="N22" s="13">
        <f t="shared" si="0"/>
        <v>14840</v>
      </c>
      <c r="O22" s="13">
        <v>5368.48</v>
      </c>
      <c r="P22" s="13">
        <v>25</v>
      </c>
      <c r="Q22" s="13">
        <v>2100</v>
      </c>
      <c r="R22" s="13">
        <f t="shared" si="3"/>
        <v>11630.48</v>
      </c>
      <c r="S22" s="13">
        <f t="shared" si="2"/>
        <v>10703</v>
      </c>
      <c r="T22" s="13">
        <f t="shared" si="1"/>
        <v>58369.520000000004</v>
      </c>
      <c r="U22" s="19"/>
      <c r="V22" s="20"/>
    </row>
    <row r="23" spans="1:22" s="2" customFormat="1" ht="53.25" customHeight="1" x14ac:dyDescent="0.2">
      <c r="A23" s="29">
        <v>12</v>
      </c>
      <c r="B23" s="12" t="s">
        <v>139</v>
      </c>
      <c r="C23" s="12" t="s">
        <v>69</v>
      </c>
      <c r="D23" s="15" t="s">
        <v>382</v>
      </c>
      <c r="E23" s="12" t="s">
        <v>345</v>
      </c>
      <c r="F23" s="12" t="s">
        <v>63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>
        <v>1715.46</v>
      </c>
      <c r="N23" s="13">
        <f t="shared" si="0"/>
        <v>14435.46</v>
      </c>
      <c r="O23" s="13">
        <v>0</v>
      </c>
      <c r="P23" s="13">
        <v>25</v>
      </c>
      <c r="Q23" s="13">
        <v>7927.67</v>
      </c>
      <c r="R23" s="13">
        <f t="shared" si="3"/>
        <v>13214.130000000001</v>
      </c>
      <c r="S23" s="13">
        <f t="shared" si="2"/>
        <v>9174</v>
      </c>
      <c r="T23" s="13">
        <f t="shared" si="1"/>
        <v>46785.869999999995</v>
      </c>
      <c r="U23" s="19"/>
      <c r="V23" s="20"/>
    </row>
    <row r="24" spans="1:22" s="2" customFormat="1" ht="53.25" customHeight="1" x14ac:dyDescent="0.2">
      <c r="A24" s="29">
        <v>13</v>
      </c>
      <c r="B24" s="12" t="s">
        <v>463</v>
      </c>
      <c r="C24" s="12" t="s">
        <v>70</v>
      </c>
      <c r="D24" s="15" t="s">
        <v>382</v>
      </c>
      <c r="E24" s="12" t="s">
        <v>345</v>
      </c>
      <c r="F24" s="12" t="s">
        <v>235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0</v>
      </c>
      <c r="P24" s="13">
        <v>25</v>
      </c>
      <c r="Q24" s="13">
        <v>6870.6</v>
      </c>
      <c r="R24" s="13">
        <f t="shared" si="3"/>
        <v>9850.6</v>
      </c>
      <c r="S24" s="13">
        <f t="shared" si="2"/>
        <v>7645</v>
      </c>
      <c r="T24" s="13">
        <f t="shared" si="1"/>
        <v>40149.4</v>
      </c>
      <c r="U24" s="19"/>
      <c r="V24" s="20"/>
    </row>
    <row r="25" spans="1:22" s="2" customFormat="1" ht="53.25" customHeight="1" x14ac:dyDescent="0.2">
      <c r="A25" s="29">
        <v>14</v>
      </c>
      <c r="B25" s="12" t="s">
        <v>246</v>
      </c>
      <c r="C25" s="12" t="s">
        <v>69</v>
      </c>
      <c r="D25" s="15" t="s">
        <v>382</v>
      </c>
      <c r="E25" s="12" t="s">
        <v>364</v>
      </c>
      <c r="F25" s="12" t="s">
        <v>235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0"/>
        <v>12720</v>
      </c>
      <c r="O25" s="13">
        <v>0</v>
      </c>
      <c r="P25" s="13">
        <v>25</v>
      </c>
      <c r="Q25" s="13">
        <v>100</v>
      </c>
      <c r="R25" s="13">
        <f t="shared" si="3"/>
        <v>3671</v>
      </c>
      <c r="S25" s="13">
        <f t="shared" si="2"/>
        <v>9174</v>
      </c>
      <c r="T25" s="13">
        <f t="shared" si="1"/>
        <v>56329</v>
      </c>
      <c r="U25" s="19"/>
      <c r="V25" s="20"/>
    </row>
    <row r="26" spans="1:22" s="2" customFormat="1" ht="53.25" customHeight="1" x14ac:dyDescent="0.2">
      <c r="A26" s="29">
        <v>15</v>
      </c>
      <c r="B26" s="12" t="s">
        <v>383</v>
      </c>
      <c r="C26" s="12" t="s">
        <v>69</v>
      </c>
      <c r="D26" s="15" t="s">
        <v>382</v>
      </c>
      <c r="E26" s="12" t="s">
        <v>345</v>
      </c>
      <c r="F26" s="12" t="s">
        <v>235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0"/>
        <v>9540</v>
      </c>
      <c r="O26" s="13">
        <v>1148.33</v>
      </c>
      <c r="P26" s="13">
        <v>25</v>
      </c>
      <c r="Q26" s="13">
        <v>537.70000000000005</v>
      </c>
      <c r="R26" s="13">
        <f t="shared" si="3"/>
        <v>4370.53</v>
      </c>
      <c r="S26" s="13">
        <f t="shared" si="2"/>
        <v>6880.5</v>
      </c>
      <c r="T26" s="13">
        <f t="shared" si="1"/>
        <v>40629.47</v>
      </c>
      <c r="U26" s="19"/>
      <c r="V26" s="20"/>
    </row>
    <row r="27" spans="1:22" s="2" customFormat="1" ht="53.25" customHeight="1" x14ac:dyDescent="0.2">
      <c r="A27" s="29">
        <v>16</v>
      </c>
      <c r="B27" s="12" t="s">
        <v>239</v>
      </c>
      <c r="C27" s="12" t="s">
        <v>70</v>
      </c>
      <c r="D27" s="15" t="s">
        <v>382</v>
      </c>
      <c r="E27" s="12" t="s">
        <v>34</v>
      </c>
      <c r="F27" s="12" t="s">
        <v>235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0"/>
        <v>9540</v>
      </c>
      <c r="O27" s="13">
        <v>0</v>
      </c>
      <c r="P27" s="13">
        <v>25</v>
      </c>
      <c r="Q27" s="13">
        <v>100</v>
      </c>
      <c r="R27" s="13">
        <f t="shared" si="3"/>
        <v>2784.5</v>
      </c>
      <c r="S27" s="13">
        <f t="shared" si="2"/>
        <v>6880.5</v>
      </c>
      <c r="T27" s="13">
        <f t="shared" si="1"/>
        <v>42215.5</v>
      </c>
      <c r="U27" s="19"/>
      <c r="V27" s="20"/>
    </row>
    <row r="28" spans="1:22" s="2" customFormat="1" ht="53.25" customHeight="1" x14ac:dyDescent="0.2">
      <c r="A28" s="29">
        <v>17</v>
      </c>
      <c r="B28" s="12" t="s">
        <v>346</v>
      </c>
      <c r="C28" s="12" t="s">
        <v>70</v>
      </c>
      <c r="D28" s="15" t="s">
        <v>382</v>
      </c>
      <c r="E28" s="12" t="s">
        <v>34</v>
      </c>
      <c r="F28" s="12" t="s">
        <v>235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0"/>
        <v>9540</v>
      </c>
      <c r="O28" s="13">
        <v>0</v>
      </c>
      <c r="P28" s="13">
        <v>25</v>
      </c>
      <c r="Q28" s="13">
        <v>1100</v>
      </c>
      <c r="R28" s="13">
        <f t="shared" si="3"/>
        <v>3784.5</v>
      </c>
      <c r="S28" s="13">
        <f t="shared" si="2"/>
        <v>6880.5</v>
      </c>
      <c r="T28" s="13">
        <f t="shared" si="1"/>
        <v>41215.5</v>
      </c>
      <c r="U28" s="19"/>
      <c r="V28" s="20"/>
    </row>
    <row r="29" spans="1:22" s="2" customFormat="1" ht="53.25" customHeight="1" x14ac:dyDescent="0.2">
      <c r="A29" s="29">
        <v>18</v>
      </c>
      <c r="B29" s="12" t="s">
        <v>347</v>
      </c>
      <c r="C29" s="12" t="s">
        <v>70</v>
      </c>
      <c r="D29" s="15" t="s">
        <v>382</v>
      </c>
      <c r="E29" s="12" t="s">
        <v>72</v>
      </c>
      <c r="F29" s="12" t="s">
        <v>74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0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1"/>
        <v>32806.5</v>
      </c>
      <c r="U29" s="19"/>
      <c r="V29" s="20"/>
    </row>
    <row r="30" spans="1:22" s="2" customFormat="1" ht="53.25" customHeight="1" x14ac:dyDescent="0.2">
      <c r="A30" s="29">
        <v>19</v>
      </c>
      <c r="B30" s="12" t="s">
        <v>487</v>
      </c>
      <c r="C30" s="12" t="s">
        <v>70</v>
      </c>
      <c r="D30" s="15" t="s">
        <v>382</v>
      </c>
      <c r="E30" s="12" t="s">
        <v>72</v>
      </c>
      <c r="F30" s="12" t="s">
        <v>74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1146.8800000000001</v>
      </c>
      <c r="R30" s="13">
        <f t="shared" si="3"/>
        <v>3240.38</v>
      </c>
      <c r="S30" s="13">
        <f t="shared" si="2"/>
        <v>5351.5</v>
      </c>
      <c r="T30" s="13">
        <f t="shared" si="1"/>
        <v>31759.62</v>
      </c>
      <c r="U30" s="19"/>
      <c r="V30" s="20"/>
    </row>
    <row r="31" spans="1:22" s="2" customFormat="1" ht="53.25" customHeight="1" x14ac:dyDescent="0.2">
      <c r="A31" s="29">
        <v>20</v>
      </c>
      <c r="B31" s="12" t="s">
        <v>140</v>
      </c>
      <c r="C31" s="12" t="s">
        <v>70</v>
      </c>
      <c r="D31" s="15" t="s">
        <v>382</v>
      </c>
      <c r="E31" s="12" t="s">
        <v>34</v>
      </c>
      <c r="F31" s="12" t="s">
        <v>63</v>
      </c>
      <c r="G31" s="13">
        <v>34000</v>
      </c>
      <c r="H31" s="13">
        <v>975.8</v>
      </c>
      <c r="I31" s="13">
        <v>2414</v>
      </c>
      <c r="J31" s="13">
        <v>374</v>
      </c>
      <c r="K31" s="13">
        <v>1033.5999999999999</v>
      </c>
      <c r="L31" s="13">
        <v>2410.6</v>
      </c>
      <c r="M31" s="16"/>
      <c r="N31" s="13">
        <f t="shared" si="0"/>
        <v>7208</v>
      </c>
      <c r="O31" s="13">
        <v>0</v>
      </c>
      <c r="P31" s="13">
        <v>25</v>
      </c>
      <c r="Q31" s="13">
        <v>4024.16</v>
      </c>
      <c r="R31" s="13">
        <f t="shared" si="3"/>
        <v>6058.5599999999995</v>
      </c>
      <c r="S31" s="13">
        <f t="shared" si="2"/>
        <v>5198.6000000000004</v>
      </c>
      <c r="T31" s="13">
        <f t="shared" si="1"/>
        <v>27941.440000000002</v>
      </c>
      <c r="U31" s="19"/>
      <c r="V31" s="20"/>
    </row>
    <row r="32" spans="1:22" s="2" customFormat="1" ht="53.25" customHeight="1" x14ac:dyDescent="0.2">
      <c r="A32" s="29">
        <v>21</v>
      </c>
      <c r="B32" s="12" t="s">
        <v>496</v>
      </c>
      <c r="C32" s="12" t="s">
        <v>70</v>
      </c>
      <c r="D32" s="15" t="s">
        <v>500</v>
      </c>
      <c r="E32" s="12" t="s">
        <v>384</v>
      </c>
      <c r="F32" s="12" t="s">
        <v>235</v>
      </c>
      <c r="G32" s="13">
        <v>150000</v>
      </c>
      <c r="H32" s="13">
        <v>4305</v>
      </c>
      <c r="I32" s="13">
        <v>10650</v>
      </c>
      <c r="J32" s="13">
        <v>851.51</v>
      </c>
      <c r="K32" s="13">
        <v>4560</v>
      </c>
      <c r="L32" s="13">
        <v>10635</v>
      </c>
      <c r="M32" s="16"/>
      <c r="N32" s="13">
        <f t="shared" si="0"/>
        <v>31001.510000000002</v>
      </c>
      <c r="O32" s="13">
        <v>23866.62</v>
      </c>
      <c r="P32" s="13">
        <v>25</v>
      </c>
      <c r="Q32" s="13">
        <v>2643.24</v>
      </c>
      <c r="R32" s="13">
        <f t="shared" si="3"/>
        <v>35399.86</v>
      </c>
      <c r="S32" s="13">
        <f t="shared" si="2"/>
        <v>22136.510000000002</v>
      </c>
      <c r="T32" s="13">
        <f t="shared" si="1"/>
        <v>114600.14</v>
      </c>
      <c r="U32" s="19"/>
      <c r="V32" s="20"/>
    </row>
    <row r="33" spans="1:22" s="2" customFormat="1" ht="53.25" customHeight="1" x14ac:dyDescent="0.2">
      <c r="A33" s="29">
        <v>22</v>
      </c>
      <c r="B33" s="12" t="s">
        <v>241</v>
      </c>
      <c r="C33" s="12" t="s">
        <v>70</v>
      </c>
      <c r="D33" s="15" t="s">
        <v>500</v>
      </c>
      <c r="E33" s="12" t="s">
        <v>240</v>
      </c>
      <c r="F33" s="12" t="s">
        <v>235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/>
      <c r="N33" s="13">
        <f t="shared" si="0"/>
        <v>16931.510000000002</v>
      </c>
      <c r="O33" s="13">
        <v>48.71</v>
      </c>
      <c r="P33" s="13">
        <v>25</v>
      </c>
      <c r="Q33" s="13">
        <v>100</v>
      </c>
      <c r="R33" s="13">
        <f t="shared" si="3"/>
        <v>4901.71</v>
      </c>
      <c r="S33" s="13">
        <f t="shared" si="2"/>
        <v>12203.51</v>
      </c>
      <c r="T33" s="13">
        <f t="shared" si="1"/>
        <v>75098.289999999994</v>
      </c>
      <c r="U33" s="19"/>
      <c r="V33" s="20"/>
    </row>
    <row r="34" spans="1:22" s="2" customFormat="1" ht="53.25" customHeight="1" x14ac:dyDescent="0.2">
      <c r="A34" s="29">
        <v>23</v>
      </c>
      <c r="B34" s="12" t="s">
        <v>135</v>
      </c>
      <c r="C34" s="12" t="s">
        <v>69</v>
      </c>
      <c r="D34" s="15" t="s">
        <v>500</v>
      </c>
      <c r="E34" s="12" t="s">
        <v>240</v>
      </c>
      <c r="F34" s="12" t="s">
        <v>63</v>
      </c>
      <c r="G34" s="13">
        <v>80000</v>
      </c>
      <c r="H34" s="13">
        <v>2296</v>
      </c>
      <c r="I34" s="13">
        <v>5680</v>
      </c>
      <c r="J34" s="13">
        <v>851.51</v>
      </c>
      <c r="K34" s="13">
        <v>2432</v>
      </c>
      <c r="L34" s="13">
        <v>5672</v>
      </c>
      <c r="M34" s="16">
        <v>1715.46</v>
      </c>
      <c r="N34" s="13">
        <f t="shared" si="0"/>
        <v>18646.97</v>
      </c>
      <c r="O34" s="13">
        <v>2865.13</v>
      </c>
      <c r="P34" s="13">
        <v>25</v>
      </c>
      <c r="Q34" s="13">
        <v>5530.92</v>
      </c>
      <c r="R34" s="13">
        <f t="shared" si="3"/>
        <v>14864.51</v>
      </c>
      <c r="S34" s="13">
        <f t="shared" si="2"/>
        <v>12203.51</v>
      </c>
      <c r="T34" s="13">
        <f t="shared" si="1"/>
        <v>65135.49</v>
      </c>
      <c r="U34" s="19"/>
      <c r="V34" s="20"/>
    </row>
    <row r="35" spans="1:22" s="2" customFormat="1" ht="53.25" customHeight="1" x14ac:dyDescent="0.2">
      <c r="A35" s="29">
        <v>24</v>
      </c>
      <c r="B35" s="12" t="s">
        <v>330</v>
      </c>
      <c r="C35" s="12" t="s">
        <v>70</v>
      </c>
      <c r="D35" s="15" t="s">
        <v>500</v>
      </c>
      <c r="E35" s="12" t="s">
        <v>228</v>
      </c>
      <c r="F35" s="12" t="s">
        <v>74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0"/>
        <v>15900</v>
      </c>
      <c r="O35" s="13">
        <v>1272.72</v>
      </c>
      <c r="P35" s="13">
        <v>25</v>
      </c>
      <c r="Q35" s="13">
        <v>959.04</v>
      </c>
      <c r="R35" s="13">
        <f t="shared" si="3"/>
        <v>6689.26</v>
      </c>
      <c r="S35" s="13">
        <f t="shared" si="2"/>
        <v>11467.5</v>
      </c>
      <c r="T35" s="13">
        <f t="shared" si="1"/>
        <v>68310.740000000005</v>
      </c>
      <c r="U35" s="19"/>
      <c r="V35" s="20"/>
    </row>
    <row r="36" spans="1:22" s="2" customFormat="1" ht="53.25" customHeight="1" x14ac:dyDescent="0.2">
      <c r="A36" s="29">
        <v>25</v>
      </c>
      <c r="B36" s="12" t="s">
        <v>385</v>
      </c>
      <c r="C36" s="12" t="s">
        <v>70</v>
      </c>
      <c r="D36" s="15" t="s">
        <v>500</v>
      </c>
      <c r="E36" s="12" t="s">
        <v>240</v>
      </c>
      <c r="F36" s="12" t="s">
        <v>235</v>
      </c>
      <c r="G36" s="13">
        <v>70000</v>
      </c>
      <c r="H36" s="13">
        <v>2009</v>
      </c>
      <c r="I36" s="13">
        <v>4970</v>
      </c>
      <c r="J36" s="13">
        <v>770</v>
      </c>
      <c r="K36" s="13">
        <v>2128</v>
      </c>
      <c r="L36" s="13">
        <v>4963</v>
      </c>
      <c r="M36" s="16">
        <v>1715.46</v>
      </c>
      <c r="N36" s="13">
        <f t="shared" si="0"/>
        <v>16555.46</v>
      </c>
      <c r="O36" s="13">
        <v>0</v>
      </c>
      <c r="P36" s="13">
        <v>25</v>
      </c>
      <c r="Q36" s="13">
        <v>3430.92</v>
      </c>
      <c r="R36" s="13">
        <f t="shared" si="3"/>
        <v>9308.380000000001</v>
      </c>
      <c r="S36" s="13">
        <f t="shared" si="2"/>
        <v>10703</v>
      </c>
      <c r="T36" s="13">
        <f t="shared" si="1"/>
        <v>60691.619999999995</v>
      </c>
      <c r="U36" s="19"/>
      <c r="V36" s="20"/>
    </row>
    <row r="37" spans="1:22" s="2" customFormat="1" ht="53.25" customHeight="1" x14ac:dyDescent="0.2">
      <c r="A37" s="29">
        <v>26</v>
      </c>
      <c r="B37" s="12" t="s">
        <v>165</v>
      </c>
      <c r="C37" s="12" t="s">
        <v>69</v>
      </c>
      <c r="D37" s="15" t="s">
        <v>500</v>
      </c>
      <c r="E37" s="12" t="s">
        <v>228</v>
      </c>
      <c r="F37" s="12" t="s">
        <v>74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/>
      <c r="N37" s="13">
        <f t="shared" si="0"/>
        <v>11660</v>
      </c>
      <c r="O37" s="13">
        <v>0</v>
      </c>
      <c r="P37" s="13">
        <v>25</v>
      </c>
      <c r="Q37" s="13">
        <v>4337.78</v>
      </c>
      <c r="R37" s="13">
        <f t="shared" si="3"/>
        <v>7613.28</v>
      </c>
      <c r="S37" s="13">
        <f t="shared" si="2"/>
        <v>8409.5</v>
      </c>
      <c r="T37" s="13">
        <f t="shared" si="1"/>
        <v>47386.720000000001</v>
      </c>
      <c r="U37" s="19"/>
      <c r="V37" s="20"/>
    </row>
    <row r="38" spans="1:22" s="2" customFormat="1" ht="53.25" customHeight="1" x14ac:dyDescent="0.2">
      <c r="A38" s="29">
        <v>27</v>
      </c>
      <c r="B38" s="12" t="s">
        <v>386</v>
      </c>
      <c r="C38" s="12" t="s">
        <v>70</v>
      </c>
      <c r="D38" s="15" t="s">
        <v>500</v>
      </c>
      <c r="E38" s="12" t="s">
        <v>527</v>
      </c>
      <c r="F38" s="12" t="s">
        <v>235</v>
      </c>
      <c r="G38" s="13">
        <v>75000</v>
      </c>
      <c r="H38" s="13">
        <v>2152.5</v>
      </c>
      <c r="I38" s="13">
        <v>5325</v>
      </c>
      <c r="J38" s="13">
        <v>825</v>
      </c>
      <c r="K38" s="13">
        <v>2280</v>
      </c>
      <c r="L38" s="13">
        <v>5317.5</v>
      </c>
      <c r="M38" s="16"/>
      <c r="N38" s="13">
        <f t="shared" si="0"/>
        <v>15900</v>
      </c>
      <c r="O38" s="13">
        <v>6309.38</v>
      </c>
      <c r="P38" s="13">
        <v>25</v>
      </c>
      <c r="Q38" s="13">
        <v>1100</v>
      </c>
      <c r="R38" s="13">
        <f t="shared" si="3"/>
        <v>11866.880000000001</v>
      </c>
      <c r="S38" s="13">
        <f t="shared" si="2"/>
        <v>11467.5</v>
      </c>
      <c r="T38" s="13">
        <f t="shared" si="1"/>
        <v>63133.119999999995</v>
      </c>
      <c r="U38" s="19"/>
      <c r="V38" s="20"/>
    </row>
    <row r="39" spans="1:22" s="2" customFormat="1" ht="53.25" customHeight="1" x14ac:dyDescent="0.2">
      <c r="A39" s="29">
        <v>28</v>
      </c>
      <c r="B39" s="12" t="s">
        <v>497</v>
      </c>
      <c r="C39" s="12" t="s">
        <v>70</v>
      </c>
      <c r="D39" s="15" t="s">
        <v>500</v>
      </c>
      <c r="E39" s="12" t="s">
        <v>51</v>
      </c>
      <c r="F39" s="12" t="s">
        <v>74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0</v>
      </c>
      <c r="P39" s="13">
        <v>25</v>
      </c>
      <c r="Q39" s="13">
        <v>692.64</v>
      </c>
      <c r="R39" s="13">
        <f t="shared" si="3"/>
        <v>3672.64</v>
      </c>
      <c r="S39" s="13">
        <f t="shared" si="2"/>
        <v>7645</v>
      </c>
      <c r="T39" s="13">
        <f t="shared" si="1"/>
        <v>46327.360000000001</v>
      </c>
      <c r="U39" s="19"/>
      <c r="V39" s="20"/>
    </row>
    <row r="40" spans="1:22" s="2" customFormat="1" ht="53.25" customHeight="1" x14ac:dyDescent="0.2">
      <c r="A40" s="29">
        <v>29</v>
      </c>
      <c r="B40" s="12" t="s">
        <v>509</v>
      </c>
      <c r="C40" s="12" t="s">
        <v>69</v>
      </c>
      <c r="D40" s="15" t="s">
        <v>500</v>
      </c>
      <c r="E40" s="12" t="s">
        <v>510</v>
      </c>
      <c r="F40" s="12" t="s">
        <v>74</v>
      </c>
      <c r="G40" s="13">
        <v>50000</v>
      </c>
      <c r="H40" s="13">
        <v>1435</v>
      </c>
      <c r="I40" s="13">
        <v>3550</v>
      </c>
      <c r="J40" s="13">
        <v>550</v>
      </c>
      <c r="K40" s="13">
        <v>1520</v>
      </c>
      <c r="L40" s="13">
        <v>3545</v>
      </c>
      <c r="M40" s="16"/>
      <c r="N40" s="13">
        <f t="shared" si="0"/>
        <v>10600</v>
      </c>
      <c r="O40" s="13">
        <v>1854</v>
      </c>
      <c r="P40" s="13">
        <v>25</v>
      </c>
      <c r="Q40" s="13">
        <v>5374.32</v>
      </c>
      <c r="R40" s="13">
        <f t="shared" si="3"/>
        <v>10208.32</v>
      </c>
      <c r="S40" s="13">
        <f t="shared" si="2"/>
        <v>7645</v>
      </c>
      <c r="T40" s="13">
        <f t="shared" si="1"/>
        <v>39791.68</v>
      </c>
      <c r="U40" s="19"/>
      <c r="V40" s="20"/>
    </row>
    <row r="41" spans="1:22" s="2" customFormat="1" ht="53.25" customHeight="1" x14ac:dyDescent="0.2">
      <c r="A41" s="29">
        <v>30</v>
      </c>
      <c r="B41" s="12" t="s">
        <v>242</v>
      </c>
      <c r="C41" s="12" t="s">
        <v>69</v>
      </c>
      <c r="D41" s="15" t="s">
        <v>500</v>
      </c>
      <c r="E41" s="12" t="s">
        <v>51</v>
      </c>
      <c r="F41" s="12" t="s">
        <v>235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0"/>
        <v>11660</v>
      </c>
      <c r="O41" s="13">
        <v>2559.6799999999998</v>
      </c>
      <c r="P41" s="13">
        <v>25</v>
      </c>
      <c r="Q41" s="13">
        <v>1100</v>
      </c>
      <c r="R41" s="13">
        <f t="shared" si="3"/>
        <v>6935.18</v>
      </c>
      <c r="S41" s="13">
        <f t="shared" si="2"/>
        <v>8409.5</v>
      </c>
      <c r="T41" s="13">
        <f t="shared" si="1"/>
        <v>48064.82</v>
      </c>
      <c r="U41" s="19"/>
      <c r="V41" s="20"/>
    </row>
    <row r="42" spans="1:22" s="2" customFormat="1" ht="53.25" customHeight="1" x14ac:dyDescent="0.2">
      <c r="A42" s="29">
        <v>31</v>
      </c>
      <c r="B42" s="12" t="s">
        <v>331</v>
      </c>
      <c r="C42" s="12" t="s">
        <v>70</v>
      </c>
      <c r="D42" s="15" t="s">
        <v>500</v>
      </c>
      <c r="E42" s="12" t="s">
        <v>228</v>
      </c>
      <c r="F42" s="12" t="s">
        <v>235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0"/>
        <v>11660</v>
      </c>
      <c r="O42" s="13">
        <v>0</v>
      </c>
      <c r="P42" s="13">
        <v>25</v>
      </c>
      <c r="Q42" s="13">
        <v>6044.89</v>
      </c>
      <c r="R42" s="13">
        <f t="shared" si="3"/>
        <v>9320.39</v>
      </c>
      <c r="S42" s="13">
        <f t="shared" si="2"/>
        <v>8409.5</v>
      </c>
      <c r="T42" s="13">
        <f t="shared" si="1"/>
        <v>45679.61</v>
      </c>
      <c r="U42" s="19"/>
      <c r="V42" s="20"/>
    </row>
    <row r="43" spans="1:22" s="2" customFormat="1" ht="53.25" customHeight="1" x14ac:dyDescent="0.2">
      <c r="A43" s="29">
        <v>32</v>
      </c>
      <c r="B43" s="12" t="s">
        <v>223</v>
      </c>
      <c r="C43" s="12" t="s">
        <v>70</v>
      </c>
      <c r="D43" s="15" t="s">
        <v>500</v>
      </c>
      <c r="E43" s="12" t="s">
        <v>72</v>
      </c>
      <c r="F43" s="12" t="s">
        <v>63</v>
      </c>
      <c r="G43" s="13">
        <v>42000</v>
      </c>
      <c r="H43" s="13">
        <v>1205.4000000000001</v>
      </c>
      <c r="I43" s="13">
        <v>2982</v>
      </c>
      <c r="J43" s="13">
        <v>462</v>
      </c>
      <c r="K43" s="13">
        <v>1276.8</v>
      </c>
      <c r="L43" s="13">
        <v>2977.8</v>
      </c>
      <c r="M43" s="16"/>
      <c r="N43" s="13">
        <f t="shared" si="0"/>
        <v>8904</v>
      </c>
      <c r="O43" s="13">
        <v>0</v>
      </c>
      <c r="P43" s="13">
        <v>25</v>
      </c>
      <c r="Q43" s="13">
        <v>8496.52</v>
      </c>
      <c r="R43" s="13">
        <f t="shared" si="3"/>
        <v>11003.720000000001</v>
      </c>
      <c r="S43" s="13">
        <f t="shared" si="2"/>
        <v>6421.8</v>
      </c>
      <c r="T43" s="13">
        <f t="shared" si="1"/>
        <v>30996.28</v>
      </c>
      <c r="U43" s="19"/>
      <c r="V43" s="20"/>
    </row>
    <row r="44" spans="1:22" s="2" customFormat="1" ht="53.25" customHeight="1" x14ac:dyDescent="0.2">
      <c r="A44" s="29">
        <v>33</v>
      </c>
      <c r="B44" s="12" t="s">
        <v>462</v>
      </c>
      <c r="C44" s="12" t="s">
        <v>69</v>
      </c>
      <c r="D44" s="15" t="s">
        <v>500</v>
      </c>
      <c r="E44" s="12" t="s">
        <v>51</v>
      </c>
      <c r="F44" s="12" t="s">
        <v>74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/>
      <c r="N44" s="13">
        <f t="shared" si="0"/>
        <v>11660</v>
      </c>
      <c r="O44" s="13">
        <v>0</v>
      </c>
      <c r="P44" s="13">
        <v>25</v>
      </c>
      <c r="Q44" s="13">
        <v>2100</v>
      </c>
      <c r="R44" s="13">
        <f t="shared" si="3"/>
        <v>5375.5</v>
      </c>
      <c r="S44" s="13">
        <f t="shared" si="2"/>
        <v>8409.5</v>
      </c>
      <c r="T44" s="13">
        <f t="shared" si="1"/>
        <v>49624.5</v>
      </c>
      <c r="U44" s="19"/>
      <c r="V44" s="20"/>
    </row>
    <row r="45" spans="1:22" s="2" customFormat="1" ht="53.25" customHeight="1" x14ac:dyDescent="0.2">
      <c r="A45" s="29">
        <v>34</v>
      </c>
      <c r="B45" s="12" t="s">
        <v>133</v>
      </c>
      <c r="C45" s="12" t="s">
        <v>69</v>
      </c>
      <c r="D45" s="15" t="s">
        <v>500</v>
      </c>
      <c r="E45" s="12" t="s">
        <v>528</v>
      </c>
      <c r="F45" s="12" t="s">
        <v>74</v>
      </c>
      <c r="G45" s="13">
        <v>55000</v>
      </c>
      <c r="H45" s="13">
        <v>1578.5</v>
      </c>
      <c r="I45" s="13">
        <v>3905</v>
      </c>
      <c r="J45" s="13">
        <v>605</v>
      </c>
      <c r="K45" s="13">
        <v>1672</v>
      </c>
      <c r="L45" s="13">
        <v>3899.5</v>
      </c>
      <c r="M45" s="16"/>
      <c r="N45" s="13">
        <f t="shared" si="0"/>
        <v>11660</v>
      </c>
      <c r="O45" s="13">
        <v>0</v>
      </c>
      <c r="P45" s="13">
        <v>25</v>
      </c>
      <c r="Q45" s="13">
        <v>2401.16</v>
      </c>
      <c r="R45" s="13">
        <f t="shared" si="3"/>
        <v>5676.66</v>
      </c>
      <c r="S45" s="13">
        <f t="shared" si="2"/>
        <v>8409.5</v>
      </c>
      <c r="T45" s="13">
        <f t="shared" si="1"/>
        <v>49323.34</v>
      </c>
      <c r="U45" s="19"/>
      <c r="V45" s="20"/>
    </row>
    <row r="46" spans="1:22" s="2" customFormat="1" ht="53.25" customHeight="1" x14ac:dyDescent="0.2">
      <c r="A46" s="29">
        <v>35</v>
      </c>
      <c r="B46" s="12" t="s">
        <v>508</v>
      </c>
      <c r="C46" s="12" t="s">
        <v>69</v>
      </c>
      <c r="D46" s="15" t="s">
        <v>500</v>
      </c>
      <c r="E46" s="12" t="s">
        <v>72</v>
      </c>
      <c r="F46" s="12" t="s">
        <v>74</v>
      </c>
      <c r="G46" s="13">
        <v>30000</v>
      </c>
      <c r="H46" s="13">
        <v>861</v>
      </c>
      <c r="I46" s="13">
        <v>2130</v>
      </c>
      <c r="J46" s="13">
        <v>330</v>
      </c>
      <c r="K46" s="13">
        <v>912</v>
      </c>
      <c r="L46" s="13">
        <v>2127</v>
      </c>
      <c r="M46" s="16"/>
      <c r="N46" s="13">
        <f t="shared" si="0"/>
        <v>6360</v>
      </c>
      <c r="O46" s="13">
        <v>0</v>
      </c>
      <c r="P46" s="13">
        <v>25</v>
      </c>
      <c r="Q46" s="13">
        <v>1061.1600000000001</v>
      </c>
      <c r="R46" s="13">
        <f t="shared" si="3"/>
        <v>2859.16</v>
      </c>
      <c r="S46" s="13">
        <f t="shared" si="2"/>
        <v>4587</v>
      </c>
      <c r="T46" s="13">
        <f t="shared" si="1"/>
        <v>27140.84</v>
      </c>
      <c r="U46" s="19"/>
      <c r="V46" s="20"/>
    </row>
    <row r="47" spans="1:22" s="2" customFormat="1" ht="53.25" customHeight="1" x14ac:dyDescent="0.2">
      <c r="A47" s="29">
        <v>36</v>
      </c>
      <c r="B47" s="12" t="s">
        <v>348</v>
      </c>
      <c r="C47" s="12" t="s">
        <v>70</v>
      </c>
      <c r="D47" s="15" t="s">
        <v>500</v>
      </c>
      <c r="E47" s="12" t="s">
        <v>219</v>
      </c>
      <c r="F47" s="12" t="s">
        <v>74</v>
      </c>
      <c r="G47" s="13">
        <v>26500</v>
      </c>
      <c r="H47" s="13">
        <v>760.55</v>
      </c>
      <c r="I47" s="13">
        <v>1881.5</v>
      </c>
      <c r="J47" s="13">
        <v>291.5</v>
      </c>
      <c r="K47" s="13">
        <v>805.6</v>
      </c>
      <c r="L47" s="13">
        <v>1878.85</v>
      </c>
      <c r="M47" s="16"/>
      <c r="N47" s="13">
        <f t="shared" si="0"/>
        <v>5618</v>
      </c>
      <c r="O47" s="13">
        <v>0</v>
      </c>
      <c r="P47" s="13">
        <v>25</v>
      </c>
      <c r="Q47" s="13">
        <v>2132.92</v>
      </c>
      <c r="R47" s="13">
        <f t="shared" si="3"/>
        <v>3724.07</v>
      </c>
      <c r="S47" s="13">
        <f t="shared" si="2"/>
        <v>4051.85</v>
      </c>
      <c r="T47" s="13">
        <f t="shared" si="1"/>
        <v>22775.93</v>
      </c>
      <c r="U47" s="19"/>
      <c r="V47" s="20"/>
    </row>
    <row r="48" spans="1:22" s="2" customFormat="1" ht="53.25" customHeight="1" x14ac:dyDescent="0.2">
      <c r="A48" s="29">
        <v>37</v>
      </c>
      <c r="B48" s="12" t="s">
        <v>387</v>
      </c>
      <c r="C48" s="12" t="s">
        <v>70</v>
      </c>
      <c r="D48" s="15" t="s">
        <v>500</v>
      </c>
      <c r="E48" s="12" t="s">
        <v>219</v>
      </c>
      <c r="F48" s="12" t="s">
        <v>74</v>
      </c>
      <c r="G48" s="13">
        <v>26500</v>
      </c>
      <c r="H48" s="13">
        <v>760.55</v>
      </c>
      <c r="I48" s="13">
        <v>1881.5</v>
      </c>
      <c r="J48" s="13">
        <v>291.5</v>
      </c>
      <c r="K48" s="13">
        <v>805.6</v>
      </c>
      <c r="L48" s="13">
        <v>1878.85</v>
      </c>
      <c r="M48" s="16"/>
      <c r="N48" s="13">
        <f t="shared" si="0"/>
        <v>5618</v>
      </c>
      <c r="O48" s="13">
        <v>0</v>
      </c>
      <c r="P48" s="13">
        <v>25</v>
      </c>
      <c r="Q48" s="13">
        <v>1146.52</v>
      </c>
      <c r="R48" s="13">
        <f t="shared" si="3"/>
        <v>2737.67</v>
      </c>
      <c r="S48" s="13">
        <f t="shared" si="2"/>
        <v>4051.85</v>
      </c>
      <c r="T48" s="13">
        <f t="shared" si="1"/>
        <v>23762.33</v>
      </c>
      <c r="U48" s="19"/>
      <c r="V48" s="20"/>
    </row>
    <row r="49" spans="1:22" s="2" customFormat="1" ht="53.25" customHeight="1" x14ac:dyDescent="0.2">
      <c r="A49" s="29">
        <v>38</v>
      </c>
      <c r="B49" s="12" t="s">
        <v>519</v>
      </c>
      <c r="C49" s="12" t="s">
        <v>70</v>
      </c>
      <c r="D49" s="15" t="s">
        <v>500</v>
      </c>
      <c r="E49" s="12" t="s">
        <v>219</v>
      </c>
      <c r="F49" s="12" t="s">
        <v>74</v>
      </c>
      <c r="G49" s="13">
        <v>26250</v>
      </c>
      <c r="H49" s="13">
        <v>753.38</v>
      </c>
      <c r="I49" s="13">
        <v>1863.75</v>
      </c>
      <c r="J49" s="13">
        <v>288.75</v>
      </c>
      <c r="K49" s="13">
        <v>798</v>
      </c>
      <c r="L49" s="13">
        <v>1861.13</v>
      </c>
      <c r="M49" s="16"/>
      <c r="N49" s="13">
        <f t="shared" si="0"/>
        <v>5565.01</v>
      </c>
      <c r="O49" s="13">
        <v>0</v>
      </c>
      <c r="P49" s="13">
        <v>25</v>
      </c>
      <c r="Q49" s="13">
        <v>224.72</v>
      </c>
      <c r="R49" s="13">
        <f t="shared" si="3"/>
        <v>1801.1000000000001</v>
      </c>
      <c r="S49" s="13">
        <f t="shared" si="2"/>
        <v>4013.63</v>
      </c>
      <c r="T49" s="13">
        <f t="shared" si="1"/>
        <v>24448.9</v>
      </c>
      <c r="U49" s="19"/>
      <c r="V49" s="20"/>
    </row>
    <row r="50" spans="1:22" s="2" customFormat="1" ht="53.25" customHeight="1" x14ac:dyDescent="0.2">
      <c r="A50" s="29">
        <v>39</v>
      </c>
      <c r="B50" s="12" t="s">
        <v>244</v>
      </c>
      <c r="C50" s="12" t="s">
        <v>69</v>
      </c>
      <c r="D50" s="15" t="s">
        <v>388</v>
      </c>
      <c r="E50" s="12" t="s">
        <v>454</v>
      </c>
      <c r="F50" s="12" t="s">
        <v>235</v>
      </c>
      <c r="G50" s="13">
        <v>150000</v>
      </c>
      <c r="H50" s="13">
        <v>4305</v>
      </c>
      <c r="I50" s="13">
        <v>10650</v>
      </c>
      <c r="J50" s="13">
        <v>851.51</v>
      </c>
      <c r="K50" s="13">
        <v>4560</v>
      </c>
      <c r="L50" s="13">
        <v>10635</v>
      </c>
      <c r="M50" s="16"/>
      <c r="N50" s="13">
        <f t="shared" si="0"/>
        <v>31001.510000000002</v>
      </c>
      <c r="O50" s="13">
        <v>23076.38</v>
      </c>
      <c r="P50" s="13">
        <v>25</v>
      </c>
      <c r="Q50" s="13">
        <v>262.48</v>
      </c>
      <c r="R50" s="13">
        <f t="shared" si="3"/>
        <v>32228.86</v>
      </c>
      <c r="S50" s="13">
        <f t="shared" si="2"/>
        <v>22136.510000000002</v>
      </c>
      <c r="T50" s="13">
        <f t="shared" si="1"/>
        <v>117771.14</v>
      </c>
      <c r="U50" s="19"/>
      <c r="V50" s="20"/>
    </row>
    <row r="51" spans="1:22" s="2" customFormat="1" ht="53.25" customHeight="1" x14ac:dyDescent="0.2">
      <c r="A51" s="29">
        <v>40</v>
      </c>
      <c r="B51" s="12" t="s">
        <v>122</v>
      </c>
      <c r="C51" s="12" t="s">
        <v>70</v>
      </c>
      <c r="D51" s="15" t="s">
        <v>388</v>
      </c>
      <c r="E51" s="12" t="s">
        <v>52</v>
      </c>
      <c r="F51" s="12" t="s">
        <v>42</v>
      </c>
      <c r="G51" s="13">
        <v>85000</v>
      </c>
      <c r="H51" s="13">
        <v>2439.5</v>
      </c>
      <c r="I51" s="13">
        <v>6035</v>
      </c>
      <c r="J51" s="13">
        <v>851.51</v>
      </c>
      <c r="K51" s="13">
        <v>2584</v>
      </c>
      <c r="L51" s="13">
        <v>6026.5</v>
      </c>
      <c r="M51" s="16"/>
      <c r="N51" s="13">
        <f t="shared" si="0"/>
        <v>17936.510000000002</v>
      </c>
      <c r="O51" s="13">
        <v>4047.56</v>
      </c>
      <c r="P51" s="13">
        <v>25</v>
      </c>
      <c r="Q51" s="13">
        <v>6300</v>
      </c>
      <c r="R51" s="13">
        <f t="shared" si="3"/>
        <v>15396.06</v>
      </c>
      <c r="S51" s="13">
        <f t="shared" si="2"/>
        <v>12913.01</v>
      </c>
      <c r="T51" s="13">
        <f t="shared" si="1"/>
        <v>69603.94</v>
      </c>
      <c r="U51" s="19"/>
      <c r="V51" s="20"/>
    </row>
    <row r="52" spans="1:22" s="2" customFormat="1" ht="53.25" customHeight="1" x14ac:dyDescent="0.2">
      <c r="A52" s="29">
        <v>41</v>
      </c>
      <c r="B52" s="12" t="s">
        <v>455</v>
      </c>
      <c r="C52" s="12" t="s">
        <v>70</v>
      </c>
      <c r="D52" s="15" t="s">
        <v>388</v>
      </c>
      <c r="E52" s="12" t="s">
        <v>456</v>
      </c>
      <c r="F52" s="12" t="s">
        <v>235</v>
      </c>
      <c r="G52" s="13">
        <v>75000</v>
      </c>
      <c r="H52" s="13">
        <v>2152.5</v>
      </c>
      <c r="I52" s="13">
        <v>5325</v>
      </c>
      <c r="J52" s="13">
        <v>825</v>
      </c>
      <c r="K52" s="13">
        <v>2280</v>
      </c>
      <c r="L52" s="13">
        <v>5317.5</v>
      </c>
      <c r="M52" s="16">
        <v>1715.46</v>
      </c>
      <c r="N52" s="13">
        <f t="shared" si="0"/>
        <v>17615.46</v>
      </c>
      <c r="O52" s="13">
        <v>0</v>
      </c>
      <c r="P52" s="13">
        <v>25</v>
      </c>
      <c r="Q52" s="13">
        <v>11739.419999999998</v>
      </c>
      <c r="R52" s="13">
        <f t="shared" si="3"/>
        <v>17912.379999999997</v>
      </c>
      <c r="S52" s="13">
        <f t="shared" si="2"/>
        <v>11467.5</v>
      </c>
      <c r="T52" s="13">
        <f t="shared" si="1"/>
        <v>57087.62</v>
      </c>
      <c r="U52" s="19"/>
      <c r="V52" s="20"/>
    </row>
    <row r="53" spans="1:22" s="2" customFormat="1" ht="53.25" customHeight="1" x14ac:dyDescent="0.2">
      <c r="A53" s="29">
        <v>42</v>
      </c>
      <c r="B53" s="12" t="s">
        <v>141</v>
      </c>
      <c r="C53" s="12" t="s">
        <v>69</v>
      </c>
      <c r="D53" s="15" t="s">
        <v>388</v>
      </c>
      <c r="E53" s="12" t="s">
        <v>364</v>
      </c>
      <c r="F53" s="12" t="s">
        <v>63</v>
      </c>
      <c r="G53" s="13">
        <v>70000</v>
      </c>
      <c r="H53" s="13">
        <v>2009</v>
      </c>
      <c r="I53" s="13">
        <v>4970</v>
      </c>
      <c r="J53" s="13">
        <v>770</v>
      </c>
      <c r="K53" s="13">
        <v>2128</v>
      </c>
      <c r="L53" s="13">
        <v>4963</v>
      </c>
      <c r="M53" s="16"/>
      <c r="N53" s="13">
        <f t="shared" si="0"/>
        <v>14840</v>
      </c>
      <c r="O53" s="13">
        <v>0</v>
      </c>
      <c r="P53" s="13">
        <v>25</v>
      </c>
      <c r="Q53" s="13">
        <v>100</v>
      </c>
      <c r="R53" s="13">
        <f t="shared" si="3"/>
        <v>4262</v>
      </c>
      <c r="S53" s="13">
        <f t="shared" si="2"/>
        <v>10703</v>
      </c>
      <c r="T53" s="13">
        <f t="shared" si="1"/>
        <v>65738</v>
      </c>
      <c r="U53" s="19"/>
      <c r="V53" s="20"/>
    </row>
    <row r="54" spans="1:22" s="2" customFormat="1" ht="53.25" customHeight="1" x14ac:dyDescent="0.2">
      <c r="A54" s="29">
        <v>43</v>
      </c>
      <c r="B54" s="12" t="s">
        <v>390</v>
      </c>
      <c r="C54" s="12" t="s">
        <v>70</v>
      </c>
      <c r="D54" s="15" t="s">
        <v>388</v>
      </c>
      <c r="E54" s="12" t="s">
        <v>214</v>
      </c>
      <c r="F54" s="12" t="s">
        <v>235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0"/>
        <v>14435.46</v>
      </c>
      <c r="O54" s="13">
        <v>3143.58</v>
      </c>
      <c r="P54" s="13">
        <v>25</v>
      </c>
      <c r="Q54" s="13">
        <v>4262.75</v>
      </c>
      <c r="R54" s="13">
        <f t="shared" si="3"/>
        <v>12692.79</v>
      </c>
      <c r="S54" s="13">
        <f t="shared" si="2"/>
        <v>9174</v>
      </c>
      <c r="T54" s="13">
        <f t="shared" si="1"/>
        <v>47307.21</v>
      </c>
      <c r="U54" s="19"/>
      <c r="V54" s="20"/>
    </row>
    <row r="55" spans="1:22" s="2" customFormat="1" ht="53.25" customHeight="1" x14ac:dyDescent="0.2">
      <c r="A55" s="29">
        <v>44</v>
      </c>
      <c r="B55" s="12" t="s">
        <v>123</v>
      </c>
      <c r="C55" s="12" t="s">
        <v>70</v>
      </c>
      <c r="D55" s="15" t="s">
        <v>388</v>
      </c>
      <c r="E55" s="12" t="s">
        <v>75</v>
      </c>
      <c r="F55" s="12" t="s">
        <v>42</v>
      </c>
      <c r="G55" s="13">
        <v>45000</v>
      </c>
      <c r="H55" s="13">
        <v>1291.5</v>
      </c>
      <c r="I55" s="13">
        <v>3195</v>
      </c>
      <c r="J55" s="13">
        <v>495</v>
      </c>
      <c r="K55" s="13">
        <v>1368</v>
      </c>
      <c r="L55" s="13">
        <v>3190.5</v>
      </c>
      <c r="M55" s="16"/>
      <c r="N55" s="13">
        <f t="shared" si="0"/>
        <v>9540</v>
      </c>
      <c r="O55" s="13">
        <v>0</v>
      </c>
      <c r="P55" s="13">
        <v>25</v>
      </c>
      <c r="Q55" s="13">
        <v>1059.5</v>
      </c>
      <c r="R55" s="13">
        <f t="shared" si="3"/>
        <v>3744</v>
      </c>
      <c r="S55" s="13">
        <f t="shared" si="2"/>
        <v>6880.5</v>
      </c>
      <c r="T55" s="13">
        <f t="shared" si="1"/>
        <v>41256</v>
      </c>
      <c r="U55" s="19"/>
      <c r="V55" s="20"/>
    </row>
    <row r="56" spans="1:22" s="2" customFormat="1" ht="53.25" customHeight="1" x14ac:dyDescent="0.2">
      <c r="A56" s="29">
        <v>45</v>
      </c>
      <c r="B56" s="12" t="s">
        <v>457</v>
      </c>
      <c r="C56" s="12" t="s">
        <v>70</v>
      </c>
      <c r="D56" s="15" t="s">
        <v>388</v>
      </c>
      <c r="E56" s="12" t="s">
        <v>214</v>
      </c>
      <c r="F56" s="12" t="s">
        <v>235</v>
      </c>
      <c r="G56" s="13">
        <v>65000</v>
      </c>
      <c r="H56" s="13">
        <v>1865.5</v>
      </c>
      <c r="I56" s="13">
        <v>4615</v>
      </c>
      <c r="J56" s="13">
        <v>715</v>
      </c>
      <c r="K56" s="13">
        <v>1976</v>
      </c>
      <c r="L56" s="13">
        <v>4608.5</v>
      </c>
      <c r="M56" s="16"/>
      <c r="N56" s="13">
        <f t="shared" si="0"/>
        <v>13780</v>
      </c>
      <c r="O56" s="13">
        <v>0</v>
      </c>
      <c r="P56" s="13">
        <v>25</v>
      </c>
      <c r="Q56" s="13">
        <v>100</v>
      </c>
      <c r="R56" s="13">
        <f t="shared" si="3"/>
        <v>3966.5</v>
      </c>
      <c r="S56" s="13">
        <f t="shared" si="2"/>
        <v>9938.5</v>
      </c>
      <c r="T56" s="13">
        <f t="shared" si="1"/>
        <v>61033.5</v>
      </c>
      <c r="U56" s="19"/>
      <c r="V56" s="20"/>
    </row>
    <row r="57" spans="1:22" s="2" customFormat="1" ht="53.25" customHeight="1" x14ac:dyDescent="0.2">
      <c r="A57" s="29">
        <v>46</v>
      </c>
      <c r="B57" s="12" t="s">
        <v>119</v>
      </c>
      <c r="C57" s="12" t="s">
        <v>70</v>
      </c>
      <c r="D57" s="15" t="s">
        <v>388</v>
      </c>
      <c r="E57" s="12" t="s">
        <v>36</v>
      </c>
      <c r="F57" s="12" t="s">
        <v>63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/>
      <c r="N57" s="13">
        <f t="shared" si="0"/>
        <v>13780</v>
      </c>
      <c r="O57" s="13">
        <v>0</v>
      </c>
      <c r="P57" s="13">
        <v>25</v>
      </c>
      <c r="Q57" s="13">
        <v>15133.61</v>
      </c>
      <c r="R57" s="13">
        <f t="shared" si="3"/>
        <v>19000.11</v>
      </c>
      <c r="S57" s="13">
        <f t="shared" si="2"/>
        <v>9938.5</v>
      </c>
      <c r="T57" s="13">
        <f t="shared" si="1"/>
        <v>45999.89</v>
      </c>
      <c r="U57" s="19"/>
      <c r="V57" s="20"/>
    </row>
    <row r="58" spans="1:22" s="2" customFormat="1" ht="53.25" customHeight="1" x14ac:dyDescent="0.2">
      <c r="A58" s="29">
        <v>47</v>
      </c>
      <c r="B58" s="12" t="s">
        <v>121</v>
      </c>
      <c r="C58" s="12" t="s">
        <v>69</v>
      </c>
      <c r="D58" s="15" t="s">
        <v>394</v>
      </c>
      <c r="E58" s="12" t="s">
        <v>28</v>
      </c>
      <c r="F58" s="12" t="s">
        <v>63</v>
      </c>
      <c r="G58" s="13">
        <v>90000</v>
      </c>
      <c r="H58" s="13">
        <v>2583</v>
      </c>
      <c r="I58" s="13">
        <v>6390</v>
      </c>
      <c r="J58" s="13">
        <v>851.51</v>
      </c>
      <c r="K58" s="13">
        <v>2736</v>
      </c>
      <c r="L58" s="13">
        <v>6381</v>
      </c>
      <c r="M58" s="16"/>
      <c r="N58" s="13">
        <f t="shared" si="0"/>
        <v>18941.510000000002</v>
      </c>
      <c r="O58" s="13">
        <v>9474.52</v>
      </c>
      <c r="P58" s="13">
        <v>25</v>
      </c>
      <c r="Q58" s="13">
        <v>11161.3</v>
      </c>
      <c r="R58" s="13">
        <f t="shared" si="3"/>
        <v>25979.82</v>
      </c>
      <c r="S58" s="13">
        <f t="shared" si="2"/>
        <v>13622.51</v>
      </c>
      <c r="T58" s="13">
        <f t="shared" si="1"/>
        <v>64020.18</v>
      </c>
      <c r="U58" s="19"/>
      <c r="V58" s="20"/>
    </row>
    <row r="59" spans="1:22" s="2" customFormat="1" ht="53.25" customHeight="1" x14ac:dyDescent="0.2">
      <c r="A59" s="29">
        <v>48</v>
      </c>
      <c r="B59" s="12" t="s">
        <v>391</v>
      </c>
      <c r="C59" s="12" t="s">
        <v>69</v>
      </c>
      <c r="D59" s="15" t="s">
        <v>394</v>
      </c>
      <c r="E59" s="12" t="s">
        <v>48</v>
      </c>
      <c r="F59" s="12" t="s">
        <v>235</v>
      </c>
      <c r="G59" s="13">
        <v>70000</v>
      </c>
      <c r="H59" s="13">
        <v>2009</v>
      </c>
      <c r="I59" s="13">
        <v>4970</v>
      </c>
      <c r="J59" s="13">
        <v>770</v>
      </c>
      <c r="K59" s="13">
        <v>2128</v>
      </c>
      <c r="L59" s="13">
        <v>4963</v>
      </c>
      <c r="M59" s="16">
        <v>1715.46</v>
      </c>
      <c r="N59" s="13">
        <f t="shared" si="0"/>
        <v>16555.46</v>
      </c>
      <c r="O59" s="13">
        <v>5025.38</v>
      </c>
      <c r="P59" s="13">
        <v>25</v>
      </c>
      <c r="Q59" s="13">
        <v>4600.42</v>
      </c>
      <c r="R59" s="13">
        <f t="shared" si="3"/>
        <v>15503.26</v>
      </c>
      <c r="S59" s="13">
        <f t="shared" si="2"/>
        <v>10703</v>
      </c>
      <c r="T59" s="13">
        <f t="shared" si="1"/>
        <v>54496.74</v>
      </c>
      <c r="U59" s="19"/>
      <c r="V59" s="20"/>
    </row>
    <row r="60" spans="1:22" s="2" customFormat="1" ht="53.25" customHeight="1" x14ac:dyDescent="0.2">
      <c r="A60" s="29">
        <v>49</v>
      </c>
      <c r="B60" s="12" t="s">
        <v>533</v>
      </c>
      <c r="C60" s="12" t="s">
        <v>70</v>
      </c>
      <c r="D60" s="15" t="s">
        <v>394</v>
      </c>
      <c r="E60" s="12" t="s">
        <v>364</v>
      </c>
      <c r="F60" s="12" t="s">
        <v>235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/>
      <c r="N60" s="13">
        <f t="shared" si="0"/>
        <v>14840</v>
      </c>
      <c r="O60" s="13">
        <v>5368.48</v>
      </c>
      <c r="P60" s="13">
        <v>25</v>
      </c>
      <c r="Q60" s="13">
        <v>0</v>
      </c>
      <c r="R60" s="13">
        <f t="shared" si="3"/>
        <v>9530.48</v>
      </c>
      <c r="S60" s="13">
        <f t="shared" si="2"/>
        <v>10703</v>
      </c>
      <c r="T60" s="13">
        <f t="shared" si="1"/>
        <v>60469.520000000004</v>
      </c>
      <c r="U60" s="19"/>
      <c r="V60" s="20"/>
    </row>
    <row r="61" spans="1:22" s="2" customFormat="1" ht="53.25" customHeight="1" x14ac:dyDescent="0.2">
      <c r="A61" s="29">
        <v>50</v>
      </c>
      <c r="B61" s="12" t="s">
        <v>136</v>
      </c>
      <c r="C61" s="12" t="s">
        <v>70</v>
      </c>
      <c r="D61" s="15" t="s">
        <v>394</v>
      </c>
      <c r="E61" s="12" t="s">
        <v>352</v>
      </c>
      <c r="F61" s="12" t="s">
        <v>235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1715.46</v>
      </c>
      <c r="N61" s="13">
        <f t="shared" ref="N61" si="8">SUM(H61:M61)</f>
        <v>13375.46</v>
      </c>
      <c r="O61" s="13">
        <v>0</v>
      </c>
      <c r="P61" s="13">
        <v>25</v>
      </c>
      <c r="Q61" s="13">
        <v>3530.92</v>
      </c>
      <c r="R61" s="13">
        <f t="shared" ref="R61" si="9">+H61+K61+M61+O61+P61+Q61</f>
        <v>8521.880000000001</v>
      </c>
      <c r="S61" s="13">
        <f t="shared" ref="S61" si="10">SUM(I61,J61,L61)</f>
        <v>8409.5</v>
      </c>
      <c r="T61" s="13">
        <f t="shared" ref="T61" si="11">+G61-R61</f>
        <v>46478.119999999995</v>
      </c>
      <c r="U61" s="19"/>
      <c r="V61" s="20"/>
    </row>
    <row r="62" spans="1:22" s="2" customFormat="1" ht="53.25" customHeight="1" x14ac:dyDescent="0.2">
      <c r="A62" s="29">
        <v>51</v>
      </c>
      <c r="B62" s="12" t="s">
        <v>351</v>
      </c>
      <c r="C62" s="12" t="s">
        <v>70</v>
      </c>
      <c r="D62" s="15" t="s">
        <v>394</v>
      </c>
      <c r="E62" s="12" t="s">
        <v>352</v>
      </c>
      <c r="F62" s="12" t="s">
        <v>235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/>
      <c r="N62" s="13">
        <f t="shared" si="0"/>
        <v>11660</v>
      </c>
      <c r="O62" s="13">
        <v>0</v>
      </c>
      <c r="P62" s="13">
        <v>25</v>
      </c>
      <c r="Q62" s="13">
        <v>100</v>
      </c>
      <c r="R62" s="13">
        <f t="shared" si="3"/>
        <v>3375.5</v>
      </c>
      <c r="S62" s="13">
        <f t="shared" si="2"/>
        <v>8409.5</v>
      </c>
      <c r="T62" s="13">
        <f t="shared" si="1"/>
        <v>51624.5</v>
      </c>
      <c r="U62" s="19"/>
      <c r="V62" s="20"/>
    </row>
    <row r="63" spans="1:22" s="2" customFormat="1" ht="53.25" customHeight="1" x14ac:dyDescent="0.2">
      <c r="A63" s="29">
        <v>52</v>
      </c>
      <c r="B63" s="12" t="s">
        <v>220</v>
      </c>
      <c r="C63" s="12" t="s">
        <v>70</v>
      </c>
      <c r="D63" s="15" t="s">
        <v>394</v>
      </c>
      <c r="E63" s="12" t="s">
        <v>352</v>
      </c>
      <c r="F63" s="12" t="s">
        <v>235</v>
      </c>
      <c r="G63" s="13">
        <v>50000</v>
      </c>
      <c r="H63" s="13">
        <v>1435</v>
      </c>
      <c r="I63" s="13">
        <v>3550</v>
      </c>
      <c r="J63" s="13">
        <v>550</v>
      </c>
      <c r="K63" s="13">
        <v>1520</v>
      </c>
      <c r="L63" s="13">
        <v>3545</v>
      </c>
      <c r="M63" s="16"/>
      <c r="N63" s="13">
        <f t="shared" si="0"/>
        <v>10600</v>
      </c>
      <c r="O63" s="13">
        <v>0</v>
      </c>
      <c r="P63" s="13">
        <v>25</v>
      </c>
      <c r="Q63" s="13">
        <v>100</v>
      </c>
      <c r="R63" s="13">
        <f t="shared" si="3"/>
        <v>3080</v>
      </c>
      <c r="S63" s="13">
        <f t="shared" si="2"/>
        <v>7645</v>
      </c>
      <c r="T63" s="13">
        <f t="shared" si="1"/>
        <v>46920</v>
      </c>
      <c r="U63" s="19"/>
      <c r="V63" s="20"/>
    </row>
    <row r="64" spans="1:22" s="2" customFormat="1" ht="53.25" customHeight="1" x14ac:dyDescent="0.2">
      <c r="A64" s="29">
        <v>53</v>
      </c>
      <c r="B64" s="12" t="s">
        <v>458</v>
      </c>
      <c r="C64" s="12" t="s">
        <v>70</v>
      </c>
      <c r="D64" s="15" t="s">
        <v>394</v>
      </c>
      <c r="E64" s="12" t="s">
        <v>72</v>
      </c>
      <c r="F64" s="12" t="s">
        <v>74</v>
      </c>
      <c r="G64" s="13">
        <v>35000</v>
      </c>
      <c r="H64" s="13">
        <v>1004.5</v>
      </c>
      <c r="I64" s="13">
        <v>2485</v>
      </c>
      <c r="J64" s="13">
        <v>385</v>
      </c>
      <c r="K64" s="13">
        <v>1064</v>
      </c>
      <c r="L64" s="13">
        <v>2481.5</v>
      </c>
      <c r="M64" s="16"/>
      <c r="N64" s="13">
        <f t="shared" si="0"/>
        <v>7420</v>
      </c>
      <c r="O64" s="13">
        <v>0</v>
      </c>
      <c r="P64" s="13">
        <v>25</v>
      </c>
      <c r="Q64" s="13">
        <v>600</v>
      </c>
      <c r="R64" s="13">
        <f t="shared" si="3"/>
        <v>2693.5</v>
      </c>
      <c r="S64" s="13">
        <f t="shared" si="2"/>
        <v>5351.5</v>
      </c>
      <c r="T64" s="13">
        <f t="shared" si="1"/>
        <v>32306.5</v>
      </c>
      <c r="U64" s="19"/>
      <c r="V64" s="20"/>
    </row>
    <row r="65" spans="1:22" s="2" customFormat="1" ht="53.25" customHeight="1" x14ac:dyDescent="0.2">
      <c r="A65" s="29">
        <v>54</v>
      </c>
      <c r="B65" s="12" t="s">
        <v>118</v>
      </c>
      <c r="C65" s="12" t="s">
        <v>70</v>
      </c>
      <c r="D65" s="15" t="s">
        <v>483</v>
      </c>
      <c r="E65" s="12" t="s">
        <v>40</v>
      </c>
      <c r="F65" s="12" t="s">
        <v>63</v>
      </c>
      <c r="G65" s="13">
        <v>70000</v>
      </c>
      <c r="H65" s="13">
        <v>2009</v>
      </c>
      <c r="I65" s="13">
        <v>4970</v>
      </c>
      <c r="J65" s="13">
        <v>770</v>
      </c>
      <c r="K65" s="13">
        <v>2128</v>
      </c>
      <c r="L65" s="13">
        <v>4963</v>
      </c>
      <c r="M65" s="16">
        <v>3430.92</v>
      </c>
      <c r="N65" s="13">
        <f t="shared" si="0"/>
        <v>18270.919999999998</v>
      </c>
      <c r="O65" s="13">
        <v>4682.29</v>
      </c>
      <c r="P65" s="13">
        <v>25</v>
      </c>
      <c r="Q65" s="13">
        <v>18603.690000000002</v>
      </c>
      <c r="R65" s="13">
        <f t="shared" si="3"/>
        <v>30878.9</v>
      </c>
      <c r="S65" s="13">
        <f t="shared" si="2"/>
        <v>10703</v>
      </c>
      <c r="T65" s="13">
        <f t="shared" si="1"/>
        <v>39121.1</v>
      </c>
      <c r="U65" s="19"/>
      <c r="V65" s="20"/>
    </row>
    <row r="66" spans="1:22" s="2" customFormat="1" ht="53.25" customHeight="1" x14ac:dyDescent="0.2">
      <c r="A66" s="29">
        <v>55</v>
      </c>
      <c r="B66" s="12" t="s">
        <v>389</v>
      </c>
      <c r="C66" s="12" t="s">
        <v>70</v>
      </c>
      <c r="D66" s="15" t="s">
        <v>483</v>
      </c>
      <c r="E66" s="12" t="s">
        <v>214</v>
      </c>
      <c r="F66" s="12" t="s">
        <v>235</v>
      </c>
      <c r="G66" s="13">
        <v>60000</v>
      </c>
      <c r="H66" s="13">
        <v>1722</v>
      </c>
      <c r="I66" s="13">
        <v>4260</v>
      </c>
      <c r="J66" s="13">
        <v>660</v>
      </c>
      <c r="K66" s="13">
        <v>1824</v>
      </c>
      <c r="L66" s="13">
        <v>4254</v>
      </c>
      <c r="M66" s="16">
        <v>1715.46</v>
      </c>
      <c r="N66" s="13">
        <f t="shared" si="0"/>
        <v>14435.46</v>
      </c>
      <c r="O66" s="13">
        <v>0</v>
      </c>
      <c r="P66" s="13">
        <v>25</v>
      </c>
      <c r="Q66" s="13">
        <v>5539.52</v>
      </c>
      <c r="R66" s="13">
        <f t="shared" si="3"/>
        <v>10825.98</v>
      </c>
      <c r="S66" s="13">
        <f t="shared" si="2"/>
        <v>9174</v>
      </c>
      <c r="T66" s="13">
        <f t="shared" si="1"/>
        <v>49174.020000000004</v>
      </c>
      <c r="U66" s="19"/>
      <c r="V66" s="20"/>
    </row>
    <row r="67" spans="1:22" s="2" customFormat="1" ht="53.25" customHeight="1" x14ac:dyDescent="0.2">
      <c r="A67" s="29">
        <v>56</v>
      </c>
      <c r="B67" s="12" t="s">
        <v>392</v>
      </c>
      <c r="C67" s="12" t="s">
        <v>70</v>
      </c>
      <c r="D67" s="15" t="s">
        <v>483</v>
      </c>
      <c r="E67" s="12" t="s">
        <v>72</v>
      </c>
      <c r="F67" s="12" t="s">
        <v>74</v>
      </c>
      <c r="G67" s="13">
        <v>40000</v>
      </c>
      <c r="H67" s="13">
        <v>1148</v>
      </c>
      <c r="I67" s="13">
        <v>2840</v>
      </c>
      <c r="J67" s="13">
        <v>440</v>
      </c>
      <c r="K67" s="13">
        <v>1216</v>
      </c>
      <c r="L67" s="13">
        <v>2836</v>
      </c>
      <c r="M67" s="16"/>
      <c r="N67" s="13">
        <f t="shared" si="0"/>
        <v>8480</v>
      </c>
      <c r="O67" s="13">
        <v>0</v>
      </c>
      <c r="P67" s="13">
        <v>25</v>
      </c>
      <c r="Q67" s="13">
        <v>54.56</v>
      </c>
      <c r="R67" s="13">
        <f t="shared" si="3"/>
        <v>2443.56</v>
      </c>
      <c r="S67" s="13">
        <f t="shared" si="2"/>
        <v>6116</v>
      </c>
      <c r="T67" s="13">
        <f t="shared" si="1"/>
        <v>37556.44</v>
      </c>
      <c r="U67" s="19"/>
      <c r="V67" s="20"/>
    </row>
    <row r="68" spans="1:22" s="2" customFormat="1" ht="53.25" customHeight="1" x14ac:dyDescent="0.2">
      <c r="A68" s="29">
        <v>57</v>
      </c>
      <c r="B68" s="12" t="s">
        <v>393</v>
      </c>
      <c r="C68" s="12" t="s">
        <v>70</v>
      </c>
      <c r="D68" s="15" t="s">
        <v>483</v>
      </c>
      <c r="E68" s="12" t="s">
        <v>72</v>
      </c>
      <c r="F68" s="12" t="s">
        <v>74</v>
      </c>
      <c r="G68" s="13">
        <v>35000</v>
      </c>
      <c r="H68" s="13">
        <v>1004.5</v>
      </c>
      <c r="I68" s="13">
        <v>2485</v>
      </c>
      <c r="J68" s="13">
        <v>385</v>
      </c>
      <c r="K68" s="13">
        <v>1064</v>
      </c>
      <c r="L68" s="13">
        <v>2481.5</v>
      </c>
      <c r="M68" s="16"/>
      <c r="N68" s="13">
        <f t="shared" si="0"/>
        <v>7420</v>
      </c>
      <c r="O68" s="13">
        <v>0</v>
      </c>
      <c r="P68" s="13">
        <v>25</v>
      </c>
      <c r="Q68" s="13">
        <v>3100</v>
      </c>
      <c r="R68" s="13">
        <f t="shared" si="3"/>
        <v>5193.5</v>
      </c>
      <c r="S68" s="13">
        <f t="shared" si="2"/>
        <v>5351.5</v>
      </c>
      <c r="T68" s="13">
        <f t="shared" si="1"/>
        <v>29806.5</v>
      </c>
      <c r="U68" s="19"/>
      <c r="V68" s="20"/>
    </row>
    <row r="69" spans="1:22" s="2" customFormat="1" ht="53.25" customHeight="1" x14ac:dyDescent="0.2">
      <c r="A69" s="29">
        <v>58</v>
      </c>
      <c r="B69" s="12" t="s">
        <v>349</v>
      </c>
      <c r="C69" s="12" t="s">
        <v>69</v>
      </c>
      <c r="D69" s="15" t="s">
        <v>484</v>
      </c>
      <c r="E69" s="12" t="s">
        <v>350</v>
      </c>
      <c r="F69" s="12" t="s">
        <v>235</v>
      </c>
      <c r="G69" s="13">
        <v>90000</v>
      </c>
      <c r="H69" s="13">
        <v>2583</v>
      </c>
      <c r="I69" s="13">
        <v>6390</v>
      </c>
      <c r="J69" s="13">
        <v>851.51</v>
      </c>
      <c r="K69" s="13">
        <v>2736</v>
      </c>
      <c r="L69" s="13">
        <v>6381</v>
      </c>
      <c r="M69" s="16"/>
      <c r="N69" s="13">
        <f t="shared" si="0"/>
        <v>18941.510000000002</v>
      </c>
      <c r="O69" s="13">
        <v>9753.1200000000008</v>
      </c>
      <c r="P69" s="13">
        <v>25</v>
      </c>
      <c r="Q69" s="13">
        <v>0</v>
      </c>
      <c r="R69" s="13">
        <f t="shared" si="3"/>
        <v>15097.12</v>
      </c>
      <c r="S69" s="13">
        <f t="shared" si="2"/>
        <v>13622.51</v>
      </c>
      <c r="T69" s="13">
        <f t="shared" si="1"/>
        <v>74902.880000000005</v>
      </c>
      <c r="U69" s="19"/>
      <c r="V69" s="20"/>
    </row>
    <row r="70" spans="1:22" s="2" customFormat="1" ht="53.25" customHeight="1" x14ac:dyDescent="0.2">
      <c r="A70" s="29">
        <v>59</v>
      </c>
      <c r="B70" s="12" t="s">
        <v>124</v>
      </c>
      <c r="C70" s="12" t="s">
        <v>70</v>
      </c>
      <c r="D70" s="15" t="s">
        <v>484</v>
      </c>
      <c r="E70" s="12" t="s">
        <v>504</v>
      </c>
      <c r="F70" s="12" t="s">
        <v>235</v>
      </c>
      <c r="G70" s="13">
        <v>70000</v>
      </c>
      <c r="H70" s="13">
        <v>2009</v>
      </c>
      <c r="I70" s="13">
        <v>4970</v>
      </c>
      <c r="J70" s="13">
        <v>770</v>
      </c>
      <c r="K70" s="13">
        <v>2128</v>
      </c>
      <c r="L70" s="13">
        <v>4963</v>
      </c>
      <c r="M70" s="16"/>
      <c r="N70" s="13">
        <f t="shared" si="0"/>
        <v>14840</v>
      </c>
      <c r="O70" s="13">
        <v>0</v>
      </c>
      <c r="P70" s="13">
        <v>25</v>
      </c>
      <c r="Q70" s="13">
        <v>100</v>
      </c>
      <c r="R70" s="13">
        <f t="shared" si="3"/>
        <v>4262</v>
      </c>
      <c r="S70" s="13">
        <f t="shared" si="2"/>
        <v>10703</v>
      </c>
      <c r="T70" s="13">
        <f t="shared" si="1"/>
        <v>65738</v>
      </c>
      <c r="U70" s="19"/>
      <c r="V70" s="20"/>
    </row>
    <row r="71" spans="1:22" s="2" customFormat="1" ht="53.25" customHeight="1" x14ac:dyDescent="0.2">
      <c r="A71" s="29">
        <v>60</v>
      </c>
      <c r="B71" s="12" t="s">
        <v>485</v>
      </c>
      <c r="C71" s="12" t="s">
        <v>70</v>
      </c>
      <c r="D71" s="15" t="s">
        <v>484</v>
      </c>
      <c r="E71" s="12" t="s">
        <v>214</v>
      </c>
      <c r="F71" s="12" t="s">
        <v>235</v>
      </c>
      <c r="G71" s="13">
        <v>60000</v>
      </c>
      <c r="H71" s="13">
        <v>1722</v>
      </c>
      <c r="I71" s="13">
        <v>4260</v>
      </c>
      <c r="J71" s="13">
        <v>660</v>
      </c>
      <c r="K71" s="13">
        <v>1824</v>
      </c>
      <c r="L71" s="13">
        <v>4254</v>
      </c>
      <c r="M71" s="16"/>
      <c r="N71" s="13">
        <f t="shared" si="0"/>
        <v>12720</v>
      </c>
      <c r="O71" s="13">
        <v>3486.68</v>
      </c>
      <c r="P71" s="13">
        <v>25</v>
      </c>
      <c r="Q71" s="13">
        <v>100</v>
      </c>
      <c r="R71" s="13">
        <f t="shared" si="3"/>
        <v>7157.68</v>
      </c>
      <c r="S71" s="13">
        <f t="shared" si="2"/>
        <v>9174</v>
      </c>
      <c r="T71" s="13">
        <f t="shared" si="1"/>
        <v>52842.32</v>
      </c>
      <c r="U71" s="19"/>
      <c r="V71" s="20"/>
    </row>
    <row r="72" spans="1:22" s="2" customFormat="1" ht="53.25" customHeight="1" x14ac:dyDescent="0.2">
      <c r="A72" s="29">
        <v>61</v>
      </c>
      <c r="B72" s="12" t="s">
        <v>120</v>
      </c>
      <c r="C72" s="12" t="s">
        <v>70</v>
      </c>
      <c r="D72" s="15" t="s">
        <v>484</v>
      </c>
      <c r="E72" s="12" t="s">
        <v>352</v>
      </c>
      <c r="F72" s="12" t="s">
        <v>235</v>
      </c>
      <c r="G72" s="13">
        <v>55000</v>
      </c>
      <c r="H72" s="13">
        <v>1578.5</v>
      </c>
      <c r="I72" s="13">
        <v>3905</v>
      </c>
      <c r="J72" s="13">
        <v>605</v>
      </c>
      <c r="K72" s="13">
        <v>1672</v>
      </c>
      <c r="L72" s="13">
        <v>3899.5</v>
      </c>
      <c r="M72" s="16"/>
      <c r="N72" s="13">
        <f t="shared" si="0"/>
        <v>11660</v>
      </c>
      <c r="O72" s="13">
        <v>0</v>
      </c>
      <c r="P72" s="13">
        <v>25</v>
      </c>
      <c r="Q72" s="13">
        <v>0</v>
      </c>
      <c r="R72" s="13">
        <f t="shared" si="3"/>
        <v>3275.5</v>
      </c>
      <c r="S72" s="13">
        <f t="shared" si="2"/>
        <v>8409.5</v>
      </c>
      <c r="T72" s="13">
        <f t="shared" si="1"/>
        <v>51724.5</v>
      </c>
      <c r="U72" s="19"/>
      <c r="V72" s="20"/>
    </row>
    <row r="73" spans="1:22" s="2" customFormat="1" ht="53.25" customHeight="1" x14ac:dyDescent="0.2">
      <c r="A73" s="29">
        <v>62</v>
      </c>
      <c r="B73" s="12" t="s">
        <v>395</v>
      </c>
      <c r="C73" s="12" t="s">
        <v>70</v>
      </c>
      <c r="D73" s="15" t="s">
        <v>396</v>
      </c>
      <c r="E73" s="12" t="s">
        <v>384</v>
      </c>
      <c r="F73" s="12" t="s">
        <v>235</v>
      </c>
      <c r="G73" s="13">
        <v>150000</v>
      </c>
      <c r="H73" s="13">
        <v>4305</v>
      </c>
      <c r="I73" s="13">
        <v>10650</v>
      </c>
      <c r="J73" s="13">
        <v>851.51</v>
      </c>
      <c r="K73" s="13">
        <v>4560</v>
      </c>
      <c r="L73" s="13">
        <v>10635</v>
      </c>
      <c r="M73" s="16"/>
      <c r="N73" s="13">
        <f t="shared" si="0"/>
        <v>31001.510000000002</v>
      </c>
      <c r="O73" s="13">
        <v>1032.47</v>
      </c>
      <c r="P73" s="13">
        <v>25</v>
      </c>
      <c r="Q73" s="13">
        <v>2843.76</v>
      </c>
      <c r="R73" s="13">
        <f t="shared" si="3"/>
        <v>12766.23</v>
      </c>
      <c r="S73" s="13">
        <f t="shared" si="2"/>
        <v>22136.510000000002</v>
      </c>
      <c r="T73" s="13">
        <f t="shared" si="1"/>
        <v>137233.76999999999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125</v>
      </c>
      <c r="C74" s="12" t="s">
        <v>70</v>
      </c>
      <c r="D74" s="15" t="s">
        <v>396</v>
      </c>
      <c r="E74" s="12" t="s">
        <v>35</v>
      </c>
      <c r="F74" s="12" t="s">
        <v>63</v>
      </c>
      <c r="G74" s="13">
        <v>175000</v>
      </c>
      <c r="H74" s="13">
        <v>5022.5</v>
      </c>
      <c r="I74" s="13">
        <v>12425</v>
      </c>
      <c r="J74" s="13">
        <v>851.51</v>
      </c>
      <c r="K74" s="13">
        <v>5320</v>
      </c>
      <c r="L74" s="13">
        <v>12407.5</v>
      </c>
      <c r="M74" s="16"/>
      <c r="N74" s="13">
        <f t="shared" si="0"/>
        <v>36026.509999999995</v>
      </c>
      <c r="O74" s="13">
        <v>29747.24</v>
      </c>
      <c r="P74" s="13">
        <v>25</v>
      </c>
      <c r="Q74" s="13">
        <v>7879.99</v>
      </c>
      <c r="R74" s="13">
        <f t="shared" si="3"/>
        <v>47994.73</v>
      </c>
      <c r="S74" s="13">
        <f t="shared" si="2"/>
        <v>25684.010000000002</v>
      </c>
      <c r="T74" s="13">
        <f t="shared" si="1"/>
        <v>127005.26999999999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129</v>
      </c>
      <c r="C75" s="12" t="s">
        <v>70</v>
      </c>
      <c r="D75" s="15" t="s">
        <v>396</v>
      </c>
      <c r="E75" s="12" t="s">
        <v>35</v>
      </c>
      <c r="F75" s="12" t="s">
        <v>41</v>
      </c>
      <c r="G75" s="13">
        <v>150000</v>
      </c>
      <c r="H75" s="13">
        <v>4305</v>
      </c>
      <c r="I75" s="13">
        <v>10650</v>
      </c>
      <c r="J75" s="13">
        <v>851.51</v>
      </c>
      <c r="K75" s="13">
        <v>4560</v>
      </c>
      <c r="L75" s="13">
        <v>10635</v>
      </c>
      <c r="M75" s="16">
        <v>3430.92</v>
      </c>
      <c r="N75" s="13">
        <f t="shared" si="0"/>
        <v>34432.43</v>
      </c>
      <c r="O75" s="13">
        <v>23008.89</v>
      </c>
      <c r="P75" s="13">
        <v>25</v>
      </c>
      <c r="Q75" s="13">
        <v>14741.83</v>
      </c>
      <c r="R75" s="13">
        <f t="shared" si="3"/>
        <v>50071.64</v>
      </c>
      <c r="S75" s="13">
        <f t="shared" si="2"/>
        <v>22136.510000000002</v>
      </c>
      <c r="T75" s="13">
        <f t="shared" si="1"/>
        <v>99928.36</v>
      </c>
      <c r="U75" s="19"/>
      <c r="V75" s="20"/>
    </row>
    <row r="76" spans="1:22" s="2" customFormat="1" ht="53.25" customHeight="1" x14ac:dyDescent="0.2">
      <c r="A76" s="29">
        <v>65</v>
      </c>
      <c r="B76" s="12" t="s">
        <v>132</v>
      </c>
      <c r="C76" s="12" t="s">
        <v>70</v>
      </c>
      <c r="D76" s="15" t="s">
        <v>396</v>
      </c>
      <c r="E76" s="12" t="s">
        <v>35</v>
      </c>
      <c r="F76" s="12" t="s">
        <v>63</v>
      </c>
      <c r="G76" s="13">
        <v>125000</v>
      </c>
      <c r="H76" s="13">
        <v>3587.5</v>
      </c>
      <c r="I76" s="13">
        <v>8875</v>
      </c>
      <c r="J76" s="13">
        <v>851.51</v>
      </c>
      <c r="K76" s="13">
        <v>3800</v>
      </c>
      <c r="L76" s="13">
        <v>8862.5</v>
      </c>
      <c r="M76" s="16"/>
      <c r="N76" s="13">
        <f t="shared" ref="N76:N139" si="12">SUM(H76:M76)</f>
        <v>25976.510000000002</v>
      </c>
      <c r="O76" s="13">
        <v>9957.41</v>
      </c>
      <c r="P76" s="13">
        <v>25</v>
      </c>
      <c r="Q76" s="13">
        <v>933.4</v>
      </c>
      <c r="R76" s="13">
        <f t="shared" si="3"/>
        <v>18303.310000000001</v>
      </c>
      <c r="S76" s="13">
        <f t="shared" si="2"/>
        <v>18589.010000000002</v>
      </c>
      <c r="T76" s="13">
        <f t="shared" ref="T76:T139" si="13">+G76-R76</f>
        <v>106696.69</v>
      </c>
      <c r="U76" s="19"/>
      <c r="V76" s="20"/>
    </row>
    <row r="77" spans="1:22" s="2" customFormat="1" ht="53.25" customHeight="1" x14ac:dyDescent="0.2">
      <c r="A77" s="29">
        <v>66</v>
      </c>
      <c r="B77" s="12" t="s">
        <v>486</v>
      </c>
      <c r="C77" s="12" t="s">
        <v>70</v>
      </c>
      <c r="D77" s="15" t="s">
        <v>396</v>
      </c>
      <c r="E77" s="12" t="s">
        <v>216</v>
      </c>
      <c r="F77" s="12" t="s">
        <v>235</v>
      </c>
      <c r="G77" s="13">
        <v>115000</v>
      </c>
      <c r="H77" s="13">
        <v>3300.5</v>
      </c>
      <c r="I77" s="13">
        <v>8165</v>
      </c>
      <c r="J77" s="13">
        <v>851.51</v>
      </c>
      <c r="K77" s="13">
        <v>3496</v>
      </c>
      <c r="L77" s="13">
        <v>8153.5</v>
      </c>
      <c r="M77" s="16">
        <v>3430.92</v>
      </c>
      <c r="N77" s="13">
        <f t="shared" si="12"/>
        <v>27397.43</v>
      </c>
      <c r="O77" s="13">
        <v>0</v>
      </c>
      <c r="P77" s="13">
        <v>25</v>
      </c>
      <c r="Q77" s="13">
        <v>14983.68</v>
      </c>
      <c r="R77" s="13">
        <f t="shared" si="3"/>
        <v>25236.1</v>
      </c>
      <c r="S77" s="13">
        <f t="shared" ref="S77:S140" si="14">SUM(I77,J77,L77)</f>
        <v>17170.010000000002</v>
      </c>
      <c r="T77" s="13">
        <f t="shared" si="13"/>
        <v>89763.9</v>
      </c>
      <c r="U77" s="19"/>
      <c r="V77" s="20"/>
    </row>
    <row r="78" spans="1:22" s="2" customFormat="1" ht="53.25" customHeight="1" x14ac:dyDescent="0.2">
      <c r="A78" s="29">
        <v>67</v>
      </c>
      <c r="B78" s="12" t="s">
        <v>459</v>
      </c>
      <c r="C78" s="12" t="s">
        <v>70</v>
      </c>
      <c r="D78" s="15" t="s">
        <v>396</v>
      </c>
      <c r="E78" s="12" t="s">
        <v>35</v>
      </c>
      <c r="F78" s="12" t="s">
        <v>41</v>
      </c>
      <c r="G78" s="13">
        <v>100000</v>
      </c>
      <c r="H78" s="13">
        <v>2870</v>
      </c>
      <c r="I78" s="13">
        <v>7100</v>
      </c>
      <c r="J78" s="13">
        <v>851.51</v>
      </c>
      <c r="K78" s="13">
        <v>3040</v>
      </c>
      <c r="L78" s="13">
        <v>7090</v>
      </c>
      <c r="M78" s="16"/>
      <c r="N78" s="13">
        <f t="shared" si="12"/>
        <v>20951.510000000002</v>
      </c>
      <c r="O78" s="13">
        <v>0</v>
      </c>
      <c r="P78" s="13">
        <v>25</v>
      </c>
      <c r="Q78" s="13">
        <v>100</v>
      </c>
      <c r="R78" s="13">
        <f t="shared" ref="R78:R141" si="15">+H78+K78+M78+O78+P78+Q78</f>
        <v>6035</v>
      </c>
      <c r="S78" s="13">
        <f t="shared" si="14"/>
        <v>15041.51</v>
      </c>
      <c r="T78" s="13">
        <f t="shared" si="13"/>
        <v>93965</v>
      </c>
      <c r="U78" s="19"/>
      <c r="V78" s="20"/>
    </row>
    <row r="79" spans="1:22" s="2" customFormat="1" ht="53.25" customHeight="1" x14ac:dyDescent="0.2">
      <c r="A79" s="29">
        <v>68</v>
      </c>
      <c r="B79" s="12" t="s">
        <v>353</v>
      </c>
      <c r="C79" s="12" t="s">
        <v>70</v>
      </c>
      <c r="D79" s="15" t="s">
        <v>396</v>
      </c>
      <c r="E79" s="12" t="s">
        <v>354</v>
      </c>
      <c r="F79" s="12" t="s">
        <v>235</v>
      </c>
      <c r="G79" s="13">
        <v>80000</v>
      </c>
      <c r="H79" s="13">
        <v>2296</v>
      </c>
      <c r="I79" s="13">
        <v>5680</v>
      </c>
      <c r="J79" s="13">
        <v>851.51</v>
      </c>
      <c r="K79" s="13">
        <v>2432</v>
      </c>
      <c r="L79" s="13">
        <v>5672</v>
      </c>
      <c r="M79" s="16"/>
      <c r="N79" s="13">
        <f t="shared" si="12"/>
        <v>16931.510000000002</v>
      </c>
      <c r="O79" s="13">
        <v>7400.87</v>
      </c>
      <c r="P79" s="13">
        <v>25</v>
      </c>
      <c r="Q79" s="13">
        <v>100</v>
      </c>
      <c r="R79" s="13">
        <f t="shared" si="15"/>
        <v>12253.869999999999</v>
      </c>
      <c r="S79" s="13">
        <f t="shared" si="14"/>
        <v>12203.51</v>
      </c>
      <c r="T79" s="13">
        <f t="shared" si="13"/>
        <v>67746.13</v>
      </c>
      <c r="U79" s="19"/>
      <c r="V79" s="20"/>
    </row>
    <row r="80" spans="1:22" s="2" customFormat="1" ht="53.25" customHeight="1" x14ac:dyDescent="0.2">
      <c r="A80" s="29">
        <v>69</v>
      </c>
      <c r="B80" s="12" t="s">
        <v>412</v>
      </c>
      <c r="C80" s="12" t="s">
        <v>69</v>
      </c>
      <c r="D80" s="15" t="s">
        <v>396</v>
      </c>
      <c r="E80" s="12" t="s">
        <v>529</v>
      </c>
      <c r="F80" s="12" t="s">
        <v>235</v>
      </c>
      <c r="G80" s="13">
        <v>55000</v>
      </c>
      <c r="H80" s="13">
        <v>1578.5</v>
      </c>
      <c r="I80" s="13">
        <v>3905</v>
      </c>
      <c r="J80" s="13">
        <v>605</v>
      </c>
      <c r="K80" s="13">
        <v>1672</v>
      </c>
      <c r="L80" s="13">
        <v>3899.5</v>
      </c>
      <c r="M80" s="16"/>
      <c r="N80" s="13">
        <f t="shared" si="12"/>
        <v>11660</v>
      </c>
      <c r="O80" s="13">
        <v>2559.6799999999998</v>
      </c>
      <c r="P80" s="13">
        <v>25</v>
      </c>
      <c r="Q80" s="13">
        <v>100</v>
      </c>
      <c r="R80" s="13">
        <f t="shared" si="15"/>
        <v>5935.18</v>
      </c>
      <c r="S80" s="13">
        <f t="shared" si="14"/>
        <v>8409.5</v>
      </c>
      <c r="T80" s="13">
        <f t="shared" si="13"/>
        <v>49064.82</v>
      </c>
      <c r="U80" s="19"/>
      <c r="V80" s="20"/>
    </row>
    <row r="81" spans="1:22" s="2" customFormat="1" ht="53.25" customHeight="1" x14ac:dyDescent="0.2">
      <c r="A81" s="29">
        <v>70</v>
      </c>
      <c r="B81" s="12" t="s">
        <v>471</v>
      </c>
      <c r="C81" s="12" t="s">
        <v>70</v>
      </c>
      <c r="D81" s="15" t="s">
        <v>396</v>
      </c>
      <c r="E81" s="12" t="s">
        <v>20</v>
      </c>
      <c r="F81" s="12" t="s">
        <v>74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12"/>
        <v>7420</v>
      </c>
      <c r="O81" s="13">
        <v>0</v>
      </c>
      <c r="P81" s="13">
        <v>25</v>
      </c>
      <c r="Q81" s="13">
        <v>5590.35</v>
      </c>
      <c r="R81" s="13">
        <f t="shared" si="15"/>
        <v>7683.85</v>
      </c>
      <c r="S81" s="13">
        <f t="shared" si="14"/>
        <v>5351.5</v>
      </c>
      <c r="T81" s="13">
        <f t="shared" si="13"/>
        <v>27316.15</v>
      </c>
      <c r="U81" s="19"/>
      <c r="V81" s="20"/>
    </row>
    <row r="82" spans="1:22" s="2" customFormat="1" ht="53.25" customHeight="1" x14ac:dyDescent="0.2">
      <c r="A82" s="29">
        <v>71</v>
      </c>
      <c r="B82" s="12" t="s">
        <v>146</v>
      </c>
      <c r="C82" s="12" t="s">
        <v>70</v>
      </c>
      <c r="D82" s="15" t="s">
        <v>490</v>
      </c>
      <c r="E82" s="12" t="s">
        <v>20</v>
      </c>
      <c r="F82" s="12" t="s">
        <v>63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f t="shared" si="12"/>
        <v>7420</v>
      </c>
      <c r="O82" s="13">
        <v>0</v>
      </c>
      <c r="P82" s="13">
        <v>25</v>
      </c>
      <c r="Q82" s="13">
        <v>7879.99</v>
      </c>
      <c r="R82" s="13">
        <f t="shared" si="15"/>
        <v>9973.49</v>
      </c>
      <c r="S82" s="13">
        <f t="shared" si="14"/>
        <v>5351.5</v>
      </c>
      <c r="T82" s="13">
        <f t="shared" si="13"/>
        <v>25026.510000000002</v>
      </c>
      <c r="U82" s="19"/>
      <c r="V82" s="20"/>
    </row>
    <row r="83" spans="1:22" s="2" customFormat="1" ht="53.25" customHeight="1" x14ac:dyDescent="0.2">
      <c r="A83" s="29">
        <v>72</v>
      </c>
      <c r="B83" s="12" t="s">
        <v>460</v>
      </c>
      <c r="C83" s="12" t="s">
        <v>69</v>
      </c>
      <c r="D83" s="15" t="s">
        <v>396</v>
      </c>
      <c r="E83" s="12" t="s">
        <v>72</v>
      </c>
      <c r="F83" s="12" t="s">
        <v>235</v>
      </c>
      <c r="G83" s="13">
        <v>35000</v>
      </c>
      <c r="H83" s="13">
        <v>1004.5</v>
      </c>
      <c r="I83" s="13">
        <v>2485</v>
      </c>
      <c r="J83" s="13">
        <v>385</v>
      </c>
      <c r="K83" s="13">
        <v>1064</v>
      </c>
      <c r="L83" s="13">
        <v>2481.5</v>
      </c>
      <c r="M83" s="16"/>
      <c r="N83" s="13">
        <f t="shared" si="12"/>
        <v>7420</v>
      </c>
      <c r="O83" s="13">
        <v>0</v>
      </c>
      <c r="P83" s="13">
        <v>25</v>
      </c>
      <c r="Q83" s="13">
        <v>1061.52</v>
      </c>
      <c r="R83" s="13">
        <f t="shared" si="15"/>
        <v>3155.02</v>
      </c>
      <c r="S83" s="13">
        <f t="shared" si="14"/>
        <v>5351.5</v>
      </c>
      <c r="T83" s="13">
        <f t="shared" si="13"/>
        <v>31844.98</v>
      </c>
      <c r="U83" s="19"/>
      <c r="V83" s="20"/>
    </row>
    <row r="84" spans="1:22" s="2" customFormat="1" ht="53.25" customHeight="1" x14ac:dyDescent="0.2">
      <c r="A84" s="29">
        <v>73</v>
      </c>
      <c r="B84" s="12" t="s">
        <v>245</v>
      </c>
      <c r="C84" s="12" t="s">
        <v>70</v>
      </c>
      <c r="D84" s="15" t="s">
        <v>461</v>
      </c>
      <c r="E84" s="12" t="s">
        <v>58</v>
      </c>
      <c r="F84" s="12" t="s">
        <v>235</v>
      </c>
      <c r="G84" s="13">
        <v>110000</v>
      </c>
      <c r="H84" s="13">
        <v>3157</v>
      </c>
      <c r="I84" s="13">
        <v>7810</v>
      </c>
      <c r="J84" s="13">
        <v>851.51</v>
      </c>
      <c r="K84" s="13">
        <v>3344</v>
      </c>
      <c r="L84" s="13">
        <v>7799</v>
      </c>
      <c r="M84" s="16"/>
      <c r="N84" s="13">
        <f t="shared" si="12"/>
        <v>22961.510000000002</v>
      </c>
      <c r="O84" s="13">
        <v>0</v>
      </c>
      <c r="P84" s="13">
        <v>25</v>
      </c>
      <c r="Q84" s="13">
        <v>6100</v>
      </c>
      <c r="R84" s="13">
        <f t="shared" si="15"/>
        <v>12626</v>
      </c>
      <c r="S84" s="13">
        <f t="shared" si="14"/>
        <v>16460.510000000002</v>
      </c>
      <c r="T84" s="13">
        <f t="shared" si="13"/>
        <v>97374</v>
      </c>
      <c r="U84" s="19"/>
      <c r="V84" s="20"/>
    </row>
    <row r="85" spans="1:22" s="2" customFormat="1" ht="53.25" customHeight="1" x14ac:dyDescent="0.2">
      <c r="A85" s="29">
        <v>74</v>
      </c>
      <c r="B85" s="12" t="s">
        <v>131</v>
      </c>
      <c r="C85" s="12" t="s">
        <v>70</v>
      </c>
      <c r="D85" s="15" t="s">
        <v>461</v>
      </c>
      <c r="E85" s="12" t="s">
        <v>57</v>
      </c>
      <c r="F85" s="12" t="s">
        <v>63</v>
      </c>
      <c r="G85" s="13">
        <v>75000</v>
      </c>
      <c r="H85" s="13">
        <v>2152.5</v>
      </c>
      <c r="I85" s="13">
        <v>5325</v>
      </c>
      <c r="J85" s="13">
        <v>825</v>
      </c>
      <c r="K85" s="13">
        <v>2280</v>
      </c>
      <c r="L85" s="13">
        <v>5317.5</v>
      </c>
      <c r="M85" s="16"/>
      <c r="N85" s="13">
        <f t="shared" si="12"/>
        <v>15900</v>
      </c>
      <c r="O85" s="13">
        <v>3516.06</v>
      </c>
      <c r="P85" s="13">
        <v>25</v>
      </c>
      <c r="Q85" s="13">
        <v>1069.5</v>
      </c>
      <c r="R85" s="13">
        <f t="shared" si="15"/>
        <v>9043.06</v>
      </c>
      <c r="S85" s="13">
        <f t="shared" si="14"/>
        <v>11467.5</v>
      </c>
      <c r="T85" s="13">
        <f t="shared" si="13"/>
        <v>65956.94</v>
      </c>
      <c r="U85" s="19"/>
      <c r="V85" s="20"/>
    </row>
    <row r="86" spans="1:22" s="2" customFormat="1" ht="53.25" customHeight="1" x14ac:dyDescent="0.2">
      <c r="A86" s="29">
        <v>75</v>
      </c>
      <c r="B86" s="12" t="s">
        <v>488</v>
      </c>
      <c r="C86" s="12" t="s">
        <v>69</v>
      </c>
      <c r="D86" s="15" t="s">
        <v>461</v>
      </c>
      <c r="E86" s="12" t="s">
        <v>489</v>
      </c>
      <c r="F86" s="12" t="s">
        <v>235</v>
      </c>
      <c r="G86" s="13">
        <v>60000</v>
      </c>
      <c r="H86" s="13">
        <v>1722</v>
      </c>
      <c r="I86" s="13">
        <v>4260</v>
      </c>
      <c r="J86" s="13">
        <v>660</v>
      </c>
      <c r="K86" s="13">
        <v>1824</v>
      </c>
      <c r="L86" s="13">
        <v>4254</v>
      </c>
      <c r="M86" s="16"/>
      <c r="N86" s="13">
        <f t="shared" si="12"/>
        <v>12720</v>
      </c>
      <c r="O86" s="13">
        <v>3486.68</v>
      </c>
      <c r="P86" s="13">
        <v>25</v>
      </c>
      <c r="Q86" s="13">
        <v>184.54</v>
      </c>
      <c r="R86" s="13">
        <f t="shared" si="15"/>
        <v>7242.22</v>
      </c>
      <c r="S86" s="13">
        <f t="shared" si="14"/>
        <v>9174</v>
      </c>
      <c r="T86" s="13">
        <f t="shared" si="13"/>
        <v>52757.78</v>
      </c>
      <c r="U86" s="19"/>
      <c r="V86" s="20"/>
    </row>
    <row r="87" spans="1:22" s="2" customFormat="1" ht="53.25" customHeight="1" x14ac:dyDescent="0.2">
      <c r="A87" s="29">
        <v>76</v>
      </c>
      <c r="B87" s="12" t="s">
        <v>335</v>
      </c>
      <c r="C87" s="12" t="s">
        <v>69</v>
      </c>
      <c r="D87" s="15" t="s">
        <v>490</v>
      </c>
      <c r="E87" s="12" t="s">
        <v>57</v>
      </c>
      <c r="F87" s="12" t="s">
        <v>235</v>
      </c>
      <c r="G87" s="13">
        <v>75000</v>
      </c>
      <c r="H87" s="13">
        <v>2152.5</v>
      </c>
      <c r="I87" s="13">
        <v>5325</v>
      </c>
      <c r="J87" s="13">
        <v>825</v>
      </c>
      <c r="K87" s="13">
        <v>2280</v>
      </c>
      <c r="L87" s="13">
        <v>5317.5</v>
      </c>
      <c r="M87" s="16">
        <v>1715.46</v>
      </c>
      <c r="N87" s="13">
        <f t="shared" si="12"/>
        <v>17615.46</v>
      </c>
      <c r="O87" s="13">
        <v>2929.68</v>
      </c>
      <c r="P87" s="13">
        <v>25</v>
      </c>
      <c r="Q87" s="13">
        <v>8052.68</v>
      </c>
      <c r="R87" s="13">
        <f t="shared" si="15"/>
        <v>17155.32</v>
      </c>
      <c r="S87" s="13">
        <f t="shared" si="14"/>
        <v>11467.5</v>
      </c>
      <c r="T87" s="13">
        <f t="shared" si="13"/>
        <v>57844.68</v>
      </c>
      <c r="U87" s="19"/>
      <c r="V87" s="20"/>
    </row>
    <row r="88" spans="1:22" s="2" customFormat="1" ht="53.25" customHeight="1" x14ac:dyDescent="0.2">
      <c r="A88" s="29">
        <v>77</v>
      </c>
      <c r="B88" s="12" t="s">
        <v>323</v>
      </c>
      <c r="C88" s="12" t="s">
        <v>69</v>
      </c>
      <c r="D88" s="15" t="s">
        <v>490</v>
      </c>
      <c r="E88" s="12" t="s">
        <v>505</v>
      </c>
      <c r="F88" s="12" t="s">
        <v>235</v>
      </c>
      <c r="G88" s="13">
        <v>60000</v>
      </c>
      <c r="H88" s="13">
        <v>1722</v>
      </c>
      <c r="I88" s="13">
        <v>4260</v>
      </c>
      <c r="J88" s="13">
        <v>660</v>
      </c>
      <c r="K88" s="13">
        <v>1824</v>
      </c>
      <c r="L88" s="13">
        <v>4254</v>
      </c>
      <c r="M88" s="16">
        <v>1715.46</v>
      </c>
      <c r="N88" s="13">
        <f t="shared" si="12"/>
        <v>14435.46</v>
      </c>
      <c r="O88" s="13">
        <v>0</v>
      </c>
      <c r="P88" s="13">
        <v>25</v>
      </c>
      <c r="Q88" s="13">
        <v>5063.4400000000005</v>
      </c>
      <c r="R88" s="13">
        <f t="shared" si="15"/>
        <v>10349.900000000001</v>
      </c>
      <c r="S88" s="13">
        <f t="shared" si="14"/>
        <v>9174</v>
      </c>
      <c r="T88" s="13">
        <f t="shared" si="13"/>
        <v>49650.1</v>
      </c>
      <c r="U88" s="19"/>
      <c r="V88" s="20"/>
    </row>
    <row r="89" spans="1:22" s="2" customFormat="1" ht="53.25" customHeight="1" x14ac:dyDescent="0.2">
      <c r="A89" s="29">
        <v>78</v>
      </c>
      <c r="B89" s="12" t="s">
        <v>336</v>
      </c>
      <c r="C89" s="12" t="s">
        <v>70</v>
      </c>
      <c r="D89" s="15" t="s">
        <v>490</v>
      </c>
      <c r="E89" s="12" t="s">
        <v>59</v>
      </c>
      <c r="F89" s="12" t="s">
        <v>235</v>
      </c>
      <c r="G89" s="13">
        <v>60000</v>
      </c>
      <c r="H89" s="13">
        <v>1722</v>
      </c>
      <c r="I89" s="13">
        <v>4260</v>
      </c>
      <c r="J89" s="13">
        <v>660</v>
      </c>
      <c r="K89" s="13">
        <v>1824</v>
      </c>
      <c r="L89" s="13">
        <v>4254</v>
      </c>
      <c r="M89" s="16">
        <v>1715.46</v>
      </c>
      <c r="N89" s="13">
        <f t="shared" si="12"/>
        <v>14435.46</v>
      </c>
      <c r="O89" s="13">
        <v>0</v>
      </c>
      <c r="P89" s="13">
        <v>25</v>
      </c>
      <c r="Q89" s="13">
        <v>10301.52</v>
      </c>
      <c r="R89" s="13">
        <f t="shared" si="15"/>
        <v>15587.98</v>
      </c>
      <c r="S89" s="13">
        <f t="shared" si="14"/>
        <v>9174</v>
      </c>
      <c r="T89" s="13">
        <f t="shared" si="13"/>
        <v>44412.020000000004</v>
      </c>
      <c r="U89" s="19"/>
      <c r="V89" s="20"/>
    </row>
    <row r="90" spans="1:22" s="2" customFormat="1" ht="53.25" customHeight="1" x14ac:dyDescent="0.2">
      <c r="A90" s="29">
        <v>79</v>
      </c>
      <c r="B90" s="12" t="s">
        <v>128</v>
      </c>
      <c r="C90" s="12" t="s">
        <v>70</v>
      </c>
      <c r="D90" s="15" t="s">
        <v>490</v>
      </c>
      <c r="E90" s="12" t="s">
        <v>54</v>
      </c>
      <c r="F90" s="12" t="s">
        <v>63</v>
      </c>
      <c r="G90" s="13">
        <v>50000</v>
      </c>
      <c r="H90" s="13">
        <v>1435</v>
      </c>
      <c r="I90" s="13">
        <v>3550</v>
      </c>
      <c r="J90" s="13">
        <v>550</v>
      </c>
      <c r="K90" s="13">
        <v>1520</v>
      </c>
      <c r="L90" s="13">
        <v>3545</v>
      </c>
      <c r="M90" s="16">
        <v>1715.46</v>
      </c>
      <c r="N90" s="13">
        <f t="shared" si="12"/>
        <v>12315.46</v>
      </c>
      <c r="O90" s="13">
        <v>0</v>
      </c>
      <c r="P90" s="13">
        <v>25</v>
      </c>
      <c r="Q90" s="13">
        <v>15780.810000000001</v>
      </c>
      <c r="R90" s="13">
        <f t="shared" si="15"/>
        <v>20476.27</v>
      </c>
      <c r="S90" s="13">
        <f t="shared" si="14"/>
        <v>7645</v>
      </c>
      <c r="T90" s="13">
        <f t="shared" si="13"/>
        <v>29523.73</v>
      </c>
      <c r="U90" s="19"/>
      <c r="V90" s="20"/>
    </row>
    <row r="91" spans="1:22" s="2" customFormat="1" ht="53.25" customHeight="1" x14ac:dyDescent="0.2">
      <c r="A91" s="29">
        <v>80</v>
      </c>
      <c r="B91" s="12" t="s">
        <v>126</v>
      </c>
      <c r="C91" s="12" t="s">
        <v>70</v>
      </c>
      <c r="D91" s="15" t="s">
        <v>490</v>
      </c>
      <c r="E91" s="12" t="s">
        <v>59</v>
      </c>
      <c r="F91" s="12" t="s">
        <v>63</v>
      </c>
      <c r="G91" s="13">
        <v>45000</v>
      </c>
      <c r="H91" s="13">
        <v>1291.5</v>
      </c>
      <c r="I91" s="13">
        <v>3195</v>
      </c>
      <c r="J91" s="13">
        <v>495</v>
      </c>
      <c r="K91" s="13">
        <v>1368</v>
      </c>
      <c r="L91" s="13">
        <v>3190.5</v>
      </c>
      <c r="M91" s="16"/>
      <c r="N91" s="13">
        <f t="shared" si="12"/>
        <v>9540</v>
      </c>
      <c r="O91" s="13">
        <v>0</v>
      </c>
      <c r="P91" s="13">
        <v>25</v>
      </c>
      <c r="Q91" s="13">
        <v>7779.99</v>
      </c>
      <c r="R91" s="13">
        <f t="shared" si="15"/>
        <v>10464.49</v>
      </c>
      <c r="S91" s="13">
        <f t="shared" si="14"/>
        <v>6880.5</v>
      </c>
      <c r="T91" s="13">
        <f t="shared" si="13"/>
        <v>34535.51</v>
      </c>
      <c r="U91" s="19"/>
      <c r="V91" s="20"/>
    </row>
    <row r="92" spans="1:22" s="2" customFormat="1" ht="53.25" customHeight="1" x14ac:dyDescent="0.2">
      <c r="A92" s="29">
        <v>81</v>
      </c>
      <c r="B92" s="12" t="s">
        <v>108</v>
      </c>
      <c r="C92" s="12" t="s">
        <v>70</v>
      </c>
      <c r="D92" s="15" t="s">
        <v>410</v>
      </c>
      <c r="E92" s="12" t="s">
        <v>453</v>
      </c>
      <c r="F92" s="12" t="s">
        <v>63</v>
      </c>
      <c r="G92" s="13">
        <v>175000</v>
      </c>
      <c r="H92" s="13">
        <v>5022.5</v>
      </c>
      <c r="I92" s="13">
        <v>12425</v>
      </c>
      <c r="J92" s="13">
        <v>851.51</v>
      </c>
      <c r="K92" s="13">
        <v>5320</v>
      </c>
      <c r="L92" s="13">
        <v>12407.5</v>
      </c>
      <c r="M92" s="16">
        <v>5146.38</v>
      </c>
      <c r="N92" s="13">
        <f t="shared" si="12"/>
        <v>41172.889999999992</v>
      </c>
      <c r="O92" s="13">
        <v>28460.65</v>
      </c>
      <c r="P92" s="13">
        <v>25</v>
      </c>
      <c r="Q92" s="13">
        <v>10292.76</v>
      </c>
      <c r="R92" s="13">
        <f t="shared" si="15"/>
        <v>54267.29</v>
      </c>
      <c r="S92" s="13">
        <f t="shared" si="14"/>
        <v>25684.010000000002</v>
      </c>
      <c r="T92" s="13">
        <f t="shared" si="13"/>
        <v>120732.70999999999</v>
      </c>
      <c r="U92" s="19"/>
      <c r="V92" s="20"/>
    </row>
    <row r="93" spans="1:22" s="2" customFormat="1" ht="53.25" customHeight="1" x14ac:dyDescent="0.2">
      <c r="A93" s="29">
        <v>82</v>
      </c>
      <c r="B93" s="12" t="s">
        <v>411</v>
      </c>
      <c r="C93" s="12" t="s">
        <v>69</v>
      </c>
      <c r="D93" s="15" t="s">
        <v>410</v>
      </c>
      <c r="E93" s="12" t="s">
        <v>35</v>
      </c>
      <c r="F93" s="12" t="s">
        <v>41</v>
      </c>
      <c r="G93" s="13">
        <v>125000</v>
      </c>
      <c r="H93" s="13">
        <v>3587.5</v>
      </c>
      <c r="I93" s="13">
        <v>8875</v>
      </c>
      <c r="J93" s="13">
        <v>851.51</v>
      </c>
      <c r="K93" s="13">
        <v>3800</v>
      </c>
      <c r="L93" s="13">
        <v>8862.5</v>
      </c>
      <c r="M93" s="16"/>
      <c r="N93" s="13">
        <f t="shared" si="12"/>
        <v>25976.510000000002</v>
      </c>
      <c r="O93" s="13">
        <v>0</v>
      </c>
      <c r="P93" s="13">
        <v>25</v>
      </c>
      <c r="Q93" s="13">
        <v>0</v>
      </c>
      <c r="R93" s="13">
        <f t="shared" si="15"/>
        <v>7412.5</v>
      </c>
      <c r="S93" s="13">
        <f t="shared" si="14"/>
        <v>18589.010000000002</v>
      </c>
      <c r="T93" s="13">
        <f t="shared" si="13"/>
        <v>117587.5</v>
      </c>
      <c r="U93" s="19"/>
      <c r="V93" s="20"/>
    </row>
    <row r="94" spans="1:22" s="2" customFormat="1" ht="53.25" customHeight="1" x14ac:dyDescent="0.2">
      <c r="A94" s="29">
        <v>83</v>
      </c>
      <c r="B94" s="12" t="s">
        <v>111</v>
      </c>
      <c r="C94" s="12" t="s">
        <v>69</v>
      </c>
      <c r="D94" s="15" t="s">
        <v>410</v>
      </c>
      <c r="E94" s="12" t="s">
        <v>530</v>
      </c>
      <c r="F94" s="12" t="s">
        <v>63</v>
      </c>
      <c r="G94" s="13">
        <v>90000</v>
      </c>
      <c r="H94" s="13">
        <v>2583</v>
      </c>
      <c r="I94" s="13">
        <v>6390</v>
      </c>
      <c r="J94" s="13">
        <v>851.51</v>
      </c>
      <c r="K94" s="13">
        <v>2736</v>
      </c>
      <c r="L94" s="13">
        <v>6381</v>
      </c>
      <c r="M94" s="16">
        <v>1715.46</v>
      </c>
      <c r="N94" s="13">
        <f t="shared" si="12"/>
        <v>20656.97</v>
      </c>
      <c r="O94" s="13">
        <v>8787.34</v>
      </c>
      <c r="P94" s="13">
        <v>25</v>
      </c>
      <c r="Q94" s="13">
        <v>23304.079999999998</v>
      </c>
      <c r="R94" s="13">
        <f t="shared" si="15"/>
        <v>39150.879999999997</v>
      </c>
      <c r="S94" s="13">
        <f t="shared" si="14"/>
        <v>13622.51</v>
      </c>
      <c r="T94" s="13">
        <f t="shared" si="13"/>
        <v>50849.120000000003</v>
      </c>
      <c r="U94" s="19"/>
      <c r="V94" s="20"/>
    </row>
    <row r="95" spans="1:22" s="2" customFormat="1" ht="53.25" customHeight="1" x14ac:dyDescent="0.2">
      <c r="A95" s="29">
        <v>84</v>
      </c>
      <c r="B95" s="12" t="s">
        <v>109</v>
      </c>
      <c r="C95" s="12" t="s">
        <v>69</v>
      </c>
      <c r="D95" s="15" t="s">
        <v>410</v>
      </c>
      <c r="E95" s="12" t="s">
        <v>482</v>
      </c>
      <c r="F95" s="12" t="s">
        <v>63</v>
      </c>
      <c r="G95" s="13">
        <v>80000</v>
      </c>
      <c r="H95" s="13">
        <v>2296</v>
      </c>
      <c r="I95" s="13">
        <v>5680</v>
      </c>
      <c r="J95" s="13">
        <v>851.51</v>
      </c>
      <c r="K95" s="13">
        <v>2432</v>
      </c>
      <c r="L95" s="13">
        <v>5672</v>
      </c>
      <c r="M95" s="16"/>
      <c r="N95" s="13">
        <f t="shared" si="12"/>
        <v>16931.510000000002</v>
      </c>
      <c r="O95" s="13">
        <v>4842.76</v>
      </c>
      <c r="P95" s="13">
        <v>25</v>
      </c>
      <c r="Q95" s="13">
        <v>6116.92</v>
      </c>
      <c r="R95" s="13">
        <f t="shared" si="15"/>
        <v>15712.68</v>
      </c>
      <c r="S95" s="13">
        <f t="shared" si="14"/>
        <v>12203.51</v>
      </c>
      <c r="T95" s="13">
        <f t="shared" si="13"/>
        <v>64287.32</v>
      </c>
      <c r="U95" s="19"/>
      <c r="V95" s="20"/>
    </row>
    <row r="96" spans="1:22" s="2" customFormat="1" ht="53.25" customHeight="1" x14ac:dyDescent="0.2">
      <c r="A96" s="29">
        <v>85</v>
      </c>
      <c r="B96" s="12" t="s">
        <v>110</v>
      </c>
      <c r="C96" s="12" t="s">
        <v>70</v>
      </c>
      <c r="D96" s="15" t="s">
        <v>410</v>
      </c>
      <c r="E96" s="12" t="s">
        <v>482</v>
      </c>
      <c r="F96" s="12" t="s">
        <v>63</v>
      </c>
      <c r="G96" s="13">
        <v>90000</v>
      </c>
      <c r="H96" s="13">
        <v>2583</v>
      </c>
      <c r="I96" s="13">
        <v>6390</v>
      </c>
      <c r="J96" s="13">
        <v>851.51</v>
      </c>
      <c r="K96" s="13">
        <v>2736</v>
      </c>
      <c r="L96" s="13">
        <v>6381</v>
      </c>
      <c r="M96" s="16">
        <v>1715.46</v>
      </c>
      <c r="N96" s="13">
        <f t="shared" si="12"/>
        <v>20656.97</v>
      </c>
      <c r="O96" s="13">
        <v>0</v>
      </c>
      <c r="P96" s="13">
        <v>25</v>
      </c>
      <c r="Q96" s="13">
        <v>3430.92</v>
      </c>
      <c r="R96" s="13">
        <f t="shared" si="15"/>
        <v>10490.380000000001</v>
      </c>
      <c r="S96" s="13">
        <f t="shared" si="14"/>
        <v>13622.51</v>
      </c>
      <c r="T96" s="13">
        <f t="shared" si="13"/>
        <v>79509.62</v>
      </c>
      <c r="U96" s="19"/>
      <c r="V96" s="20"/>
    </row>
    <row r="97" spans="1:22" s="2" customFormat="1" ht="53.25" customHeight="1" x14ac:dyDescent="0.2">
      <c r="A97" s="29">
        <v>86</v>
      </c>
      <c r="B97" s="12" t="s">
        <v>112</v>
      </c>
      <c r="C97" s="12" t="s">
        <v>69</v>
      </c>
      <c r="D97" s="15" t="s">
        <v>410</v>
      </c>
      <c r="E97" s="12" t="s">
        <v>531</v>
      </c>
      <c r="F97" s="12" t="s">
        <v>63</v>
      </c>
      <c r="G97" s="13">
        <v>90000</v>
      </c>
      <c r="H97" s="13">
        <v>2583</v>
      </c>
      <c r="I97" s="13">
        <v>6390</v>
      </c>
      <c r="J97" s="13">
        <v>851.51</v>
      </c>
      <c r="K97" s="13">
        <v>2736</v>
      </c>
      <c r="L97" s="13">
        <v>6381</v>
      </c>
      <c r="M97" s="16">
        <v>3430.92</v>
      </c>
      <c r="N97" s="13">
        <f t="shared" si="12"/>
        <v>22372.43</v>
      </c>
      <c r="O97" s="13">
        <v>4607.83</v>
      </c>
      <c r="P97" s="13">
        <v>25</v>
      </c>
      <c r="Q97" s="13">
        <v>9008.0400000000009</v>
      </c>
      <c r="R97" s="13">
        <f t="shared" si="15"/>
        <v>22390.79</v>
      </c>
      <c r="S97" s="13">
        <f t="shared" si="14"/>
        <v>13622.51</v>
      </c>
      <c r="T97" s="13">
        <f t="shared" si="13"/>
        <v>67609.209999999992</v>
      </c>
      <c r="U97" s="19"/>
      <c r="V97" s="20"/>
    </row>
    <row r="98" spans="1:22" s="2" customFormat="1" ht="53.25" customHeight="1" x14ac:dyDescent="0.2">
      <c r="A98" s="29">
        <v>87</v>
      </c>
      <c r="B98" s="12" t="s">
        <v>113</v>
      </c>
      <c r="C98" s="12" t="s">
        <v>69</v>
      </c>
      <c r="D98" s="15" t="s">
        <v>410</v>
      </c>
      <c r="E98" s="12" t="s">
        <v>482</v>
      </c>
      <c r="F98" s="12" t="s">
        <v>63</v>
      </c>
      <c r="G98" s="13">
        <v>80000</v>
      </c>
      <c r="H98" s="13">
        <v>2296</v>
      </c>
      <c r="I98" s="13">
        <v>5680</v>
      </c>
      <c r="J98" s="13">
        <v>851.51</v>
      </c>
      <c r="K98" s="13">
        <v>2432</v>
      </c>
      <c r="L98" s="13">
        <v>5672</v>
      </c>
      <c r="M98" s="16"/>
      <c r="N98" s="13">
        <f t="shared" si="12"/>
        <v>16931.510000000002</v>
      </c>
      <c r="O98" s="13">
        <v>4842.76</v>
      </c>
      <c r="P98" s="13">
        <v>25</v>
      </c>
      <c r="Q98" s="13">
        <v>16988.73</v>
      </c>
      <c r="R98" s="13">
        <f t="shared" si="15"/>
        <v>26584.489999999998</v>
      </c>
      <c r="S98" s="13">
        <f t="shared" si="14"/>
        <v>12203.51</v>
      </c>
      <c r="T98" s="13">
        <f t="shared" si="13"/>
        <v>53415.51</v>
      </c>
      <c r="U98" s="19"/>
      <c r="V98" s="20"/>
    </row>
    <row r="99" spans="1:22" s="2" customFormat="1" ht="53.25" customHeight="1" x14ac:dyDescent="0.2">
      <c r="A99" s="29">
        <v>88</v>
      </c>
      <c r="B99" s="12" t="s">
        <v>115</v>
      </c>
      <c r="C99" s="12" t="s">
        <v>69</v>
      </c>
      <c r="D99" s="15" t="s">
        <v>410</v>
      </c>
      <c r="E99" s="12" t="s">
        <v>482</v>
      </c>
      <c r="F99" s="12" t="s">
        <v>235</v>
      </c>
      <c r="G99" s="13">
        <v>80000</v>
      </c>
      <c r="H99" s="13">
        <v>2296</v>
      </c>
      <c r="I99" s="13">
        <v>5680</v>
      </c>
      <c r="J99" s="13">
        <v>851.51</v>
      </c>
      <c r="K99" s="13">
        <v>2432</v>
      </c>
      <c r="L99" s="13">
        <v>5672</v>
      </c>
      <c r="M99" s="16"/>
      <c r="N99" s="13">
        <f t="shared" si="12"/>
        <v>16931.510000000002</v>
      </c>
      <c r="O99" s="13">
        <v>288.95</v>
      </c>
      <c r="P99" s="13">
        <v>25</v>
      </c>
      <c r="Q99" s="13">
        <v>872.32</v>
      </c>
      <c r="R99" s="13">
        <f t="shared" si="15"/>
        <v>5914.2699999999995</v>
      </c>
      <c r="S99" s="13">
        <f t="shared" si="14"/>
        <v>12203.51</v>
      </c>
      <c r="T99" s="13">
        <f t="shared" si="13"/>
        <v>74085.73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481</v>
      </c>
      <c r="C100" s="12" t="s">
        <v>69</v>
      </c>
      <c r="D100" s="15" t="s">
        <v>410</v>
      </c>
      <c r="E100" s="12" t="s">
        <v>482</v>
      </c>
      <c r="F100" s="12" t="s">
        <v>235</v>
      </c>
      <c r="G100" s="13">
        <v>60000</v>
      </c>
      <c r="H100" s="13">
        <v>1722</v>
      </c>
      <c r="I100" s="13">
        <v>4260</v>
      </c>
      <c r="J100" s="13">
        <v>660</v>
      </c>
      <c r="K100" s="13">
        <v>1824</v>
      </c>
      <c r="L100" s="13">
        <v>4254</v>
      </c>
      <c r="M100" s="16"/>
      <c r="N100" s="13">
        <f t="shared" si="12"/>
        <v>12720</v>
      </c>
      <c r="O100" s="13">
        <v>0</v>
      </c>
      <c r="P100" s="13">
        <v>25</v>
      </c>
      <c r="Q100" s="13">
        <v>100</v>
      </c>
      <c r="R100" s="13">
        <f t="shared" si="15"/>
        <v>3671</v>
      </c>
      <c r="S100" s="13">
        <f t="shared" si="14"/>
        <v>9174</v>
      </c>
      <c r="T100" s="13">
        <f t="shared" si="13"/>
        <v>56329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116</v>
      </c>
      <c r="C101" s="12" t="s">
        <v>70</v>
      </c>
      <c r="D101" s="15" t="s">
        <v>410</v>
      </c>
      <c r="E101" s="12" t="s">
        <v>25</v>
      </c>
      <c r="F101" s="12" t="s">
        <v>42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/>
      <c r="N101" s="13">
        <f t="shared" si="12"/>
        <v>11660</v>
      </c>
      <c r="O101" s="13">
        <v>0</v>
      </c>
      <c r="P101" s="13">
        <v>25</v>
      </c>
      <c r="Q101" s="13">
        <v>3842.53</v>
      </c>
      <c r="R101" s="13">
        <f t="shared" si="15"/>
        <v>7118.0300000000007</v>
      </c>
      <c r="S101" s="13">
        <f t="shared" si="14"/>
        <v>8409.5</v>
      </c>
      <c r="T101" s="13">
        <f t="shared" si="13"/>
        <v>47881.97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413</v>
      </c>
      <c r="C102" s="12" t="s">
        <v>69</v>
      </c>
      <c r="D102" s="15" t="s">
        <v>410</v>
      </c>
      <c r="E102" s="12" t="s">
        <v>414</v>
      </c>
      <c r="F102" s="12" t="s">
        <v>235</v>
      </c>
      <c r="G102" s="13">
        <v>55000</v>
      </c>
      <c r="H102" s="13">
        <v>1578.5</v>
      </c>
      <c r="I102" s="13">
        <v>3905</v>
      </c>
      <c r="J102" s="13">
        <v>605</v>
      </c>
      <c r="K102" s="13">
        <v>1672</v>
      </c>
      <c r="L102" s="13">
        <v>3899.5</v>
      </c>
      <c r="M102" s="16"/>
      <c r="N102" s="13">
        <f t="shared" si="12"/>
        <v>11660</v>
      </c>
      <c r="O102" s="13">
        <v>2559.6799999999998</v>
      </c>
      <c r="P102" s="13">
        <v>25</v>
      </c>
      <c r="Q102" s="13">
        <v>1236.8800000000001</v>
      </c>
      <c r="R102" s="13">
        <f t="shared" si="15"/>
        <v>7072.06</v>
      </c>
      <c r="S102" s="13">
        <f t="shared" si="14"/>
        <v>8409.5</v>
      </c>
      <c r="T102" s="13">
        <f t="shared" si="13"/>
        <v>47927.94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480</v>
      </c>
      <c r="C103" s="12" t="s">
        <v>69</v>
      </c>
      <c r="D103" s="15" t="s">
        <v>410</v>
      </c>
      <c r="E103" s="12" t="s">
        <v>25</v>
      </c>
      <c r="F103" s="12" t="s">
        <v>235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2"/>
        <v>10600</v>
      </c>
      <c r="O103" s="13">
        <v>1854</v>
      </c>
      <c r="P103" s="13">
        <v>25</v>
      </c>
      <c r="Q103" s="13">
        <v>17943.259999999998</v>
      </c>
      <c r="R103" s="13">
        <f t="shared" si="15"/>
        <v>22777.26</v>
      </c>
      <c r="S103" s="13">
        <f t="shared" si="14"/>
        <v>7645</v>
      </c>
      <c r="T103" s="13">
        <f t="shared" si="13"/>
        <v>27222.74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249</v>
      </c>
      <c r="C104" s="12" t="s">
        <v>69</v>
      </c>
      <c r="D104" s="15" t="s">
        <v>410</v>
      </c>
      <c r="E104" s="12" t="s">
        <v>25</v>
      </c>
      <c r="F104" s="12" t="s">
        <v>235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12"/>
        <v>10600</v>
      </c>
      <c r="O104" s="13">
        <v>1854</v>
      </c>
      <c r="P104" s="13">
        <v>25</v>
      </c>
      <c r="Q104" s="13">
        <v>1551.52</v>
      </c>
      <c r="R104" s="13">
        <f t="shared" si="15"/>
        <v>6385.52</v>
      </c>
      <c r="S104" s="13">
        <f t="shared" si="14"/>
        <v>7645</v>
      </c>
      <c r="T104" s="13">
        <f t="shared" si="13"/>
        <v>43614.479999999996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511</v>
      </c>
      <c r="C105" s="12" t="s">
        <v>69</v>
      </c>
      <c r="D105" s="15" t="s">
        <v>410</v>
      </c>
      <c r="E105" s="12" t="s">
        <v>512</v>
      </c>
      <c r="F105" s="12" t="s">
        <v>74</v>
      </c>
      <c r="G105" s="13">
        <v>50000</v>
      </c>
      <c r="H105" s="13">
        <v>1435</v>
      </c>
      <c r="I105" s="13">
        <v>3550</v>
      </c>
      <c r="J105" s="13">
        <v>550</v>
      </c>
      <c r="K105" s="13">
        <v>1520</v>
      </c>
      <c r="L105" s="13">
        <v>3545</v>
      </c>
      <c r="M105" s="16"/>
      <c r="N105" s="13">
        <f t="shared" si="12"/>
        <v>10600</v>
      </c>
      <c r="O105" s="13">
        <v>1854</v>
      </c>
      <c r="P105" s="13">
        <v>25</v>
      </c>
      <c r="Q105" s="13">
        <v>1821.52</v>
      </c>
      <c r="R105" s="13">
        <f t="shared" si="15"/>
        <v>6655.52</v>
      </c>
      <c r="S105" s="13">
        <f t="shared" si="14"/>
        <v>7645</v>
      </c>
      <c r="T105" s="13">
        <f t="shared" si="13"/>
        <v>43344.479999999996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114</v>
      </c>
      <c r="C106" s="12" t="s">
        <v>70</v>
      </c>
      <c r="D106" s="15" t="s">
        <v>410</v>
      </c>
      <c r="E106" s="12" t="s">
        <v>36</v>
      </c>
      <c r="F106" s="12" t="s">
        <v>74</v>
      </c>
      <c r="G106" s="13">
        <v>42000</v>
      </c>
      <c r="H106" s="13">
        <v>1205.4000000000001</v>
      </c>
      <c r="I106" s="13">
        <v>2982</v>
      </c>
      <c r="J106" s="13">
        <v>462</v>
      </c>
      <c r="K106" s="13">
        <v>1276.8</v>
      </c>
      <c r="L106" s="13">
        <v>2977.8</v>
      </c>
      <c r="M106" s="16"/>
      <c r="N106" s="13">
        <f t="shared" si="12"/>
        <v>8904</v>
      </c>
      <c r="O106" s="13">
        <v>0</v>
      </c>
      <c r="P106" s="13">
        <v>25</v>
      </c>
      <c r="Q106" s="13">
        <v>15781.35</v>
      </c>
      <c r="R106" s="13">
        <f t="shared" si="15"/>
        <v>18288.55</v>
      </c>
      <c r="S106" s="13">
        <f t="shared" si="14"/>
        <v>6421.8</v>
      </c>
      <c r="T106" s="13">
        <f t="shared" si="13"/>
        <v>23711.45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319</v>
      </c>
      <c r="C107" s="12" t="s">
        <v>69</v>
      </c>
      <c r="D107" s="15" t="s">
        <v>410</v>
      </c>
      <c r="E107" s="12" t="s">
        <v>25</v>
      </c>
      <c r="F107" s="12" t="s">
        <v>235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f t="shared" si="12"/>
        <v>10600</v>
      </c>
      <c r="O107" s="13">
        <v>0</v>
      </c>
      <c r="P107" s="13">
        <v>25</v>
      </c>
      <c r="Q107" s="13">
        <v>9100</v>
      </c>
      <c r="R107" s="13">
        <f t="shared" si="15"/>
        <v>12080</v>
      </c>
      <c r="S107" s="13">
        <f t="shared" si="14"/>
        <v>7645</v>
      </c>
      <c r="T107" s="13">
        <f t="shared" si="13"/>
        <v>37920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117</v>
      </c>
      <c r="C108" s="12" t="s">
        <v>69</v>
      </c>
      <c r="D108" s="15" t="s">
        <v>410</v>
      </c>
      <c r="E108" s="12" t="s">
        <v>25</v>
      </c>
      <c r="F108" s="12" t="s">
        <v>235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f t="shared" si="12"/>
        <v>10600</v>
      </c>
      <c r="O108" s="13">
        <v>0</v>
      </c>
      <c r="P108" s="13">
        <v>25</v>
      </c>
      <c r="Q108" s="13">
        <v>1620.64</v>
      </c>
      <c r="R108" s="13">
        <f t="shared" si="15"/>
        <v>4600.6400000000003</v>
      </c>
      <c r="S108" s="13">
        <f t="shared" si="14"/>
        <v>7645</v>
      </c>
      <c r="T108" s="13">
        <f t="shared" si="13"/>
        <v>45399.360000000001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250</v>
      </c>
      <c r="C109" s="12" t="s">
        <v>69</v>
      </c>
      <c r="D109" s="15" t="s">
        <v>410</v>
      </c>
      <c r="E109" s="12" t="s">
        <v>25</v>
      </c>
      <c r="F109" s="12" t="s">
        <v>235</v>
      </c>
      <c r="G109" s="13">
        <v>50000</v>
      </c>
      <c r="H109" s="13">
        <v>1435</v>
      </c>
      <c r="I109" s="13">
        <v>3550</v>
      </c>
      <c r="J109" s="13">
        <v>550</v>
      </c>
      <c r="K109" s="13">
        <v>1520</v>
      </c>
      <c r="L109" s="13">
        <v>3545</v>
      </c>
      <c r="M109" s="16"/>
      <c r="N109" s="13">
        <f t="shared" si="12"/>
        <v>10600</v>
      </c>
      <c r="O109" s="13">
        <v>0</v>
      </c>
      <c r="P109" s="13">
        <v>25</v>
      </c>
      <c r="Q109" s="13">
        <v>1443.16</v>
      </c>
      <c r="R109" s="13">
        <f t="shared" si="15"/>
        <v>4423.16</v>
      </c>
      <c r="S109" s="13">
        <f t="shared" si="14"/>
        <v>7645</v>
      </c>
      <c r="T109" s="13">
        <f t="shared" si="13"/>
        <v>45576.84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397</v>
      </c>
      <c r="C110" s="12" t="s">
        <v>69</v>
      </c>
      <c r="D110" s="15" t="s">
        <v>398</v>
      </c>
      <c r="E110" s="12" t="s">
        <v>399</v>
      </c>
      <c r="F110" s="12" t="s">
        <v>235</v>
      </c>
      <c r="G110" s="13">
        <v>150000</v>
      </c>
      <c r="H110" s="13">
        <v>4305</v>
      </c>
      <c r="I110" s="13">
        <v>10650</v>
      </c>
      <c r="J110" s="13">
        <v>851.51</v>
      </c>
      <c r="K110" s="13">
        <v>4560</v>
      </c>
      <c r="L110" s="13">
        <v>10635</v>
      </c>
      <c r="M110" s="16"/>
      <c r="N110" s="13">
        <f t="shared" si="12"/>
        <v>31001.510000000002</v>
      </c>
      <c r="O110" s="13">
        <v>23866.62</v>
      </c>
      <c r="P110" s="13">
        <v>25</v>
      </c>
      <c r="Q110" s="13">
        <v>0</v>
      </c>
      <c r="R110" s="13">
        <f t="shared" si="15"/>
        <v>32756.62</v>
      </c>
      <c r="S110" s="13">
        <f t="shared" si="14"/>
        <v>22136.510000000002</v>
      </c>
      <c r="T110" s="13">
        <f t="shared" si="13"/>
        <v>117243.38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400</v>
      </c>
      <c r="C111" s="12" t="s">
        <v>69</v>
      </c>
      <c r="D111" s="15" t="s">
        <v>398</v>
      </c>
      <c r="E111" s="12" t="s">
        <v>35</v>
      </c>
      <c r="F111" s="12" t="s">
        <v>41</v>
      </c>
      <c r="G111" s="13">
        <v>80000</v>
      </c>
      <c r="H111" s="13">
        <v>2296</v>
      </c>
      <c r="I111" s="13">
        <v>5680</v>
      </c>
      <c r="J111" s="13">
        <v>851.51</v>
      </c>
      <c r="K111" s="13">
        <v>2432</v>
      </c>
      <c r="L111" s="13">
        <v>5672</v>
      </c>
      <c r="M111" s="16"/>
      <c r="N111" s="13">
        <f t="shared" si="12"/>
        <v>16931.510000000002</v>
      </c>
      <c r="O111" s="13">
        <v>0</v>
      </c>
      <c r="P111" s="13">
        <v>25</v>
      </c>
      <c r="Q111" s="13">
        <v>100</v>
      </c>
      <c r="R111" s="13">
        <f t="shared" si="15"/>
        <v>4853</v>
      </c>
      <c r="S111" s="13">
        <f t="shared" si="14"/>
        <v>12203.51</v>
      </c>
      <c r="T111" s="13">
        <f t="shared" si="13"/>
        <v>75147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255</v>
      </c>
      <c r="C112" s="12" t="s">
        <v>70</v>
      </c>
      <c r="D112" s="15" t="s">
        <v>398</v>
      </c>
      <c r="E112" s="12" t="s">
        <v>364</v>
      </c>
      <c r="F112" s="12" t="s">
        <v>235</v>
      </c>
      <c r="G112" s="13">
        <v>70000</v>
      </c>
      <c r="H112" s="13">
        <v>2009</v>
      </c>
      <c r="I112" s="13">
        <v>4970</v>
      </c>
      <c r="J112" s="13">
        <v>770</v>
      </c>
      <c r="K112" s="13">
        <v>2128</v>
      </c>
      <c r="L112" s="13">
        <v>4963</v>
      </c>
      <c r="M112" s="16">
        <v>3430.92</v>
      </c>
      <c r="N112" s="13">
        <f t="shared" si="12"/>
        <v>18270.919999999998</v>
      </c>
      <c r="O112" s="13">
        <v>873.23</v>
      </c>
      <c r="P112" s="13">
        <v>25</v>
      </c>
      <c r="Q112" s="13">
        <v>14328.4</v>
      </c>
      <c r="R112" s="13">
        <f t="shared" si="15"/>
        <v>22794.55</v>
      </c>
      <c r="S112" s="13">
        <f t="shared" si="14"/>
        <v>10703</v>
      </c>
      <c r="T112" s="13">
        <f t="shared" si="13"/>
        <v>47205.45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243</v>
      </c>
      <c r="C113" s="12" t="s">
        <v>70</v>
      </c>
      <c r="D113" s="15" t="s">
        <v>398</v>
      </c>
      <c r="E113" s="12" t="s">
        <v>364</v>
      </c>
      <c r="F113" s="12" t="s">
        <v>235</v>
      </c>
      <c r="G113" s="13">
        <v>60000</v>
      </c>
      <c r="H113" s="13">
        <v>1722</v>
      </c>
      <c r="I113" s="13">
        <v>4260</v>
      </c>
      <c r="J113" s="13">
        <v>660</v>
      </c>
      <c r="K113" s="13">
        <v>1824</v>
      </c>
      <c r="L113" s="13">
        <v>4254</v>
      </c>
      <c r="M113" s="16"/>
      <c r="N113" s="13">
        <f t="shared" si="12"/>
        <v>12720</v>
      </c>
      <c r="O113" s="13">
        <v>0</v>
      </c>
      <c r="P113" s="13">
        <v>25</v>
      </c>
      <c r="Q113" s="13">
        <v>100</v>
      </c>
      <c r="R113" s="13">
        <f t="shared" si="15"/>
        <v>3671</v>
      </c>
      <c r="S113" s="13">
        <f t="shared" si="14"/>
        <v>9174</v>
      </c>
      <c r="T113" s="13">
        <f t="shared" si="13"/>
        <v>56329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225</v>
      </c>
      <c r="C114" s="12" t="s">
        <v>70</v>
      </c>
      <c r="D114" s="15" t="s">
        <v>398</v>
      </c>
      <c r="E114" s="12" t="s">
        <v>248</v>
      </c>
      <c r="F114" s="12" t="s">
        <v>235</v>
      </c>
      <c r="G114" s="13">
        <v>50000</v>
      </c>
      <c r="H114" s="13">
        <v>1435</v>
      </c>
      <c r="I114" s="13">
        <v>3550</v>
      </c>
      <c r="J114" s="13">
        <v>550</v>
      </c>
      <c r="K114" s="13">
        <v>1520</v>
      </c>
      <c r="L114" s="13">
        <v>3545</v>
      </c>
      <c r="M114" s="16">
        <v>3430.92</v>
      </c>
      <c r="N114" s="13">
        <f t="shared" si="12"/>
        <v>14030.92</v>
      </c>
      <c r="O114" s="13">
        <v>0</v>
      </c>
      <c r="P114" s="13">
        <v>25</v>
      </c>
      <c r="Q114" s="13">
        <v>37325.049999999996</v>
      </c>
      <c r="R114" s="13">
        <f t="shared" si="15"/>
        <v>43735.969999999994</v>
      </c>
      <c r="S114" s="13">
        <f t="shared" si="14"/>
        <v>7645</v>
      </c>
      <c r="T114" s="13">
        <f t="shared" si="13"/>
        <v>6264.0300000000061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468</v>
      </c>
      <c r="C115" s="12" t="s">
        <v>70</v>
      </c>
      <c r="D115" s="15" t="s">
        <v>398</v>
      </c>
      <c r="E115" s="12" t="s">
        <v>469</v>
      </c>
      <c r="F115" s="12" t="s">
        <v>42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f t="shared" si="12"/>
        <v>8480</v>
      </c>
      <c r="O115" s="13">
        <v>442.65</v>
      </c>
      <c r="P115" s="13">
        <v>25</v>
      </c>
      <c r="Q115" s="13">
        <v>1280</v>
      </c>
      <c r="R115" s="13">
        <f t="shared" si="15"/>
        <v>4111.6499999999996</v>
      </c>
      <c r="S115" s="13">
        <f t="shared" si="14"/>
        <v>6116</v>
      </c>
      <c r="T115" s="13">
        <f t="shared" si="13"/>
        <v>35888.35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470</v>
      </c>
      <c r="C116" s="12" t="s">
        <v>70</v>
      </c>
      <c r="D116" s="15" t="s">
        <v>401</v>
      </c>
      <c r="E116" s="12" t="s">
        <v>20</v>
      </c>
      <c r="F116" s="12" t="s">
        <v>74</v>
      </c>
      <c r="G116" s="13">
        <v>45000</v>
      </c>
      <c r="H116" s="13">
        <v>1291.5</v>
      </c>
      <c r="I116" s="13">
        <v>3195</v>
      </c>
      <c r="J116" s="13">
        <v>495</v>
      </c>
      <c r="K116" s="13">
        <v>1368</v>
      </c>
      <c r="L116" s="13">
        <v>3190.5</v>
      </c>
      <c r="M116" s="16">
        <v>1715.46</v>
      </c>
      <c r="N116" s="13">
        <f t="shared" si="12"/>
        <v>11255.46</v>
      </c>
      <c r="O116" s="13">
        <v>0</v>
      </c>
      <c r="P116" s="13">
        <v>25</v>
      </c>
      <c r="Q116" s="13">
        <v>4670.92</v>
      </c>
      <c r="R116" s="13">
        <f t="shared" si="15"/>
        <v>9070.880000000001</v>
      </c>
      <c r="S116" s="13">
        <f t="shared" si="14"/>
        <v>6880.5</v>
      </c>
      <c r="T116" s="13">
        <f t="shared" si="13"/>
        <v>35929.119999999995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437</v>
      </c>
      <c r="C117" s="12" t="s">
        <v>69</v>
      </c>
      <c r="D117" s="15" t="s">
        <v>398</v>
      </c>
      <c r="E117" s="12" t="s">
        <v>72</v>
      </c>
      <c r="F117" s="12" t="s">
        <v>74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12"/>
        <v>7420</v>
      </c>
      <c r="O117" s="13">
        <v>0</v>
      </c>
      <c r="P117" s="13">
        <v>25</v>
      </c>
      <c r="Q117" s="13">
        <v>1064.08</v>
      </c>
      <c r="R117" s="13">
        <f t="shared" si="15"/>
        <v>3157.58</v>
      </c>
      <c r="S117" s="13">
        <f t="shared" si="14"/>
        <v>5351.5</v>
      </c>
      <c r="T117" s="13">
        <f t="shared" si="13"/>
        <v>31842.42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438</v>
      </c>
      <c r="C118" s="12" t="s">
        <v>69</v>
      </c>
      <c r="D118" s="15" t="s">
        <v>401</v>
      </c>
      <c r="E118" s="12" t="s">
        <v>384</v>
      </c>
      <c r="F118" s="12" t="s">
        <v>235</v>
      </c>
      <c r="G118" s="13">
        <v>125000</v>
      </c>
      <c r="H118" s="13">
        <v>3587.5</v>
      </c>
      <c r="I118" s="13">
        <v>8875</v>
      </c>
      <c r="J118" s="13">
        <v>851.51</v>
      </c>
      <c r="K118" s="13">
        <v>3800</v>
      </c>
      <c r="L118" s="13">
        <v>8862.5</v>
      </c>
      <c r="M118" s="16"/>
      <c r="N118" s="13">
        <f t="shared" si="12"/>
        <v>25976.510000000002</v>
      </c>
      <c r="O118" s="13">
        <v>17985.990000000002</v>
      </c>
      <c r="P118" s="13">
        <v>25</v>
      </c>
      <c r="Q118" s="13">
        <v>100</v>
      </c>
      <c r="R118" s="13">
        <f t="shared" si="15"/>
        <v>25498.49</v>
      </c>
      <c r="S118" s="13">
        <f t="shared" si="14"/>
        <v>18589.010000000002</v>
      </c>
      <c r="T118" s="13">
        <f t="shared" si="13"/>
        <v>99501.51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292</v>
      </c>
      <c r="C119" s="12" t="s">
        <v>69</v>
      </c>
      <c r="D119" s="15" t="s">
        <v>401</v>
      </c>
      <c r="E119" s="12" t="s">
        <v>29</v>
      </c>
      <c r="F119" s="12" t="s">
        <v>235</v>
      </c>
      <c r="G119" s="13">
        <v>65000</v>
      </c>
      <c r="H119" s="13">
        <v>1865.5</v>
      </c>
      <c r="I119" s="13">
        <v>4615</v>
      </c>
      <c r="J119" s="13">
        <v>715</v>
      </c>
      <c r="K119" s="13">
        <v>1976</v>
      </c>
      <c r="L119" s="13">
        <v>4608.5</v>
      </c>
      <c r="M119" s="16"/>
      <c r="N119" s="13">
        <f t="shared" si="12"/>
        <v>13780</v>
      </c>
      <c r="O119" s="13">
        <v>0</v>
      </c>
      <c r="P119" s="13">
        <v>25</v>
      </c>
      <c r="Q119" s="13">
        <v>1996.16</v>
      </c>
      <c r="R119" s="13">
        <f t="shared" si="15"/>
        <v>5862.66</v>
      </c>
      <c r="S119" s="13">
        <f t="shared" si="14"/>
        <v>9938.5</v>
      </c>
      <c r="T119" s="13">
        <f t="shared" si="13"/>
        <v>59137.34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79</v>
      </c>
      <c r="C120" s="12" t="s">
        <v>70</v>
      </c>
      <c r="D120" s="15" t="s">
        <v>398</v>
      </c>
      <c r="E120" s="12" t="s">
        <v>501</v>
      </c>
      <c r="F120" s="12" t="s">
        <v>74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12"/>
        <v>12720</v>
      </c>
      <c r="O120" s="13">
        <v>0</v>
      </c>
      <c r="P120" s="13">
        <v>25</v>
      </c>
      <c r="Q120" s="13">
        <v>200</v>
      </c>
      <c r="R120" s="13">
        <f t="shared" si="15"/>
        <v>3771</v>
      </c>
      <c r="S120" s="13">
        <f t="shared" si="14"/>
        <v>9174</v>
      </c>
      <c r="T120" s="13">
        <f t="shared" si="13"/>
        <v>56229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439</v>
      </c>
      <c r="C121" s="12" t="s">
        <v>70</v>
      </c>
      <c r="D121" s="15" t="s">
        <v>401</v>
      </c>
      <c r="E121" s="12" t="s">
        <v>248</v>
      </c>
      <c r="F121" s="12" t="s">
        <v>235</v>
      </c>
      <c r="G121" s="13">
        <v>60000</v>
      </c>
      <c r="H121" s="13">
        <v>1722</v>
      </c>
      <c r="I121" s="13">
        <v>4260</v>
      </c>
      <c r="J121" s="13">
        <v>660</v>
      </c>
      <c r="K121" s="13">
        <v>1824</v>
      </c>
      <c r="L121" s="13">
        <v>4254</v>
      </c>
      <c r="M121" s="16"/>
      <c r="N121" s="13">
        <f t="shared" si="12"/>
        <v>12720</v>
      </c>
      <c r="O121" s="13">
        <v>0</v>
      </c>
      <c r="P121" s="13">
        <v>25</v>
      </c>
      <c r="Q121" s="13">
        <v>100</v>
      </c>
      <c r="R121" s="13">
        <f t="shared" si="15"/>
        <v>3671</v>
      </c>
      <c r="S121" s="13">
        <f t="shared" si="14"/>
        <v>9174</v>
      </c>
      <c r="T121" s="13">
        <f t="shared" si="13"/>
        <v>56329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78</v>
      </c>
      <c r="C122" s="12" t="s">
        <v>69</v>
      </c>
      <c r="D122" s="15" t="s">
        <v>401</v>
      </c>
      <c r="E122" s="12" t="s">
        <v>24</v>
      </c>
      <c r="F122" s="12" t="s">
        <v>63</v>
      </c>
      <c r="G122" s="13">
        <v>40000</v>
      </c>
      <c r="H122" s="13">
        <v>1148</v>
      </c>
      <c r="I122" s="13">
        <v>2840</v>
      </c>
      <c r="J122" s="13">
        <v>440</v>
      </c>
      <c r="K122" s="13">
        <v>1216</v>
      </c>
      <c r="L122" s="13">
        <v>2836</v>
      </c>
      <c r="M122" s="16"/>
      <c r="N122" s="13">
        <f t="shared" si="12"/>
        <v>8480</v>
      </c>
      <c r="O122" s="13">
        <v>0</v>
      </c>
      <c r="P122" s="13">
        <v>25</v>
      </c>
      <c r="Q122" s="13">
        <v>100</v>
      </c>
      <c r="R122" s="13">
        <f t="shared" si="15"/>
        <v>2489</v>
      </c>
      <c r="S122" s="13">
        <f t="shared" si="14"/>
        <v>6116</v>
      </c>
      <c r="T122" s="13">
        <f t="shared" si="13"/>
        <v>37511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513</v>
      </c>
      <c r="C123" s="12" t="s">
        <v>70</v>
      </c>
      <c r="D123" s="15" t="s">
        <v>401</v>
      </c>
      <c r="E123" s="12" t="s">
        <v>248</v>
      </c>
      <c r="F123" s="12" t="s">
        <v>63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12"/>
        <v>7420</v>
      </c>
      <c r="O123" s="13">
        <v>0</v>
      </c>
      <c r="P123" s="13">
        <v>25</v>
      </c>
      <c r="Q123" s="13">
        <v>100</v>
      </c>
      <c r="R123" s="13">
        <f t="shared" si="15"/>
        <v>2193.5</v>
      </c>
      <c r="S123" s="13">
        <f t="shared" si="14"/>
        <v>5351.5</v>
      </c>
      <c r="T123" s="13">
        <f t="shared" si="13"/>
        <v>32806.5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493</v>
      </c>
      <c r="C124" s="12" t="s">
        <v>70</v>
      </c>
      <c r="D124" s="15" t="s">
        <v>401</v>
      </c>
      <c r="E124" s="12" t="s">
        <v>248</v>
      </c>
      <c r="F124" s="12" t="s">
        <v>63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12"/>
        <v>7420</v>
      </c>
      <c r="O124" s="13">
        <v>0</v>
      </c>
      <c r="P124" s="13">
        <v>25</v>
      </c>
      <c r="Q124" s="13">
        <v>100</v>
      </c>
      <c r="R124" s="13">
        <f t="shared" si="15"/>
        <v>2193.5</v>
      </c>
      <c r="S124" s="13">
        <f t="shared" si="14"/>
        <v>5351.5</v>
      </c>
      <c r="T124" s="13">
        <f t="shared" si="13"/>
        <v>32806.5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81</v>
      </c>
      <c r="C125" s="12" t="s">
        <v>70</v>
      </c>
      <c r="D125" s="15" t="s">
        <v>499</v>
      </c>
      <c r="E125" s="12" t="s">
        <v>384</v>
      </c>
      <c r="F125" s="12" t="s">
        <v>235</v>
      </c>
      <c r="G125" s="13">
        <v>90000</v>
      </c>
      <c r="H125" s="13">
        <v>2583</v>
      </c>
      <c r="I125" s="13">
        <v>6390</v>
      </c>
      <c r="J125" s="13">
        <v>851.51</v>
      </c>
      <c r="K125" s="13">
        <v>2736</v>
      </c>
      <c r="L125" s="13">
        <v>6381</v>
      </c>
      <c r="M125" s="16"/>
      <c r="N125" s="13">
        <f t="shared" si="12"/>
        <v>18941.510000000002</v>
      </c>
      <c r="O125" s="13">
        <v>0</v>
      </c>
      <c r="P125" s="13">
        <v>25</v>
      </c>
      <c r="Q125" s="13">
        <v>24939.8</v>
      </c>
      <c r="R125" s="13">
        <f t="shared" si="15"/>
        <v>30283.8</v>
      </c>
      <c r="S125" s="13">
        <f t="shared" si="14"/>
        <v>13622.51</v>
      </c>
      <c r="T125" s="13">
        <f t="shared" si="13"/>
        <v>59716.2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337</v>
      </c>
      <c r="C126" s="12" t="s">
        <v>70</v>
      </c>
      <c r="D126" s="15" t="s">
        <v>440</v>
      </c>
      <c r="E126" s="12" t="s">
        <v>39</v>
      </c>
      <c r="F126" s="12" t="s">
        <v>235</v>
      </c>
      <c r="G126" s="13">
        <v>80000</v>
      </c>
      <c r="H126" s="13">
        <v>2296</v>
      </c>
      <c r="I126" s="13">
        <v>5680</v>
      </c>
      <c r="J126" s="13">
        <v>851.51</v>
      </c>
      <c r="K126" s="13">
        <v>2432</v>
      </c>
      <c r="L126" s="13">
        <v>5672</v>
      </c>
      <c r="M126" s="16">
        <v>1715.46</v>
      </c>
      <c r="N126" s="13">
        <f t="shared" si="12"/>
        <v>18646.97</v>
      </c>
      <c r="O126" s="13">
        <v>4601.3500000000004</v>
      </c>
      <c r="P126" s="13">
        <v>25</v>
      </c>
      <c r="Q126" s="13">
        <v>6351.08</v>
      </c>
      <c r="R126" s="13">
        <f t="shared" si="15"/>
        <v>17420.89</v>
      </c>
      <c r="S126" s="13">
        <f t="shared" si="14"/>
        <v>12203.51</v>
      </c>
      <c r="T126" s="13">
        <f t="shared" si="13"/>
        <v>62579.11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265</v>
      </c>
      <c r="C127" s="12" t="s">
        <v>69</v>
      </c>
      <c r="D127" s="15" t="s">
        <v>440</v>
      </c>
      <c r="E127" s="12" t="s">
        <v>364</v>
      </c>
      <c r="F127" s="12" t="s">
        <v>235</v>
      </c>
      <c r="G127" s="13">
        <v>75000</v>
      </c>
      <c r="H127" s="13">
        <v>2152.5</v>
      </c>
      <c r="I127" s="13">
        <v>5325</v>
      </c>
      <c r="J127" s="13">
        <v>825</v>
      </c>
      <c r="K127" s="13">
        <v>2280</v>
      </c>
      <c r="L127" s="13">
        <v>5317.5</v>
      </c>
      <c r="M127" s="16"/>
      <c r="N127" s="13">
        <f t="shared" si="12"/>
        <v>15900</v>
      </c>
      <c r="O127" s="13">
        <v>5633.09</v>
      </c>
      <c r="P127" s="13">
        <v>25</v>
      </c>
      <c r="Q127" s="13">
        <v>14602.51</v>
      </c>
      <c r="R127" s="13">
        <f t="shared" si="15"/>
        <v>24693.1</v>
      </c>
      <c r="S127" s="13">
        <f t="shared" si="14"/>
        <v>11467.5</v>
      </c>
      <c r="T127" s="13">
        <f t="shared" si="13"/>
        <v>50306.9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130</v>
      </c>
      <c r="C128" s="12" t="s">
        <v>70</v>
      </c>
      <c r="D128" s="15" t="s">
        <v>440</v>
      </c>
      <c r="E128" s="12" t="s">
        <v>29</v>
      </c>
      <c r="F128" s="12" t="s">
        <v>235</v>
      </c>
      <c r="G128" s="13">
        <v>70000</v>
      </c>
      <c r="H128" s="13">
        <v>2009</v>
      </c>
      <c r="I128" s="13">
        <v>4970</v>
      </c>
      <c r="J128" s="13">
        <v>770</v>
      </c>
      <c r="K128" s="13">
        <v>2128</v>
      </c>
      <c r="L128" s="13">
        <v>4963</v>
      </c>
      <c r="M128" s="16"/>
      <c r="N128" s="13">
        <f t="shared" si="12"/>
        <v>14840</v>
      </c>
      <c r="O128" s="13">
        <v>0</v>
      </c>
      <c r="P128" s="13">
        <v>25</v>
      </c>
      <c r="Q128" s="13">
        <v>8477.25</v>
      </c>
      <c r="R128" s="13">
        <f t="shared" si="15"/>
        <v>12639.25</v>
      </c>
      <c r="S128" s="13">
        <f t="shared" si="14"/>
        <v>10703</v>
      </c>
      <c r="T128" s="13">
        <f t="shared" si="13"/>
        <v>57360.75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237</v>
      </c>
      <c r="C129" s="12" t="s">
        <v>69</v>
      </c>
      <c r="D129" s="15" t="s">
        <v>402</v>
      </c>
      <c r="E129" s="12" t="s">
        <v>523</v>
      </c>
      <c r="F129" s="12" t="s">
        <v>235</v>
      </c>
      <c r="G129" s="13">
        <v>90000</v>
      </c>
      <c r="H129" s="13">
        <v>2583</v>
      </c>
      <c r="I129" s="13">
        <v>6390</v>
      </c>
      <c r="J129" s="13">
        <v>851.51</v>
      </c>
      <c r="K129" s="13">
        <v>2736</v>
      </c>
      <c r="L129" s="13">
        <v>6381</v>
      </c>
      <c r="M129" s="16">
        <v>1715.46</v>
      </c>
      <c r="N129" s="13">
        <f t="shared" si="12"/>
        <v>20656.97</v>
      </c>
      <c r="O129" s="13">
        <v>5128.47</v>
      </c>
      <c r="P129" s="13">
        <v>25</v>
      </c>
      <c r="Q129" s="13">
        <v>3530.92</v>
      </c>
      <c r="R129" s="13">
        <f t="shared" si="15"/>
        <v>15718.85</v>
      </c>
      <c r="S129" s="13">
        <f t="shared" si="14"/>
        <v>13622.51</v>
      </c>
      <c r="T129" s="13">
        <f t="shared" si="13"/>
        <v>74281.149999999994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326</v>
      </c>
      <c r="C130" s="12" t="s">
        <v>70</v>
      </c>
      <c r="D130" s="15" t="s">
        <v>402</v>
      </c>
      <c r="E130" s="12" t="s">
        <v>253</v>
      </c>
      <c r="F130" s="12" t="s">
        <v>235</v>
      </c>
      <c r="G130" s="13">
        <v>70000</v>
      </c>
      <c r="H130" s="13">
        <v>2009</v>
      </c>
      <c r="I130" s="13">
        <v>4970</v>
      </c>
      <c r="J130" s="13">
        <v>770</v>
      </c>
      <c r="K130" s="13">
        <v>2128</v>
      </c>
      <c r="L130" s="13">
        <v>4963</v>
      </c>
      <c r="M130" s="16"/>
      <c r="N130" s="13">
        <f t="shared" si="12"/>
        <v>14840</v>
      </c>
      <c r="O130" s="13">
        <v>1003.63</v>
      </c>
      <c r="P130" s="13">
        <v>25</v>
      </c>
      <c r="Q130" s="13">
        <v>6414.32</v>
      </c>
      <c r="R130" s="13">
        <f t="shared" si="15"/>
        <v>11579.95</v>
      </c>
      <c r="S130" s="13">
        <f t="shared" si="14"/>
        <v>10703</v>
      </c>
      <c r="T130" s="13">
        <f t="shared" si="13"/>
        <v>58420.05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442</v>
      </c>
      <c r="C131" s="12" t="s">
        <v>69</v>
      </c>
      <c r="D131" s="15" t="s">
        <v>402</v>
      </c>
      <c r="E131" s="12" t="s">
        <v>253</v>
      </c>
      <c r="F131" s="12" t="s">
        <v>235</v>
      </c>
      <c r="G131" s="13">
        <v>60000</v>
      </c>
      <c r="H131" s="13">
        <v>1722</v>
      </c>
      <c r="I131" s="13">
        <v>4260</v>
      </c>
      <c r="J131" s="13">
        <v>660</v>
      </c>
      <c r="K131" s="13">
        <v>1824</v>
      </c>
      <c r="L131" s="13">
        <v>4254</v>
      </c>
      <c r="M131" s="16"/>
      <c r="N131" s="13">
        <f t="shared" si="12"/>
        <v>12720</v>
      </c>
      <c r="O131" s="13">
        <v>3486.68</v>
      </c>
      <c r="P131" s="13">
        <v>25</v>
      </c>
      <c r="Q131" s="13">
        <v>7410.72</v>
      </c>
      <c r="R131" s="13">
        <f t="shared" si="15"/>
        <v>14468.400000000001</v>
      </c>
      <c r="S131" s="13">
        <f t="shared" si="14"/>
        <v>9174</v>
      </c>
      <c r="T131" s="13">
        <f t="shared" si="13"/>
        <v>45531.6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444</v>
      </c>
      <c r="C132" s="12" t="s">
        <v>69</v>
      </c>
      <c r="D132" s="15" t="s">
        <v>402</v>
      </c>
      <c r="E132" s="12" t="s">
        <v>253</v>
      </c>
      <c r="F132" s="12" t="s">
        <v>235</v>
      </c>
      <c r="G132" s="13">
        <v>60000</v>
      </c>
      <c r="H132" s="13">
        <v>1722</v>
      </c>
      <c r="I132" s="13">
        <v>4260</v>
      </c>
      <c r="J132" s="13">
        <v>660</v>
      </c>
      <c r="K132" s="13">
        <v>1824</v>
      </c>
      <c r="L132" s="13">
        <v>4254</v>
      </c>
      <c r="M132" s="16"/>
      <c r="N132" s="13">
        <f t="shared" si="12"/>
        <v>12720</v>
      </c>
      <c r="O132" s="13">
        <v>3486.68</v>
      </c>
      <c r="P132" s="13">
        <v>25</v>
      </c>
      <c r="Q132" s="13">
        <v>100</v>
      </c>
      <c r="R132" s="13">
        <f t="shared" si="15"/>
        <v>7157.68</v>
      </c>
      <c r="S132" s="13">
        <f t="shared" si="14"/>
        <v>9174</v>
      </c>
      <c r="T132" s="13">
        <f t="shared" si="13"/>
        <v>52842.32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443</v>
      </c>
      <c r="C133" s="12" t="s">
        <v>70</v>
      </c>
      <c r="D133" s="15" t="s">
        <v>402</v>
      </c>
      <c r="E133" s="12" t="s">
        <v>253</v>
      </c>
      <c r="F133" s="12" t="s">
        <v>235</v>
      </c>
      <c r="G133" s="13">
        <v>50000</v>
      </c>
      <c r="H133" s="13">
        <v>1435</v>
      </c>
      <c r="I133" s="13">
        <v>3550</v>
      </c>
      <c r="J133" s="13">
        <v>550</v>
      </c>
      <c r="K133" s="13">
        <v>1520</v>
      </c>
      <c r="L133" s="13">
        <v>3545</v>
      </c>
      <c r="M133" s="16"/>
      <c r="N133" s="13">
        <f t="shared" si="12"/>
        <v>10600</v>
      </c>
      <c r="O133" s="13">
        <v>0</v>
      </c>
      <c r="P133" s="13">
        <v>25</v>
      </c>
      <c r="Q133" s="13">
        <v>6390.6</v>
      </c>
      <c r="R133" s="13">
        <f t="shared" si="15"/>
        <v>9370.6</v>
      </c>
      <c r="S133" s="13">
        <f t="shared" si="14"/>
        <v>7645</v>
      </c>
      <c r="T133" s="13">
        <f t="shared" si="13"/>
        <v>40629.4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472</v>
      </c>
      <c r="C134" s="12" t="s">
        <v>70</v>
      </c>
      <c r="D134" s="15" t="s">
        <v>402</v>
      </c>
      <c r="E134" s="12" t="s">
        <v>27</v>
      </c>
      <c r="F134" s="12" t="s">
        <v>235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/>
      <c r="N134" s="13">
        <f t="shared" si="12"/>
        <v>10600</v>
      </c>
      <c r="O134" s="13">
        <v>1854</v>
      </c>
      <c r="P134" s="13">
        <v>25</v>
      </c>
      <c r="Q134" s="13">
        <v>877.06</v>
      </c>
      <c r="R134" s="13">
        <f t="shared" si="15"/>
        <v>5711.0599999999995</v>
      </c>
      <c r="S134" s="13">
        <f t="shared" si="14"/>
        <v>7645</v>
      </c>
      <c r="T134" s="13">
        <f t="shared" si="13"/>
        <v>44288.94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379</v>
      </c>
      <c r="C135" s="12" t="s">
        <v>70</v>
      </c>
      <c r="D135" s="15" t="s">
        <v>402</v>
      </c>
      <c r="E135" s="12" t="s">
        <v>380</v>
      </c>
      <c r="F135" s="12" t="s">
        <v>235</v>
      </c>
      <c r="G135" s="13">
        <v>50000</v>
      </c>
      <c r="H135" s="13">
        <v>1435</v>
      </c>
      <c r="I135" s="13">
        <v>3550</v>
      </c>
      <c r="J135" s="13">
        <v>550</v>
      </c>
      <c r="K135" s="13">
        <v>1520</v>
      </c>
      <c r="L135" s="13">
        <v>3545</v>
      </c>
      <c r="M135" s="16">
        <v>1715.46</v>
      </c>
      <c r="N135" s="13">
        <f t="shared" si="12"/>
        <v>12315.46</v>
      </c>
      <c r="O135" s="13">
        <v>1596.68</v>
      </c>
      <c r="P135" s="13">
        <v>25</v>
      </c>
      <c r="Q135" s="13">
        <v>3530.92</v>
      </c>
      <c r="R135" s="13">
        <f t="shared" si="15"/>
        <v>9823.0600000000013</v>
      </c>
      <c r="S135" s="13">
        <f t="shared" si="14"/>
        <v>7645</v>
      </c>
      <c r="T135" s="13">
        <f t="shared" si="13"/>
        <v>40176.94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102</v>
      </c>
      <c r="C136" s="12" t="s">
        <v>69</v>
      </c>
      <c r="D136" s="15" t="s">
        <v>445</v>
      </c>
      <c r="E136" s="12" t="s">
        <v>446</v>
      </c>
      <c r="F136" s="12" t="s">
        <v>42</v>
      </c>
      <c r="G136" s="13">
        <v>110000</v>
      </c>
      <c r="H136" s="13">
        <v>3157</v>
      </c>
      <c r="I136" s="13">
        <v>7810</v>
      </c>
      <c r="J136" s="13">
        <v>851.51</v>
      </c>
      <c r="K136" s="13">
        <v>3344</v>
      </c>
      <c r="L136" s="13">
        <v>7799</v>
      </c>
      <c r="M136" s="16"/>
      <c r="N136" s="13">
        <f t="shared" si="12"/>
        <v>22961.510000000002</v>
      </c>
      <c r="O136" s="13">
        <v>14457.59</v>
      </c>
      <c r="P136" s="13">
        <v>25</v>
      </c>
      <c r="Q136" s="13">
        <v>100</v>
      </c>
      <c r="R136" s="13">
        <f t="shared" si="15"/>
        <v>21083.59</v>
      </c>
      <c r="S136" s="13">
        <f t="shared" si="14"/>
        <v>16460.510000000002</v>
      </c>
      <c r="T136" s="13">
        <f t="shared" si="13"/>
        <v>88916.41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211</v>
      </c>
      <c r="C137" s="12" t="s">
        <v>70</v>
      </c>
      <c r="D137" s="15" t="s">
        <v>445</v>
      </c>
      <c r="E137" s="12" t="s">
        <v>72</v>
      </c>
      <c r="F137" s="12" t="s">
        <v>74</v>
      </c>
      <c r="G137" s="13">
        <v>40000</v>
      </c>
      <c r="H137" s="13">
        <v>1148</v>
      </c>
      <c r="I137" s="13">
        <v>2840</v>
      </c>
      <c r="J137" s="13">
        <v>440</v>
      </c>
      <c r="K137" s="13">
        <v>1216</v>
      </c>
      <c r="L137" s="13">
        <v>2836</v>
      </c>
      <c r="M137" s="16"/>
      <c r="N137" s="13">
        <f t="shared" si="12"/>
        <v>8480</v>
      </c>
      <c r="O137" s="13">
        <v>0</v>
      </c>
      <c r="P137" s="13">
        <v>25</v>
      </c>
      <c r="Q137" s="13">
        <v>5100</v>
      </c>
      <c r="R137" s="13">
        <f t="shared" si="15"/>
        <v>7489</v>
      </c>
      <c r="S137" s="13">
        <f t="shared" si="14"/>
        <v>6116</v>
      </c>
      <c r="T137" s="13">
        <f t="shared" si="13"/>
        <v>32511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332</v>
      </c>
      <c r="C138" s="12" t="s">
        <v>69</v>
      </c>
      <c r="D138" s="15" t="s">
        <v>445</v>
      </c>
      <c r="E138" s="12" t="s">
        <v>72</v>
      </c>
      <c r="F138" s="12" t="s">
        <v>74</v>
      </c>
      <c r="G138" s="13">
        <v>35000</v>
      </c>
      <c r="H138" s="13">
        <v>1004.5</v>
      </c>
      <c r="I138" s="13">
        <v>2485</v>
      </c>
      <c r="J138" s="13">
        <v>385</v>
      </c>
      <c r="K138" s="13">
        <v>1064</v>
      </c>
      <c r="L138" s="13">
        <v>2481.5</v>
      </c>
      <c r="M138" s="16"/>
      <c r="N138" s="13">
        <f t="shared" si="12"/>
        <v>7420</v>
      </c>
      <c r="O138" s="13">
        <v>0</v>
      </c>
      <c r="P138" s="13">
        <v>25</v>
      </c>
      <c r="Q138" s="13">
        <v>793.68</v>
      </c>
      <c r="R138" s="13">
        <f t="shared" si="15"/>
        <v>2887.18</v>
      </c>
      <c r="S138" s="13">
        <f t="shared" si="14"/>
        <v>5351.5</v>
      </c>
      <c r="T138" s="13">
        <f t="shared" si="13"/>
        <v>32112.82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473</v>
      </c>
      <c r="C139" s="12" t="s">
        <v>70</v>
      </c>
      <c r="D139" s="15" t="s">
        <v>445</v>
      </c>
      <c r="E139" s="12" t="s">
        <v>72</v>
      </c>
      <c r="F139" s="12" t="s">
        <v>74</v>
      </c>
      <c r="G139" s="13">
        <v>30000</v>
      </c>
      <c r="H139" s="13">
        <v>861</v>
      </c>
      <c r="I139" s="13">
        <v>2130</v>
      </c>
      <c r="J139" s="13">
        <v>330</v>
      </c>
      <c r="K139" s="13">
        <v>912</v>
      </c>
      <c r="L139" s="13">
        <v>2127</v>
      </c>
      <c r="M139" s="16"/>
      <c r="N139" s="13">
        <f t="shared" si="12"/>
        <v>6360</v>
      </c>
      <c r="O139" s="13">
        <v>0</v>
      </c>
      <c r="P139" s="13">
        <v>25</v>
      </c>
      <c r="Q139" s="13">
        <v>1240</v>
      </c>
      <c r="R139" s="13">
        <f t="shared" si="15"/>
        <v>3038</v>
      </c>
      <c r="S139" s="13">
        <f t="shared" si="14"/>
        <v>4587</v>
      </c>
      <c r="T139" s="13">
        <f t="shared" si="13"/>
        <v>26962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82</v>
      </c>
      <c r="C140" s="12" t="s">
        <v>69</v>
      </c>
      <c r="D140" s="15" t="s">
        <v>403</v>
      </c>
      <c r="E140" s="12" t="s">
        <v>71</v>
      </c>
      <c r="F140" s="12" t="s">
        <v>63</v>
      </c>
      <c r="G140" s="13">
        <v>70000</v>
      </c>
      <c r="H140" s="13">
        <v>2009</v>
      </c>
      <c r="I140" s="13">
        <v>4970</v>
      </c>
      <c r="J140" s="13">
        <v>770</v>
      </c>
      <c r="K140" s="13">
        <v>2128</v>
      </c>
      <c r="L140" s="13">
        <v>4963</v>
      </c>
      <c r="M140" s="16">
        <v>1715.46</v>
      </c>
      <c r="N140" s="13">
        <f t="shared" ref="N140:N203" si="16">SUM(H140:M140)</f>
        <v>16555.46</v>
      </c>
      <c r="O140" s="13">
        <v>1841.82</v>
      </c>
      <c r="P140" s="13">
        <v>25</v>
      </c>
      <c r="Q140" s="13">
        <v>9482.35</v>
      </c>
      <c r="R140" s="13">
        <f t="shared" si="15"/>
        <v>17201.63</v>
      </c>
      <c r="S140" s="13">
        <f t="shared" si="14"/>
        <v>10703</v>
      </c>
      <c r="T140" s="13">
        <f t="shared" ref="T140:T203" si="17">+G140-R140</f>
        <v>52798.369999999995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99</v>
      </c>
      <c r="C141" s="12" t="s">
        <v>69</v>
      </c>
      <c r="D141" s="15" t="s">
        <v>403</v>
      </c>
      <c r="E141" s="12" t="s">
        <v>38</v>
      </c>
      <c r="F141" s="12" t="s">
        <v>63</v>
      </c>
      <c r="G141" s="13">
        <v>60000</v>
      </c>
      <c r="H141" s="13">
        <v>1722</v>
      </c>
      <c r="I141" s="13">
        <v>4260</v>
      </c>
      <c r="J141" s="13">
        <v>660</v>
      </c>
      <c r="K141" s="13">
        <v>1824</v>
      </c>
      <c r="L141" s="13">
        <v>4254</v>
      </c>
      <c r="M141" s="16"/>
      <c r="N141" s="13">
        <f t="shared" si="16"/>
        <v>12720</v>
      </c>
      <c r="O141" s="13">
        <v>0</v>
      </c>
      <c r="P141" s="13">
        <v>25</v>
      </c>
      <c r="Q141" s="13">
        <v>100</v>
      </c>
      <c r="R141" s="13">
        <f t="shared" si="15"/>
        <v>3671</v>
      </c>
      <c r="S141" s="13">
        <f t="shared" ref="S141:S204" si="18">SUM(I141,J141,L141)</f>
        <v>9174</v>
      </c>
      <c r="T141" s="13">
        <f t="shared" si="17"/>
        <v>56329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441</v>
      </c>
      <c r="C142" s="12" t="s">
        <v>69</v>
      </c>
      <c r="D142" s="15" t="s">
        <v>403</v>
      </c>
      <c r="E142" s="12" t="s">
        <v>364</v>
      </c>
      <c r="F142" s="12" t="s">
        <v>235</v>
      </c>
      <c r="G142" s="13">
        <v>60000</v>
      </c>
      <c r="H142" s="13">
        <v>1722</v>
      </c>
      <c r="I142" s="13">
        <v>4260</v>
      </c>
      <c r="J142" s="13">
        <v>660</v>
      </c>
      <c r="K142" s="13">
        <v>1824</v>
      </c>
      <c r="L142" s="13">
        <v>4254</v>
      </c>
      <c r="M142" s="16"/>
      <c r="N142" s="13">
        <f t="shared" si="16"/>
        <v>12720</v>
      </c>
      <c r="O142" s="13">
        <v>0</v>
      </c>
      <c r="P142" s="13">
        <v>25</v>
      </c>
      <c r="Q142" s="13">
        <v>2082.02</v>
      </c>
      <c r="R142" s="13">
        <f t="shared" ref="R142:R205" si="19">+H142+K142+M142+O142+P142+Q142</f>
        <v>5653.02</v>
      </c>
      <c r="S142" s="13">
        <f t="shared" si="18"/>
        <v>9174</v>
      </c>
      <c r="T142" s="13">
        <f t="shared" si="17"/>
        <v>54346.979999999996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85</v>
      </c>
      <c r="C143" s="12" t="s">
        <v>70</v>
      </c>
      <c r="D143" s="15" t="s">
        <v>403</v>
      </c>
      <c r="E143" s="12" t="s">
        <v>27</v>
      </c>
      <c r="F143" s="12" t="s">
        <v>63</v>
      </c>
      <c r="G143" s="13">
        <v>45000</v>
      </c>
      <c r="H143" s="13">
        <v>1291.5</v>
      </c>
      <c r="I143" s="13">
        <v>3195</v>
      </c>
      <c r="J143" s="13">
        <v>495</v>
      </c>
      <c r="K143" s="13">
        <v>1368</v>
      </c>
      <c r="L143" s="13">
        <v>3190.5</v>
      </c>
      <c r="M143" s="16"/>
      <c r="N143" s="13">
        <f t="shared" si="16"/>
        <v>9540</v>
      </c>
      <c r="O143" s="13">
        <v>0</v>
      </c>
      <c r="P143" s="13">
        <v>25</v>
      </c>
      <c r="Q143" s="13">
        <v>2261.27</v>
      </c>
      <c r="R143" s="13">
        <f t="shared" si="19"/>
        <v>4945.7700000000004</v>
      </c>
      <c r="S143" s="13">
        <f t="shared" si="18"/>
        <v>6880.5</v>
      </c>
      <c r="T143" s="13">
        <f t="shared" si="17"/>
        <v>40054.229999999996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83</v>
      </c>
      <c r="C144" s="12" t="s">
        <v>69</v>
      </c>
      <c r="D144" s="15" t="s">
        <v>403</v>
      </c>
      <c r="E144" s="12" t="s">
        <v>23</v>
      </c>
      <c r="F144" s="12" t="s">
        <v>63</v>
      </c>
      <c r="G144" s="13">
        <v>35000</v>
      </c>
      <c r="H144" s="13">
        <v>1004.5</v>
      </c>
      <c r="I144" s="13">
        <v>2485</v>
      </c>
      <c r="J144" s="13">
        <v>385</v>
      </c>
      <c r="K144" s="13">
        <v>1064</v>
      </c>
      <c r="L144" s="13">
        <v>2481.5</v>
      </c>
      <c r="M144" s="16"/>
      <c r="N144" s="13">
        <f t="shared" si="16"/>
        <v>7420</v>
      </c>
      <c r="O144" s="13">
        <v>0</v>
      </c>
      <c r="P144" s="13">
        <v>25</v>
      </c>
      <c r="Q144" s="13">
        <v>3752.34</v>
      </c>
      <c r="R144" s="13">
        <f t="shared" si="19"/>
        <v>5845.84</v>
      </c>
      <c r="S144" s="13">
        <f t="shared" si="18"/>
        <v>5351.5</v>
      </c>
      <c r="T144" s="13">
        <f t="shared" si="17"/>
        <v>29154.16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84</v>
      </c>
      <c r="C145" s="12" t="s">
        <v>69</v>
      </c>
      <c r="D145" s="15" t="s">
        <v>403</v>
      </c>
      <c r="E145" s="12" t="s">
        <v>26</v>
      </c>
      <c r="F145" s="12" t="s">
        <v>63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16"/>
        <v>7420</v>
      </c>
      <c r="O145" s="13">
        <v>0</v>
      </c>
      <c r="P145" s="13">
        <v>25</v>
      </c>
      <c r="Q145" s="13">
        <v>13805.68</v>
      </c>
      <c r="R145" s="13">
        <f t="shared" si="19"/>
        <v>15899.18</v>
      </c>
      <c r="S145" s="13">
        <f t="shared" si="18"/>
        <v>5351.5</v>
      </c>
      <c r="T145" s="13">
        <f t="shared" si="17"/>
        <v>19100.82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87</v>
      </c>
      <c r="C146" s="12" t="s">
        <v>69</v>
      </c>
      <c r="D146" s="15" t="s">
        <v>403</v>
      </c>
      <c r="E146" s="12" t="s">
        <v>26</v>
      </c>
      <c r="F146" s="12" t="s">
        <v>63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16"/>
        <v>7420</v>
      </c>
      <c r="O146" s="13">
        <v>0</v>
      </c>
      <c r="P146" s="13">
        <v>25</v>
      </c>
      <c r="Q146" s="13">
        <v>100</v>
      </c>
      <c r="R146" s="13">
        <f t="shared" si="19"/>
        <v>2193.5</v>
      </c>
      <c r="S146" s="13">
        <f t="shared" si="18"/>
        <v>5351.5</v>
      </c>
      <c r="T146" s="13">
        <f t="shared" si="17"/>
        <v>32806.5</v>
      </c>
      <c r="U146" s="19"/>
      <c r="V146" s="20"/>
    </row>
    <row r="147" spans="1:22" s="9" customFormat="1" ht="53.25" customHeight="1" x14ac:dyDescent="0.2">
      <c r="A147" s="29">
        <v>136</v>
      </c>
      <c r="B147" s="12" t="s">
        <v>433</v>
      </c>
      <c r="C147" s="12" t="s">
        <v>70</v>
      </c>
      <c r="D147" s="15" t="s">
        <v>403</v>
      </c>
      <c r="E147" s="12" t="s">
        <v>352</v>
      </c>
      <c r="F147" s="12" t="s">
        <v>235</v>
      </c>
      <c r="G147" s="13">
        <v>35000</v>
      </c>
      <c r="H147" s="13">
        <v>1004.5</v>
      </c>
      <c r="I147" s="13">
        <v>2485</v>
      </c>
      <c r="J147" s="13">
        <v>385</v>
      </c>
      <c r="K147" s="13">
        <v>1064</v>
      </c>
      <c r="L147" s="13">
        <v>2481.5</v>
      </c>
      <c r="M147" s="16"/>
      <c r="N147" s="13">
        <f t="shared" si="16"/>
        <v>7420</v>
      </c>
      <c r="O147" s="13">
        <v>0</v>
      </c>
      <c r="P147" s="13">
        <v>25</v>
      </c>
      <c r="Q147" s="13">
        <v>8404.83</v>
      </c>
      <c r="R147" s="13">
        <f t="shared" si="19"/>
        <v>10498.33</v>
      </c>
      <c r="S147" s="13">
        <f t="shared" si="18"/>
        <v>5351.5</v>
      </c>
      <c r="T147" s="13">
        <f t="shared" si="17"/>
        <v>24501.67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86</v>
      </c>
      <c r="C148" s="12" t="s">
        <v>70</v>
      </c>
      <c r="D148" s="15" t="s">
        <v>403</v>
      </c>
      <c r="E148" s="12" t="s">
        <v>26</v>
      </c>
      <c r="F148" s="12" t="s">
        <v>63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/>
      <c r="N148" s="13">
        <f t="shared" si="16"/>
        <v>6996</v>
      </c>
      <c r="O148" s="13">
        <v>0</v>
      </c>
      <c r="P148" s="13">
        <v>25</v>
      </c>
      <c r="Q148" s="13">
        <v>12749.1</v>
      </c>
      <c r="R148" s="13">
        <f t="shared" si="19"/>
        <v>14724.400000000001</v>
      </c>
      <c r="S148" s="13">
        <f t="shared" si="18"/>
        <v>5045.7</v>
      </c>
      <c r="T148" s="13">
        <f t="shared" si="17"/>
        <v>18275.599999999999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90</v>
      </c>
      <c r="C149" s="12" t="s">
        <v>69</v>
      </c>
      <c r="D149" s="15" t="s">
        <v>403</v>
      </c>
      <c r="E149" s="12" t="s">
        <v>26</v>
      </c>
      <c r="F149" s="12" t="s">
        <v>63</v>
      </c>
      <c r="G149" s="13">
        <v>33000</v>
      </c>
      <c r="H149" s="24">
        <v>947.1</v>
      </c>
      <c r="I149" s="13">
        <v>2343</v>
      </c>
      <c r="J149" s="13">
        <v>363</v>
      </c>
      <c r="K149" s="24">
        <v>1003.2</v>
      </c>
      <c r="L149" s="13">
        <v>2339.6999999999998</v>
      </c>
      <c r="M149" s="32">
        <v>1715.46</v>
      </c>
      <c r="N149" s="13">
        <f t="shared" si="16"/>
        <v>8711.4599999999991</v>
      </c>
      <c r="O149" s="13">
        <v>0</v>
      </c>
      <c r="P149" s="13">
        <v>25</v>
      </c>
      <c r="Q149" s="13">
        <v>15540.2</v>
      </c>
      <c r="R149" s="13">
        <f t="shared" si="19"/>
        <v>19230.96</v>
      </c>
      <c r="S149" s="13">
        <f t="shared" si="18"/>
        <v>5045.7</v>
      </c>
      <c r="T149" s="13">
        <f t="shared" si="17"/>
        <v>13769.04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91</v>
      </c>
      <c r="C150" s="12" t="s">
        <v>69</v>
      </c>
      <c r="D150" s="15" t="s">
        <v>403</v>
      </c>
      <c r="E150" s="12" t="s">
        <v>26</v>
      </c>
      <c r="F150" s="12" t="s">
        <v>74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/>
      <c r="N150" s="13">
        <f t="shared" si="16"/>
        <v>6996</v>
      </c>
      <c r="O150" s="13">
        <v>0</v>
      </c>
      <c r="P150" s="13">
        <v>25</v>
      </c>
      <c r="Q150" s="13">
        <v>11161</v>
      </c>
      <c r="R150" s="13">
        <f t="shared" si="19"/>
        <v>13136.3</v>
      </c>
      <c r="S150" s="13">
        <f t="shared" si="18"/>
        <v>5045.7</v>
      </c>
      <c r="T150" s="13">
        <f t="shared" si="17"/>
        <v>19863.7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88</v>
      </c>
      <c r="C151" s="12" t="s">
        <v>69</v>
      </c>
      <c r="D151" s="15" t="s">
        <v>403</v>
      </c>
      <c r="E151" s="12" t="s">
        <v>72</v>
      </c>
      <c r="F151" s="12" t="s">
        <v>74</v>
      </c>
      <c r="G151" s="13">
        <v>34000</v>
      </c>
      <c r="H151" s="13">
        <v>975.8</v>
      </c>
      <c r="I151" s="13">
        <v>2414</v>
      </c>
      <c r="J151" s="13">
        <v>374</v>
      </c>
      <c r="K151" s="13">
        <v>1033.5999999999999</v>
      </c>
      <c r="L151" s="13">
        <v>2410.6</v>
      </c>
      <c r="M151" s="16"/>
      <c r="N151" s="13">
        <f t="shared" si="16"/>
        <v>7208</v>
      </c>
      <c r="O151" s="13">
        <v>0</v>
      </c>
      <c r="P151" s="13">
        <v>25</v>
      </c>
      <c r="Q151" s="13">
        <v>1092.08</v>
      </c>
      <c r="R151" s="13">
        <f t="shared" si="19"/>
        <v>3126.4799999999996</v>
      </c>
      <c r="S151" s="13">
        <f t="shared" si="18"/>
        <v>5198.6000000000004</v>
      </c>
      <c r="T151" s="13">
        <f t="shared" si="17"/>
        <v>30873.52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89</v>
      </c>
      <c r="C152" s="12" t="s">
        <v>69</v>
      </c>
      <c r="D152" s="15" t="s">
        <v>403</v>
      </c>
      <c r="E152" s="12" t="s">
        <v>33</v>
      </c>
      <c r="F152" s="12" t="s">
        <v>63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16"/>
        <v>6996</v>
      </c>
      <c r="O152" s="13">
        <v>0</v>
      </c>
      <c r="P152" s="13">
        <v>25</v>
      </c>
      <c r="Q152" s="13">
        <v>8189.18</v>
      </c>
      <c r="R152" s="13">
        <f t="shared" si="19"/>
        <v>10164.48</v>
      </c>
      <c r="S152" s="13">
        <f t="shared" si="18"/>
        <v>5045.7</v>
      </c>
      <c r="T152" s="13">
        <f t="shared" si="17"/>
        <v>22835.52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233</v>
      </c>
      <c r="C153" s="12" t="s">
        <v>69</v>
      </c>
      <c r="D153" s="15" t="s">
        <v>403</v>
      </c>
      <c r="E153" s="12" t="s">
        <v>221</v>
      </c>
      <c r="F153" s="12" t="s">
        <v>74</v>
      </c>
      <c r="G153" s="13">
        <v>25000</v>
      </c>
      <c r="H153" s="13">
        <v>717.5</v>
      </c>
      <c r="I153" s="13">
        <v>1775</v>
      </c>
      <c r="J153" s="13">
        <v>275</v>
      </c>
      <c r="K153" s="13">
        <v>760</v>
      </c>
      <c r="L153" s="13">
        <v>1772.5</v>
      </c>
      <c r="M153" s="16"/>
      <c r="N153" s="13">
        <f t="shared" si="16"/>
        <v>5300</v>
      </c>
      <c r="O153" s="13">
        <v>0</v>
      </c>
      <c r="P153" s="13">
        <v>25</v>
      </c>
      <c r="Q153" s="13">
        <v>100</v>
      </c>
      <c r="R153" s="13">
        <f t="shared" si="19"/>
        <v>1602.5</v>
      </c>
      <c r="S153" s="13">
        <f t="shared" si="18"/>
        <v>3822.5</v>
      </c>
      <c r="T153" s="13">
        <f t="shared" si="17"/>
        <v>23397.5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104</v>
      </c>
      <c r="C154" s="12" t="s">
        <v>70</v>
      </c>
      <c r="D154" s="15" t="s">
        <v>403</v>
      </c>
      <c r="E154" s="12" t="s">
        <v>22</v>
      </c>
      <c r="F154" s="12" t="s">
        <v>74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16"/>
        <v>4664</v>
      </c>
      <c r="O154" s="13">
        <v>0</v>
      </c>
      <c r="P154" s="13">
        <v>25</v>
      </c>
      <c r="Q154" s="13">
        <v>4115.93</v>
      </c>
      <c r="R154" s="13">
        <f t="shared" si="19"/>
        <v>5441.13</v>
      </c>
      <c r="S154" s="13">
        <f t="shared" si="18"/>
        <v>3363.8</v>
      </c>
      <c r="T154" s="13">
        <f t="shared" si="17"/>
        <v>16558.87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404</v>
      </c>
      <c r="C155" s="12" t="s">
        <v>70</v>
      </c>
      <c r="D155" s="15" t="s">
        <v>405</v>
      </c>
      <c r="E155" s="12" t="s">
        <v>65</v>
      </c>
      <c r="F155" s="12" t="s">
        <v>235</v>
      </c>
      <c r="G155" s="13">
        <v>50000</v>
      </c>
      <c r="H155" s="13">
        <v>1435</v>
      </c>
      <c r="I155" s="13">
        <v>3550</v>
      </c>
      <c r="J155" s="13">
        <v>550</v>
      </c>
      <c r="K155" s="13">
        <v>1520</v>
      </c>
      <c r="L155" s="13">
        <v>3545</v>
      </c>
      <c r="M155" s="16">
        <v>1715.46</v>
      </c>
      <c r="N155" s="13">
        <f t="shared" si="16"/>
        <v>12315.46</v>
      </c>
      <c r="O155" s="13">
        <v>0</v>
      </c>
      <c r="P155" s="13">
        <v>25</v>
      </c>
      <c r="Q155" s="13">
        <v>14497.34</v>
      </c>
      <c r="R155" s="13">
        <f t="shared" si="19"/>
        <v>19192.8</v>
      </c>
      <c r="S155" s="13">
        <f t="shared" si="18"/>
        <v>7645</v>
      </c>
      <c r="T155" s="13">
        <f t="shared" si="17"/>
        <v>30807.200000000001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224</v>
      </c>
      <c r="C156" s="12" t="s">
        <v>70</v>
      </c>
      <c r="D156" s="15" t="s">
        <v>405</v>
      </c>
      <c r="E156" s="12" t="s">
        <v>72</v>
      </c>
      <c r="F156" s="12" t="s">
        <v>74</v>
      </c>
      <c r="G156" s="13">
        <v>35000</v>
      </c>
      <c r="H156" s="13">
        <v>1004.5</v>
      </c>
      <c r="I156" s="13">
        <v>2485</v>
      </c>
      <c r="J156" s="13">
        <v>385</v>
      </c>
      <c r="K156" s="13">
        <v>1064</v>
      </c>
      <c r="L156" s="13">
        <v>2481.5</v>
      </c>
      <c r="M156" s="16"/>
      <c r="N156" s="13">
        <f t="shared" si="16"/>
        <v>7420</v>
      </c>
      <c r="O156" s="13">
        <v>0</v>
      </c>
      <c r="P156" s="13">
        <v>25</v>
      </c>
      <c r="Q156" s="13">
        <v>799.44</v>
      </c>
      <c r="R156" s="13">
        <f t="shared" si="19"/>
        <v>2892.94</v>
      </c>
      <c r="S156" s="13">
        <f t="shared" si="18"/>
        <v>5351.5</v>
      </c>
      <c r="T156" s="13">
        <f t="shared" si="17"/>
        <v>32107.06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355</v>
      </c>
      <c r="C157" s="12" t="s">
        <v>69</v>
      </c>
      <c r="D157" s="15" t="s">
        <v>405</v>
      </c>
      <c r="E157" s="12" t="s">
        <v>72</v>
      </c>
      <c r="F157" s="12" t="s">
        <v>74</v>
      </c>
      <c r="G157" s="13">
        <v>35000</v>
      </c>
      <c r="H157" s="13">
        <v>1004.5</v>
      </c>
      <c r="I157" s="13">
        <v>2485</v>
      </c>
      <c r="J157" s="13">
        <v>385</v>
      </c>
      <c r="K157" s="13">
        <v>1064</v>
      </c>
      <c r="L157" s="13">
        <v>2481.5</v>
      </c>
      <c r="M157" s="16"/>
      <c r="N157" s="13">
        <f t="shared" si="16"/>
        <v>7420</v>
      </c>
      <c r="O157" s="13">
        <v>0</v>
      </c>
      <c r="P157" s="13">
        <v>25</v>
      </c>
      <c r="Q157" s="13">
        <v>100</v>
      </c>
      <c r="R157" s="13">
        <f t="shared" si="19"/>
        <v>2193.5</v>
      </c>
      <c r="S157" s="13">
        <f t="shared" si="18"/>
        <v>5351.5</v>
      </c>
      <c r="T157" s="13">
        <f t="shared" si="17"/>
        <v>32806.5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92</v>
      </c>
      <c r="C158" s="12" t="s">
        <v>69</v>
      </c>
      <c r="D158" s="15" t="s">
        <v>405</v>
      </c>
      <c r="E158" s="12" t="s">
        <v>33</v>
      </c>
      <c r="F158" s="12" t="s">
        <v>74</v>
      </c>
      <c r="G158" s="13">
        <v>33000</v>
      </c>
      <c r="H158" s="13">
        <v>947.1</v>
      </c>
      <c r="I158" s="13">
        <v>2343</v>
      </c>
      <c r="J158" s="13">
        <v>363</v>
      </c>
      <c r="K158" s="13">
        <v>1003.2</v>
      </c>
      <c r="L158" s="13">
        <v>2339.6999999999998</v>
      </c>
      <c r="M158" s="16"/>
      <c r="N158" s="13">
        <f t="shared" si="16"/>
        <v>6996</v>
      </c>
      <c r="O158" s="13">
        <v>0</v>
      </c>
      <c r="P158" s="13">
        <v>25</v>
      </c>
      <c r="Q158" s="13">
        <v>100</v>
      </c>
      <c r="R158" s="13">
        <f t="shared" si="19"/>
        <v>2075.3000000000002</v>
      </c>
      <c r="S158" s="13">
        <f t="shared" si="18"/>
        <v>5045.7</v>
      </c>
      <c r="T158" s="13">
        <f t="shared" si="17"/>
        <v>30924.7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93</v>
      </c>
      <c r="C159" s="12" t="s">
        <v>70</v>
      </c>
      <c r="D159" s="15" t="s">
        <v>405</v>
      </c>
      <c r="E159" s="12" t="s">
        <v>33</v>
      </c>
      <c r="F159" s="12" t="s">
        <v>63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16"/>
        <v>6360</v>
      </c>
      <c r="O159" s="13">
        <v>0</v>
      </c>
      <c r="P159" s="13">
        <v>25</v>
      </c>
      <c r="Q159" s="13">
        <v>100</v>
      </c>
      <c r="R159" s="13">
        <f t="shared" si="19"/>
        <v>1898</v>
      </c>
      <c r="S159" s="13">
        <f t="shared" si="18"/>
        <v>4587</v>
      </c>
      <c r="T159" s="13">
        <f t="shared" si="17"/>
        <v>28102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447</v>
      </c>
      <c r="C160" s="12" t="s">
        <v>70</v>
      </c>
      <c r="D160" s="15" t="s">
        <v>405</v>
      </c>
      <c r="E160" s="12" t="s">
        <v>72</v>
      </c>
      <c r="F160" s="12" t="s">
        <v>74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16"/>
        <v>6360</v>
      </c>
      <c r="O160" s="13">
        <v>0</v>
      </c>
      <c r="P160" s="13">
        <v>25</v>
      </c>
      <c r="Q160" s="13">
        <v>4092.08</v>
      </c>
      <c r="R160" s="13">
        <f t="shared" si="19"/>
        <v>5890.08</v>
      </c>
      <c r="S160" s="13">
        <f t="shared" si="18"/>
        <v>4587</v>
      </c>
      <c r="T160" s="13">
        <f t="shared" si="17"/>
        <v>24109.919999999998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252</v>
      </c>
      <c r="C161" s="12" t="s">
        <v>70</v>
      </c>
      <c r="D161" s="15" t="s">
        <v>405</v>
      </c>
      <c r="E161" s="12" t="s">
        <v>24</v>
      </c>
      <c r="F161" s="12" t="s">
        <v>235</v>
      </c>
      <c r="G161" s="13">
        <v>30000</v>
      </c>
      <c r="H161" s="13">
        <v>861</v>
      </c>
      <c r="I161" s="13">
        <v>2130</v>
      </c>
      <c r="J161" s="13">
        <v>330</v>
      </c>
      <c r="K161" s="13">
        <v>912</v>
      </c>
      <c r="L161" s="13">
        <v>2127</v>
      </c>
      <c r="M161" s="16"/>
      <c r="N161" s="13">
        <f t="shared" si="16"/>
        <v>6360</v>
      </c>
      <c r="O161" s="13">
        <v>0</v>
      </c>
      <c r="P161" s="13">
        <v>25</v>
      </c>
      <c r="Q161" s="13">
        <v>576.48</v>
      </c>
      <c r="R161" s="13">
        <f t="shared" si="19"/>
        <v>2374.48</v>
      </c>
      <c r="S161" s="13">
        <f t="shared" si="18"/>
        <v>4587</v>
      </c>
      <c r="T161" s="13">
        <f t="shared" si="17"/>
        <v>27625.52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448</v>
      </c>
      <c r="C162" s="12" t="s">
        <v>69</v>
      </c>
      <c r="D162" s="15" t="s">
        <v>405</v>
      </c>
      <c r="E162" s="12" t="s">
        <v>72</v>
      </c>
      <c r="F162" s="12" t="s">
        <v>74</v>
      </c>
      <c r="G162" s="13">
        <v>25000</v>
      </c>
      <c r="H162" s="13">
        <v>717.5</v>
      </c>
      <c r="I162" s="13">
        <v>1775</v>
      </c>
      <c r="J162" s="13">
        <v>275</v>
      </c>
      <c r="K162" s="13">
        <v>760</v>
      </c>
      <c r="L162" s="13">
        <v>1772.5</v>
      </c>
      <c r="M162" s="16"/>
      <c r="N162" s="13">
        <f t="shared" si="16"/>
        <v>5300</v>
      </c>
      <c r="O162" s="13">
        <v>0</v>
      </c>
      <c r="P162" s="13">
        <v>25</v>
      </c>
      <c r="Q162" s="13">
        <v>348.32</v>
      </c>
      <c r="R162" s="13">
        <f t="shared" si="19"/>
        <v>1850.82</v>
      </c>
      <c r="S162" s="13">
        <f t="shared" si="18"/>
        <v>3822.5</v>
      </c>
      <c r="T162" s="13">
        <f t="shared" si="17"/>
        <v>23149.18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524</v>
      </c>
      <c r="C163" s="12" t="s">
        <v>70</v>
      </c>
      <c r="D163" s="15" t="s">
        <v>405</v>
      </c>
      <c r="E163" s="12" t="s">
        <v>72</v>
      </c>
      <c r="F163" s="12" t="s">
        <v>74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16"/>
        <v>4664</v>
      </c>
      <c r="O163" s="13">
        <v>0</v>
      </c>
      <c r="P163" s="13">
        <v>25</v>
      </c>
      <c r="Q163" s="13">
        <v>0</v>
      </c>
      <c r="R163" s="13">
        <f t="shared" si="19"/>
        <v>1325.1999999999998</v>
      </c>
      <c r="S163" s="13">
        <f t="shared" si="18"/>
        <v>3363.8</v>
      </c>
      <c r="T163" s="13">
        <f t="shared" si="17"/>
        <v>20674.8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494</v>
      </c>
      <c r="C164" s="12" t="s">
        <v>69</v>
      </c>
      <c r="D164" s="15" t="s">
        <v>405</v>
      </c>
      <c r="E164" s="12" t="s">
        <v>502</v>
      </c>
      <c r="F164" s="12" t="s">
        <v>74</v>
      </c>
      <c r="G164" s="13">
        <v>22000</v>
      </c>
      <c r="H164" s="13">
        <v>631.4</v>
      </c>
      <c r="I164" s="13">
        <v>1562</v>
      </c>
      <c r="J164" s="13">
        <v>242</v>
      </c>
      <c r="K164" s="13">
        <v>668.8</v>
      </c>
      <c r="L164" s="13">
        <v>1559.8</v>
      </c>
      <c r="M164" s="16"/>
      <c r="N164" s="13">
        <f t="shared" si="16"/>
        <v>4664</v>
      </c>
      <c r="O164" s="13">
        <v>0</v>
      </c>
      <c r="P164" s="13">
        <v>25</v>
      </c>
      <c r="Q164" s="13">
        <v>1002.8800000000001</v>
      </c>
      <c r="R164" s="13">
        <f t="shared" si="19"/>
        <v>2328.08</v>
      </c>
      <c r="S164" s="13">
        <f t="shared" si="18"/>
        <v>3363.8</v>
      </c>
      <c r="T164" s="13">
        <f t="shared" si="17"/>
        <v>19671.919999999998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534</v>
      </c>
      <c r="C165" s="12" t="s">
        <v>69</v>
      </c>
      <c r="D165" s="15" t="s">
        <v>405</v>
      </c>
      <c r="E165" s="12" t="s">
        <v>535</v>
      </c>
      <c r="F165" s="12" t="s">
        <v>74</v>
      </c>
      <c r="G165" s="13">
        <v>25000</v>
      </c>
      <c r="H165" s="13">
        <v>717.5</v>
      </c>
      <c r="I165" s="13">
        <v>1775</v>
      </c>
      <c r="J165" s="13">
        <v>275</v>
      </c>
      <c r="K165" s="13">
        <v>760</v>
      </c>
      <c r="L165" s="13">
        <v>1772.5</v>
      </c>
      <c r="M165" s="16"/>
      <c r="N165" s="13">
        <f t="shared" si="16"/>
        <v>5300</v>
      </c>
      <c r="O165" s="13">
        <v>0</v>
      </c>
      <c r="P165" s="13">
        <v>25</v>
      </c>
      <c r="Q165" s="13">
        <v>0</v>
      </c>
      <c r="R165" s="13">
        <f t="shared" si="19"/>
        <v>1502.5</v>
      </c>
      <c r="S165" s="13">
        <f t="shared" si="18"/>
        <v>3822.5</v>
      </c>
      <c r="T165" s="13">
        <f t="shared" si="17"/>
        <v>23497.5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101</v>
      </c>
      <c r="C166" s="12" t="s">
        <v>70</v>
      </c>
      <c r="D166" s="15" t="s">
        <v>406</v>
      </c>
      <c r="E166" s="12" t="s">
        <v>521</v>
      </c>
      <c r="F166" s="12" t="s">
        <v>63</v>
      </c>
      <c r="G166" s="13">
        <v>80000</v>
      </c>
      <c r="H166" s="13">
        <v>2296</v>
      </c>
      <c r="I166" s="13">
        <v>5680</v>
      </c>
      <c r="J166" s="13">
        <v>851.51</v>
      </c>
      <c r="K166" s="13">
        <v>2432</v>
      </c>
      <c r="L166" s="13">
        <v>5672</v>
      </c>
      <c r="M166" s="16">
        <v>1715.46</v>
      </c>
      <c r="N166" s="13">
        <f t="shared" si="16"/>
        <v>18646.97</v>
      </c>
      <c r="O166" s="13">
        <v>6971.98</v>
      </c>
      <c r="P166" s="13">
        <v>25</v>
      </c>
      <c r="Q166" s="13">
        <v>8906.42</v>
      </c>
      <c r="R166" s="13">
        <f t="shared" si="19"/>
        <v>22346.86</v>
      </c>
      <c r="S166" s="13">
        <f t="shared" si="18"/>
        <v>12203.51</v>
      </c>
      <c r="T166" s="13">
        <f t="shared" si="17"/>
        <v>57653.14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215</v>
      </c>
      <c r="C167" s="12" t="s">
        <v>69</v>
      </c>
      <c r="D167" s="15" t="s">
        <v>406</v>
      </c>
      <c r="E167" s="12" t="s">
        <v>450</v>
      </c>
      <c r="F167" s="12" t="s">
        <v>74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/>
      <c r="N167" s="13">
        <f t="shared" si="16"/>
        <v>10600</v>
      </c>
      <c r="O167" s="13">
        <v>0</v>
      </c>
      <c r="P167" s="13">
        <v>25</v>
      </c>
      <c r="Q167" s="13">
        <v>100</v>
      </c>
      <c r="R167" s="13">
        <f t="shared" si="19"/>
        <v>3080</v>
      </c>
      <c r="S167" s="13">
        <f t="shared" si="18"/>
        <v>7645</v>
      </c>
      <c r="T167" s="13">
        <f t="shared" si="17"/>
        <v>46920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495</v>
      </c>
      <c r="C168" s="12" t="s">
        <v>69</v>
      </c>
      <c r="D168" s="15" t="s">
        <v>406</v>
      </c>
      <c r="E168" s="12" t="s">
        <v>503</v>
      </c>
      <c r="F168" s="12" t="s">
        <v>74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f t="shared" si="16"/>
        <v>6360</v>
      </c>
      <c r="O168" s="13">
        <v>0</v>
      </c>
      <c r="P168" s="13">
        <v>25</v>
      </c>
      <c r="Q168" s="13">
        <v>3100</v>
      </c>
      <c r="R168" s="13">
        <f t="shared" si="19"/>
        <v>4898</v>
      </c>
      <c r="S168" s="13">
        <f t="shared" si="18"/>
        <v>4587</v>
      </c>
      <c r="T168" s="13">
        <f t="shared" si="17"/>
        <v>25102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212</v>
      </c>
      <c r="C169" s="12" t="s">
        <v>69</v>
      </c>
      <c r="D169" s="15" t="s">
        <v>406</v>
      </c>
      <c r="E169" s="12" t="s">
        <v>320</v>
      </c>
      <c r="F169" s="12" t="s">
        <v>74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>
        <v>1715.46</v>
      </c>
      <c r="N169" s="13">
        <f t="shared" si="16"/>
        <v>12315.46</v>
      </c>
      <c r="O169" s="13">
        <v>0</v>
      </c>
      <c r="P169" s="13">
        <v>25</v>
      </c>
      <c r="Q169" s="13">
        <v>14463.32</v>
      </c>
      <c r="R169" s="13">
        <f t="shared" si="19"/>
        <v>19158.78</v>
      </c>
      <c r="S169" s="13">
        <f t="shared" si="18"/>
        <v>7645</v>
      </c>
      <c r="T169" s="13">
        <f t="shared" si="17"/>
        <v>30841.22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449</v>
      </c>
      <c r="C170" s="12" t="s">
        <v>69</v>
      </c>
      <c r="D170" s="15" t="s">
        <v>406</v>
      </c>
      <c r="E170" s="12" t="s">
        <v>320</v>
      </c>
      <c r="F170" s="12" t="s">
        <v>74</v>
      </c>
      <c r="G170" s="13">
        <v>30000</v>
      </c>
      <c r="H170" s="13">
        <v>861</v>
      </c>
      <c r="I170" s="13">
        <v>2130</v>
      </c>
      <c r="J170" s="13">
        <v>330</v>
      </c>
      <c r="K170" s="13">
        <v>912</v>
      </c>
      <c r="L170" s="13">
        <v>2127</v>
      </c>
      <c r="M170" s="16"/>
      <c r="N170" s="13">
        <f t="shared" si="16"/>
        <v>6360</v>
      </c>
      <c r="O170" s="13">
        <v>0</v>
      </c>
      <c r="P170" s="13">
        <v>25</v>
      </c>
      <c r="Q170" s="13">
        <v>2100</v>
      </c>
      <c r="R170" s="13">
        <f t="shared" si="19"/>
        <v>3898</v>
      </c>
      <c r="S170" s="13">
        <f t="shared" si="18"/>
        <v>4587</v>
      </c>
      <c r="T170" s="13">
        <f t="shared" si="17"/>
        <v>26102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321</v>
      </c>
      <c r="C171" s="12" t="s">
        <v>69</v>
      </c>
      <c r="D171" s="15" t="s">
        <v>406</v>
      </c>
      <c r="E171" s="12" t="s">
        <v>320</v>
      </c>
      <c r="F171" s="12" t="s">
        <v>74</v>
      </c>
      <c r="G171" s="13">
        <v>50000</v>
      </c>
      <c r="H171" s="13">
        <v>1435</v>
      </c>
      <c r="I171" s="13">
        <v>3550</v>
      </c>
      <c r="J171" s="13">
        <v>550</v>
      </c>
      <c r="K171" s="13">
        <v>1520</v>
      </c>
      <c r="L171" s="13">
        <v>3545</v>
      </c>
      <c r="M171" s="16"/>
      <c r="N171" s="13">
        <f t="shared" si="16"/>
        <v>10600</v>
      </c>
      <c r="O171" s="13">
        <v>0</v>
      </c>
      <c r="P171" s="13">
        <v>25</v>
      </c>
      <c r="Q171" s="13">
        <v>100</v>
      </c>
      <c r="R171" s="13">
        <f t="shared" si="19"/>
        <v>3080</v>
      </c>
      <c r="S171" s="13">
        <f t="shared" si="18"/>
        <v>7645</v>
      </c>
      <c r="T171" s="13">
        <f t="shared" si="17"/>
        <v>46920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231</v>
      </c>
      <c r="C172" s="12" t="s">
        <v>69</v>
      </c>
      <c r="D172" s="15" t="s">
        <v>406</v>
      </c>
      <c r="E172" s="12" t="s">
        <v>46</v>
      </c>
      <c r="F172" s="12" t="s">
        <v>74</v>
      </c>
      <c r="G172" s="13">
        <v>45000</v>
      </c>
      <c r="H172" s="13">
        <v>1291.5</v>
      </c>
      <c r="I172" s="13">
        <v>3195</v>
      </c>
      <c r="J172" s="13">
        <v>495</v>
      </c>
      <c r="K172" s="13">
        <v>1368</v>
      </c>
      <c r="L172" s="13">
        <v>3190.5</v>
      </c>
      <c r="M172" s="16"/>
      <c r="N172" s="13">
        <f t="shared" si="16"/>
        <v>9540</v>
      </c>
      <c r="O172" s="13">
        <v>0</v>
      </c>
      <c r="P172" s="13">
        <v>25</v>
      </c>
      <c r="Q172" s="13">
        <v>100</v>
      </c>
      <c r="R172" s="13">
        <f t="shared" si="19"/>
        <v>2784.5</v>
      </c>
      <c r="S172" s="13">
        <f t="shared" si="18"/>
        <v>6880.5</v>
      </c>
      <c r="T172" s="13">
        <f t="shared" si="17"/>
        <v>42215.5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333</v>
      </c>
      <c r="C173" s="12" t="s">
        <v>69</v>
      </c>
      <c r="D173" s="15" t="s">
        <v>406</v>
      </c>
      <c r="E173" s="12" t="s">
        <v>47</v>
      </c>
      <c r="F173" s="12" t="s">
        <v>74</v>
      </c>
      <c r="G173" s="13">
        <v>35000</v>
      </c>
      <c r="H173" s="13">
        <v>1004.5</v>
      </c>
      <c r="I173" s="13">
        <v>2485</v>
      </c>
      <c r="J173" s="13">
        <v>385</v>
      </c>
      <c r="K173" s="13">
        <v>1064</v>
      </c>
      <c r="L173" s="13">
        <v>2481.5</v>
      </c>
      <c r="M173" s="16"/>
      <c r="N173" s="13">
        <f t="shared" si="16"/>
        <v>7420</v>
      </c>
      <c r="O173" s="13">
        <v>0</v>
      </c>
      <c r="P173" s="13">
        <v>25</v>
      </c>
      <c r="Q173" s="13">
        <v>100</v>
      </c>
      <c r="R173" s="13">
        <f t="shared" si="19"/>
        <v>2193.5</v>
      </c>
      <c r="S173" s="13">
        <f t="shared" si="18"/>
        <v>5351.5</v>
      </c>
      <c r="T173" s="13">
        <f t="shared" si="17"/>
        <v>32806.5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356</v>
      </c>
      <c r="C174" s="12" t="s">
        <v>69</v>
      </c>
      <c r="D174" s="15" t="s">
        <v>406</v>
      </c>
      <c r="E174" s="12" t="s">
        <v>357</v>
      </c>
      <c r="F174" s="12" t="s">
        <v>74</v>
      </c>
      <c r="G174" s="13">
        <v>37000</v>
      </c>
      <c r="H174" s="13">
        <v>1061.9000000000001</v>
      </c>
      <c r="I174" s="13">
        <v>2627</v>
      </c>
      <c r="J174" s="13">
        <v>407</v>
      </c>
      <c r="K174" s="13">
        <v>1124.8</v>
      </c>
      <c r="L174" s="13">
        <v>2623.3</v>
      </c>
      <c r="M174" s="16"/>
      <c r="N174" s="13">
        <f t="shared" si="16"/>
        <v>7844</v>
      </c>
      <c r="O174" s="13">
        <v>0</v>
      </c>
      <c r="P174" s="13">
        <v>25</v>
      </c>
      <c r="Q174" s="13">
        <v>4100</v>
      </c>
      <c r="R174" s="13">
        <f t="shared" si="19"/>
        <v>6311.7</v>
      </c>
      <c r="S174" s="13">
        <f t="shared" si="18"/>
        <v>5657.3</v>
      </c>
      <c r="T174" s="13">
        <f t="shared" si="17"/>
        <v>30688.3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407</v>
      </c>
      <c r="C175" s="12" t="s">
        <v>69</v>
      </c>
      <c r="D175" s="15" t="s">
        <v>406</v>
      </c>
      <c r="E175" s="12" t="s">
        <v>46</v>
      </c>
      <c r="F175" s="12" t="s">
        <v>74</v>
      </c>
      <c r="G175" s="13">
        <v>32500</v>
      </c>
      <c r="H175" s="13">
        <v>932.75</v>
      </c>
      <c r="I175" s="13">
        <v>2307.5</v>
      </c>
      <c r="J175" s="13">
        <v>357.5</v>
      </c>
      <c r="K175" s="13">
        <v>988</v>
      </c>
      <c r="L175" s="13">
        <v>2304.25</v>
      </c>
      <c r="M175" s="16"/>
      <c r="N175" s="13">
        <f t="shared" si="16"/>
        <v>6890</v>
      </c>
      <c r="O175" s="13">
        <v>0</v>
      </c>
      <c r="P175" s="13">
        <v>25</v>
      </c>
      <c r="Q175" s="13">
        <v>3400</v>
      </c>
      <c r="R175" s="13">
        <f t="shared" si="19"/>
        <v>5345.75</v>
      </c>
      <c r="S175" s="13">
        <f t="shared" si="18"/>
        <v>4969.25</v>
      </c>
      <c r="T175" s="13">
        <f t="shared" si="17"/>
        <v>27154.25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452</v>
      </c>
      <c r="C176" s="12" t="s">
        <v>69</v>
      </c>
      <c r="D176" s="15" t="s">
        <v>406</v>
      </c>
      <c r="E176" s="12" t="s">
        <v>46</v>
      </c>
      <c r="F176" s="12" t="s">
        <v>74</v>
      </c>
      <c r="G176" s="13">
        <v>32500</v>
      </c>
      <c r="H176" s="13">
        <v>932.75</v>
      </c>
      <c r="I176" s="13">
        <v>2307.5</v>
      </c>
      <c r="J176" s="13">
        <v>357.5</v>
      </c>
      <c r="K176" s="13">
        <v>988</v>
      </c>
      <c r="L176" s="13">
        <v>2304.25</v>
      </c>
      <c r="M176" s="16"/>
      <c r="N176" s="13">
        <f t="shared" si="16"/>
        <v>6890</v>
      </c>
      <c r="O176" s="13">
        <v>0</v>
      </c>
      <c r="P176" s="13">
        <v>25</v>
      </c>
      <c r="Q176" s="13">
        <v>100</v>
      </c>
      <c r="R176" s="13">
        <f t="shared" si="19"/>
        <v>2045.75</v>
      </c>
      <c r="S176" s="13">
        <f t="shared" si="18"/>
        <v>4969.25</v>
      </c>
      <c r="T176" s="13">
        <f t="shared" si="17"/>
        <v>30454.25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94</v>
      </c>
      <c r="C177" s="12" t="s">
        <v>69</v>
      </c>
      <c r="D177" s="15" t="s">
        <v>406</v>
      </c>
      <c r="E177" s="12" t="s">
        <v>46</v>
      </c>
      <c r="F177" s="12" t="s">
        <v>63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6508.48</v>
      </c>
      <c r="R177" s="13">
        <f t="shared" si="19"/>
        <v>8395.1299999999992</v>
      </c>
      <c r="S177" s="13">
        <f t="shared" si="18"/>
        <v>4816.3500000000004</v>
      </c>
      <c r="T177" s="13">
        <f t="shared" si="17"/>
        <v>23104.870000000003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95</v>
      </c>
      <c r="C178" s="12" t="s">
        <v>69</v>
      </c>
      <c r="D178" s="15" t="s">
        <v>406</v>
      </c>
      <c r="E178" s="12" t="s">
        <v>21</v>
      </c>
      <c r="F178" s="12" t="s">
        <v>63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456.5</v>
      </c>
      <c r="R178" s="13">
        <f t="shared" si="19"/>
        <v>2343.15</v>
      </c>
      <c r="S178" s="13">
        <f t="shared" si="18"/>
        <v>4816.3500000000004</v>
      </c>
      <c r="T178" s="13">
        <f t="shared" si="17"/>
        <v>29156.85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474</v>
      </c>
      <c r="C179" s="12" t="s">
        <v>69</v>
      </c>
      <c r="D179" s="15" t="s">
        <v>406</v>
      </c>
      <c r="E179" s="12" t="s">
        <v>46</v>
      </c>
      <c r="F179" s="12" t="s">
        <v>74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9"/>
        <v>1986.65</v>
      </c>
      <c r="S179" s="13">
        <f t="shared" si="18"/>
        <v>4816.3500000000004</v>
      </c>
      <c r="T179" s="13">
        <f t="shared" si="17"/>
        <v>29513.35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358</v>
      </c>
      <c r="C180" s="12" t="s">
        <v>69</v>
      </c>
      <c r="D180" s="15" t="s">
        <v>406</v>
      </c>
      <c r="E180" s="12" t="s">
        <v>46</v>
      </c>
      <c r="F180" s="12" t="s">
        <v>74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100</v>
      </c>
      <c r="R180" s="13">
        <f t="shared" si="19"/>
        <v>1986.65</v>
      </c>
      <c r="S180" s="13">
        <f t="shared" si="18"/>
        <v>4816.3500000000004</v>
      </c>
      <c r="T180" s="13">
        <f t="shared" si="17"/>
        <v>29513.35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106</v>
      </c>
      <c r="C181" s="12" t="s">
        <v>69</v>
      </c>
      <c r="D181" s="15" t="s">
        <v>406</v>
      </c>
      <c r="E181" s="15" t="s">
        <v>46</v>
      </c>
      <c r="F181" s="12" t="s">
        <v>74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100</v>
      </c>
      <c r="R181" s="13">
        <f t="shared" si="19"/>
        <v>1986.65</v>
      </c>
      <c r="S181" s="13">
        <f t="shared" si="18"/>
        <v>4816.3500000000004</v>
      </c>
      <c r="T181" s="13">
        <f t="shared" si="17"/>
        <v>29513.35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107</v>
      </c>
      <c r="C182" s="12" t="s">
        <v>69</v>
      </c>
      <c r="D182" s="15" t="s">
        <v>406</v>
      </c>
      <c r="E182" s="12" t="s">
        <v>46</v>
      </c>
      <c r="F182" s="12" t="s">
        <v>74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3746.74</v>
      </c>
      <c r="R182" s="13">
        <f t="shared" si="19"/>
        <v>5633.3899999999994</v>
      </c>
      <c r="S182" s="13">
        <f t="shared" si="18"/>
        <v>4816.3500000000004</v>
      </c>
      <c r="T182" s="13">
        <f t="shared" si="17"/>
        <v>25866.61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229</v>
      </c>
      <c r="C183" s="12" t="s">
        <v>69</v>
      </c>
      <c r="D183" s="15" t="s">
        <v>406</v>
      </c>
      <c r="E183" s="12" t="s">
        <v>46</v>
      </c>
      <c r="F183" s="12" t="s">
        <v>74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200</v>
      </c>
      <c r="R183" s="13">
        <f t="shared" si="19"/>
        <v>2086.65</v>
      </c>
      <c r="S183" s="13">
        <f t="shared" si="18"/>
        <v>4816.3500000000004</v>
      </c>
      <c r="T183" s="13">
        <f t="shared" si="17"/>
        <v>29413.35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230</v>
      </c>
      <c r="C184" s="12" t="s">
        <v>69</v>
      </c>
      <c r="D184" s="15" t="s">
        <v>406</v>
      </c>
      <c r="E184" s="12" t="s">
        <v>46</v>
      </c>
      <c r="F184" s="12" t="s">
        <v>74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100</v>
      </c>
      <c r="R184" s="13">
        <f t="shared" si="19"/>
        <v>1986.65</v>
      </c>
      <c r="S184" s="13">
        <f t="shared" si="18"/>
        <v>4816.3500000000004</v>
      </c>
      <c r="T184" s="13">
        <f t="shared" si="17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324</v>
      </c>
      <c r="C185" s="12" t="s">
        <v>69</v>
      </c>
      <c r="D185" s="15" t="s">
        <v>406</v>
      </c>
      <c r="E185" s="12" t="s">
        <v>46</v>
      </c>
      <c r="F185" s="12" t="s">
        <v>74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11368.12</v>
      </c>
      <c r="R185" s="13">
        <f t="shared" si="19"/>
        <v>13254.77</v>
      </c>
      <c r="S185" s="13">
        <f t="shared" si="18"/>
        <v>4816.3500000000004</v>
      </c>
      <c r="T185" s="13">
        <f t="shared" si="17"/>
        <v>18245.23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334</v>
      </c>
      <c r="C186" s="12" t="s">
        <v>69</v>
      </c>
      <c r="D186" s="15" t="s">
        <v>406</v>
      </c>
      <c r="E186" s="12" t="s">
        <v>46</v>
      </c>
      <c r="F186" s="12" t="s">
        <v>74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100</v>
      </c>
      <c r="R186" s="13">
        <f t="shared" si="19"/>
        <v>1986.65</v>
      </c>
      <c r="S186" s="13">
        <f t="shared" si="18"/>
        <v>4816.3500000000004</v>
      </c>
      <c r="T186" s="13">
        <f t="shared" si="17"/>
        <v>29513.35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339</v>
      </c>
      <c r="C187" s="12" t="s">
        <v>69</v>
      </c>
      <c r="D187" s="15" t="s">
        <v>406</v>
      </c>
      <c r="E187" s="12" t="s">
        <v>46</v>
      </c>
      <c r="F187" s="12" t="s">
        <v>74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100</v>
      </c>
      <c r="R187" s="13">
        <f t="shared" si="19"/>
        <v>1986.65</v>
      </c>
      <c r="S187" s="13">
        <f t="shared" si="18"/>
        <v>4816.3500000000004</v>
      </c>
      <c r="T187" s="13">
        <f t="shared" si="17"/>
        <v>29513.35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451</v>
      </c>
      <c r="C188" s="12" t="s">
        <v>69</v>
      </c>
      <c r="D188" s="15" t="s">
        <v>406</v>
      </c>
      <c r="E188" s="12" t="s">
        <v>46</v>
      </c>
      <c r="F188" s="12" t="s">
        <v>74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2200</v>
      </c>
      <c r="R188" s="13">
        <f t="shared" si="19"/>
        <v>4086.65</v>
      </c>
      <c r="S188" s="13">
        <f t="shared" si="18"/>
        <v>4816.3500000000004</v>
      </c>
      <c r="T188" s="13">
        <f t="shared" si="17"/>
        <v>27413.35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475</v>
      </c>
      <c r="C189" s="12" t="s">
        <v>69</v>
      </c>
      <c r="D189" s="15" t="s">
        <v>406</v>
      </c>
      <c r="E189" s="12" t="s">
        <v>46</v>
      </c>
      <c r="F189" s="12" t="s">
        <v>74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16"/>
        <v>6678</v>
      </c>
      <c r="O189" s="13">
        <v>0</v>
      </c>
      <c r="P189" s="13">
        <v>25</v>
      </c>
      <c r="Q189" s="13">
        <v>100</v>
      </c>
      <c r="R189" s="13">
        <f t="shared" si="19"/>
        <v>1986.65</v>
      </c>
      <c r="S189" s="13">
        <f t="shared" si="18"/>
        <v>4816.3500000000004</v>
      </c>
      <c r="T189" s="13">
        <f t="shared" si="17"/>
        <v>29513.35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506</v>
      </c>
      <c r="C190" s="12" t="s">
        <v>69</v>
      </c>
      <c r="D190" s="15" t="s">
        <v>406</v>
      </c>
      <c r="E190" s="12" t="s">
        <v>46</v>
      </c>
      <c r="F190" s="12" t="s">
        <v>74</v>
      </c>
      <c r="G190" s="13">
        <v>31500</v>
      </c>
      <c r="H190" s="13">
        <v>904.05</v>
      </c>
      <c r="I190" s="13">
        <v>2236.5</v>
      </c>
      <c r="J190" s="13">
        <v>346.5</v>
      </c>
      <c r="K190" s="13">
        <v>957.6</v>
      </c>
      <c r="L190" s="13">
        <v>2233.35</v>
      </c>
      <c r="M190" s="16"/>
      <c r="N190" s="13">
        <f t="shared" si="16"/>
        <v>6678</v>
      </c>
      <c r="O190" s="13">
        <v>0</v>
      </c>
      <c r="P190" s="13">
        <v>25</v>
      </c>
      <c r="Q190" s="13">
        <v>200</v>
      </c>
      <c r="R190" s="13">
        <f t="shared" si="19"/>
        <v>2086.65</v>
      </c>
      <c r="S190" s="13">
        <f t="shared" si="18"/>
        <v>4816.3500000000004</v>
      </c>
      <c r="T190" s="13">
        <f t="shared" si="17"/>
        <v>29413.35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507</v>
      </c>
      <c r="C191" s="12" t="s">
        <v>69</v>
      </c>
      <c r="D191" s="15" t="s">
        <v>406</v>
      </c>
      <c r="E191" s="12" t="s">
        <v>46</v>
      </c>
      <c r="F191" s="12" t="s">
        <v>74</v>
      </c>
      <c r="G191" s="13">
        <v>31500</v>
      </c>
      <c r="H191" s="13">
        <v>904.05</v>
      </c>
      <c r="I191" s="13">
        <v>2236.5</v>
      </c>
      <c r="J191" s="13">
        <v>346.5</v>
      </c>
      <c r="K191" s="13">
        <v>957.6</v>
      </c>
      <c r="L191" s="13">
        <v>2233.35</v>
      </c>
      <c r="M191" s="16"/>
      <c r="N191" s="13">
        <f t="shared" si="16"/>
        <v>6678</v>
      </c>
      <c r="O191" s="13">
        <v>0</v>
      </c>
      <c r="P191" s="13">
        <v>25</v>
      </c>
      <c r="Q191" s="13">
        <v>0</v>
      </c>
      <c r="R191" s="13">
        <f t="shared" si="19"/>
        <v>1886.65</v>
      </c>
      <c r="S191" s="13">
        <f t="shared" si="18"/>
        <v>4816.3500000000004</v>
      </c>
      <c r="T191" s="13">
        <f t="shared" si="17"/>
        <v>29613.35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100</v>
      </c>
      <c r="C192" s="12" t="s">
        <v>69</v>
      </c>
      <c r="D192" s="15" t="s">
        <v>406</v>
      </c>
      <c r="E192" s="12" t="s">
        <v>22</v>
      </c>
      <c r="F192" s="12" t="s">
        <v>74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>
        <v>1715.46</v>
      </c>
      <c r="N192" s="13">
        <f t="shared" si="16"/>
        <v>7015.46</v>
      </c>
      <c r="O192" s="13">
        <v>0</v>
      </c>
      <c r="P192" s="13">
        <v>25</v>
      </c>
      <c r="Q192" s="13">
        <v>9489.11</v>
      </c>
      <c r="R192" s="13">
        <f t="shared" si="19"/>
        <v>12707.07</v>
      </c>
      <c r="S192" s="13">
        <f t="shared" si="18"/>
        <v>3822.5</v>
      </c>
      <c r="T192" s="13">
        <f t="shared" si="17"/>
        <v>12292.93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103</v>
      </c>
      <c r="C193" s="12" t="s">
        <v>70</v>
      </c>
      <c r="D193" s="15" t="s">
        <v>406</v>
      </c>
      <c r="E193" s="12" t="s">
        <v>22</v>
      </c>
      <c r="F193" s="12" t="s">
        <v>74</v>
      </c>
      <c r="G193" s="13">
        <v>25000</v>
      </c>
      <c r="H193" s="13">
        <v>717.5</v>
      </c>
      <c r="I193" s="13">
        <v>1775</v>
      </c>
      <c r="J193" s="13">
        <v>275</v>
      </c>
      <c r="K193" s="13">
        <v>760</v>
      </c>
      <c r="L193" s="13">
        <v>1772.5</v>
      </c>
      <c r="M193" s="16"/>
      <c r="N193" s="13">
        <f t="shared" si="16"/>
        <v>5300</v>
      </c>
      <c r="O193" s="13">
        <v>0</v>
      </c>
      <c r="P193" s="13">
        <v>25</v>
      </c>
      <c r="Q193" s="13">
        <v>3105.51</v>
      </c>
      <c r="R193" s="13">
        <f t="shared" si="19"/>
        <v>4608.01</v>
      </c>
      <c r="S193" s="13">
        <f t="shared" si="18"/>
        <v>3822.5</v>
      </c>
      <c r="T193" s="13">
        <f t="shared" si="17"/>
        <v>20391.989999999998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105</v>
      </c>
      <c r="C194" s="12" t="s">
        <v>70</v>
      </c>
      <c r="D194" s="15" t="s">
        <v>406</v>
      </c>
      <c r="E194" s="12" t="s">
        <v>22</v>
      </c>
      <c r="F194" s="12" t="s">
        <v>74</v>
      </c>
      <c r="G194" s="13">
        <v>25000</v>
      </c>
      <c r="H194" s="13">
        <v>717.5</v>
      </c>
      <c r="I194" s="13">
        <v>1775</v>
      </c>
      <c r="J194" s="13">
        <v>275</v>
      </c>
      <c r="K194" s="13">
        <v>760</v>
      </c>
      <c r="L194" s="13">
        <v>1772.5</v>
      </c>
      <c r="M194" s="16"/>
      <c r="N194" s="13">
        <f t="shared" si="16"/>
        <v>5300</v>
      </c>
      <c r="O194" s="13">
        <v>0</v>
      </c>
      <c r="P194" s="13">
        <v>25</v>
      </c>
      <c r="Q194" s="13">
        <v>3100</v>
      </c>
      <c r="R194" s="13">
        <f t="shared" si="19"/>
        <v>4602.5</v>
      </c>
      <c r="S194" s="13">
        <f t="shared" si="18"/>
        <v>3822.5</v>
      </c>
      <c r="T194" s="13">
        <f t="shared" si="17"/>
        <v>20397.5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96</v>
      </c>
      <c r="C195" s="12" t="s">
        <v>70</v>
      </c>
      <c r="D195" s="15" t="s">
        <v>406</v>
      </c>
      <c r="E195" s="12" t="s">
        <v>22</v>
      </c>
      <c r="F195" s="12" t="s">
        <v>74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/>
      <c r="N195" s="13">
        <f t="shared" si="16"/>
        <v>4664</v>
      </c>
      <c r="O195" s="13">
        <v>0</v>
      </c>
      <c r="P195" s="13">
        <v>25</v>
      </c>
      <c r="Q195" s="13">
        <v>100</v>
      </c>
      <c r="R195" s="13">
        <f t="shared" si="19"/>
        <v>1425.1999999999998</v>
      </c>
      <c r="S195" s="13">
        <f t="shared" si="18"/>
        <v>3363.8</v>
      </c>
      <c r="T195" s="13">
        <f t="shared" si="17"/>
        <v>20574.8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97</v>
      </c>
      <c r="C196" s="12" t="s">
        <v>70</v>
      </c>
      <c r="D196" s="15" t="s">
        <v>406</v>
      </c>
      <c r="E196" s="12" t="s">
        <v>22</v>
      </c>
      <c r="F196" s="12" t="s">
        <v>63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>
        <v>1715.46</v>
      </c>
      <c r="N196" s="13">
        <f t="shared" si="16"/>
        <v>6379.46</v>
      </c>
      <c r="O196" s="13">
        <v>0</v>
      </c>
      <c r="P196" s="13">
        <v>25</v>
      </c>
      <c r="Q196" s="13">
        <v>3530.92</v>
      </c>
      <c r="R196" s="13">
        <f t="shared" si="19"/>
        <v>6571.58</v>
      </c>
      <c r="S196" s="13">
        <f t="shared" si="18"/>
        <v>3363.8</v>
      </c>
      <c r="T196" s="13">
        <f t="shared" si="17"/>
        <v>15428.42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98</v>
      </c>
      <c r="C197" s="12" t="s">
        <v>70</v>
      </c>
      <c r="D197" s="15" t="s">
        <v>406</v>
      </c>
      <c r="E197" s="12" t="s">
        <v>22</v>
      </c>
      <c r="F197" s="12" t="s">
        <v>63</v>
      </c>
      <c r="G197" s="13">
        <v>22000</v>
      </c>
      <c r="H197" s="24">
        <v>631.4</v>
      </c>
      <c r="I197" s="13">
        <v>1562</v>
      </c>
      <c r="J197" s="13">
        <v>242</v>
      </c>
      <c r="K197" s="24">
        <v>668.8</v>
      </c>
      <c r="L197" s="13">
        <v>1559.8</v>
      </c>
      <c r="M197" s="32">
        <v>1715.46</v>
      </c>
      <c r="N197" s="13">
        <f t="shared" si="16"/>
        <v>6379.46</v>
      </c>
      <c r="O197" s="13">
        <v>0</v>
      </c>
      <c r="P197" s="13">
        <v>25</v>
      </c>
      <c r="Q197" s="13">
        <v>4030.92</v>
      </c>
      <c r="R197" s="13">
        <f t="shared" si="19"/>
        <v>7071.58</v>
      </c>
      <c r="S197" s="13">
        <f t="shared" si="18"/>
        <v>3363.8</v>
      </c>
      <c r="T197" s="13">
        <f t="shared" si="17"/>
        <v>14928.42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55</v>
      </c>
      <c r="C198" s="12" t="s">
        <v>69</v>
      </c>
      <c r="D198" s="15" t="s">
        <v>406</v>
      </c>
      <c r="E198" s="12" t="s">
        <v>22</v>
      </c>
      <c r="F198" s="12" t="s">
        <v>74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100</v>
      </c>
      <c r="R198" s="13">
        <f t="shared" si="19"/>
        <v>1425.1999999999998</v>
      </c>
      <c r="S198" s="13">
        <f t="shared" si="18"/>
        <v>3363.8</v>
      </c>
      <c r="T198" s="13">
        <f t="shared" si="17"/>
        <v>20574.8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226</v>
      </c>
      <c r="C199" s="12" t="s">
        <v>70</v>
      </c>
      <c r="D199" s="15" t="s">
        <v>406</v>
      </c>
      <c r="E199" s="12" t="s">
        <v>22</v>
      </c>
      <c r="F199" s="12" t="s">
        <v>74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1100</v>
      </c>
      <c r="R199" s="13">
        <f t="shared" si="19"/>
        <v>2425.1999999999998</v>
      </c>
      <c r="S199" s="13">
        <f t="shared" si="18"/>
        <v>3363.8</v>
      </c>
      <c r="T199" s="13">
        <f t="shared" si="17"/>
        <v>19574.8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232</v>
      </c>
      <c r="C200" s="12" t="s">
        <v>70</v>
      </c>
      <c r="D200" s="15" t="s">
        <v>406</v>
      </c>
      <c r="E200" s="12" t="s">
        <v>22</v>
      </c>
      <c r="F200" s="12" t="s">
        <v>74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6609.94</v>
      </c>
      <c r="R200" s="13">
        <f t="shared" si="19"/>
        <v>7935.1399999999994</v>
      </c>
      <c r="S200" s="13">
        <f t="shared" si="18"/>
        <v>3363.8</v>
      </c>
      <c r="T200" s="13">
        <f t="shared" si="17"/>
        <v>14064.86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359</v>
      </c>
      <c r="C201" s="12" t="s">
        <v>70</v>
      </c>
      <c r="D201" s="15" t="s">
        <v>406</v>
      </c>
      <c r="E201" s="12" t="s">
        <v>22</v>
      </c>
      <c r="F201" s="12" t="s">
        <v>74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2708.93</v>
      </c>
      <c r="R201" s="13">
        <f t="shared" si="19"/>
        <v>4034.1299999999997</v>
      </c>
      <c r="S201" s="13">
        <f t="shared" si="18"/>
        <v>3363.8</v>
      </c>
      <c r="T201" s="13">
        <f t="shared" si="17"/>
        <v>17965.87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360</v>
      </c>
      <c r="C202" s="12" t="s">
        <v>70</v>
      </c>
      <c r="D202" s="15" t="s">
        <v>406</v>
      </c>
      <c r="E202" s="12" t="s">
        <v>22</v>
      </c>
      <c r="F202" s="12" t="s">
        <v>74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3100</v>
      </c>
      <c r="R202" s="13">
        <f t="shared" si="19"/>
        <v>4425.2</v>
      </c>
      <c r="S202" s="13">
        <f t="shared" si="18"/>
        <v>3363.8</v>
      </c>
      <c r="T202" s="13">
        <f t="shared" si="17"/>
        <v>17574.8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361</v>
      </c>
      <c r="C203" s="12" t="s">
        <v>70</v>
      </c>
      <c r="D203" s="15" t="s">
        <v>406</v>
      </c>
      <c r="E203" s="12" t="s">
        <v>22</v>
      </c>
      <c r="F203" s="12" t="s">
        <v>74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6"/>
        <v>4664</v>
      </c>
      <c r="O203" s="13">
        <v>0</v>
      </c>
      <c r="P203" s="13">
        <v>25</v>
      </c>
      <c r="Q203" s="13">
        <v>6281.49</v>
      </c>
      <c r="R203" s="13">
        <f t="shared" si="19"/>
        <v>7606.69</v>
      </c>
      <c r="S203" s="13">
        <f t="shared" si="18"/>
        <v>3363.8</v>
      </c>
      <c r="T203" s="13">
        <f t="shared" si="17"/>
        <v>14393.310000000001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408</v>
      </c>
      <c r="C204" s="12" t="s">
        <v>70</v>
      </c>
      <c r="D204" s="15" t="s">
        <v>406</v>
      </c>
      <c r="E204" s="12" t="s">
        <v>22</v>
      </c>
      <c r="F204" s="12" t="s">
        <v>74</v>
      </c>
      <c r="G204" s="13">
        <v>22000</v>
      </c>
      <c r="H204" s="13">
        <v>631.4</v>
      </c>
      <c r="I204" s="13">
        <v>1562</v>
      </c>
      <c r="J204" s="13">
        <v>242</v>
      </c>
      <c r="K204" s="13">
        <v>668.8</v>
      </c>
      <c r="L204" s="13">
        <v>1559.8</v>
      </c>
      <c r="M204" s="16"/>
      <c r="N204" s="13">
        <f t="shared" ref="N204:N267" si="20">SUM(H204:M204)</f>
        <v>4664</v>
      </c>
      <c r="O204" s="13">
        <v>0</v>
      </c>
      <c r="P204" s="13">
        <v>25</v>
      </c>
      <c r="Q204" s="13">
        <v>100</v>
      </c>
      <c r="R204" s="13">
        <f t="shared" si="19"/>
        <v>1425.1999999999998</v>
      </c>
      <c r="S204" s="13">
        <f t="shared" si="18"/>
        <v>3363.8</v>
      </c>
      <c r="T204" s="13">
        <f t="shared" ref="T204:T267" si="21">+G204-R204</f>
        <v>20574.8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477</v>
      </c>
      <c r="C205" s="12" t="s">
        <v>70</v>
      </c>
      <c r="D205" s="15" t="s">
        <v>406</v>
      </c>
      <c r="E205" s="12" t="s">
        <v>22</v>
      </c>
      <c r="F205" s="12" t="s">
        <v>74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20"/>
        <v>3816</v>
      </c>
      <c r="O205" s="13">
        <v>0</v>
      </c>
      <c r="P205" s="13">
        <v>25</v>
      </c>
      <c r="Q205" s="13">
        <v>2100</v>
      </c>
      <c r="R205" s="13">
        <f t="shared" si="19"/>
        <v>3188.8</v>
      </c>
      <c r="S205" s="13">
        <f t="shared" ref="S205:S268" si="22">SUM(I205,J205,L205)</f>
        <v>2752.2</v>
      </c>
      <c r="T205" s="13">
        <f t="shared" si="21"/>
        <v>14811.2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476</v>
      </c>
      <c r="C206" s="12" t="s">
        <v>70</v>
      </c>
      <c r="D206" s="15" t="s">
        <v>406</v>
      </c>
      <c r="E206" s="12" t="s">
        <v>22</v>
      </c>
      <c r="F206" s="12" t="s">
        <v>74</v>
      </c>
      <c r="G206" s="13">
        <v>18000</v>
      </c>
      <c r="H206" s="13">
        <v>516.6</v>
      </c>
      <c r="I206" s="13">
        <v>1278</v>
      </c>
      <c r="J206" s="13">
        <v>198</v>
      </c>
      <c r="K206" s="13">
        <v>547.20000000000005</v>
      </c>
      <c r="L206" s="13">
        <v>1276.2</v>
      </c>
      <c r="M206" s="16"/>
      <c r="N206" s="13">
        <f t="shared" si="20"/>
        <v>3816</v>
      </c>
      <c r="O206" s="13">
        <v>0</v>
      </c>
      <c r="P206" s="13">
        <v>25</v>
      </c>
      <c r="Q206" s="13">
        <v>1500</v>
      </c>
      <c r="R206" s="13">
        <f t="shared" ref="R206:R269" si="23">+H206+K206+M206+O206+P206+Q206</f>
        <v>2588.8000000000002</v>
      </c>
      <c r="S206" s="13">
        <f t="shared" si="22"/>
        <v>2752.2</v>
      </c>
      <c r="T206" s="13">
        <f t="shared" si="21"/>
        <v>15411.2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478</v>
      </c>
      <c r="C207" s="12" t="s">
        <v>70</v>
      </c>
      <c r="D207" s="15" t="s">
        <v>406</v>
      </c>
      <c r="E207" s="12" t="s">
        <v>22</v>
      </c>
      <c r="F207" s="12" t="s">
        <v>74</v>
      </c>
      <c r="G207" s="13">
        <v>18000</v>
      </c>
      <c r="H207" s="13">
        <v>516.6</v>
      </c>
      <c r="I207" s="13">
        <v>1278</v>
      </c>
      <c r="J207" s="13">
        <v>198</v>
      </c>
      <c r="K207" s="13">
        <v>547.20000000000005</v>
      </c>
      <c r="L207" s="13">
        <v>1276.2</v>
      </c>
      <c r="M207" s="16"/>
      <c r="N207" s="13">
        <f t="shared" si="20"/>
        <v>3816</v>
      </c>
      <c r="O207" s="13">
        <v>0</v>
      </c>
      <c r="P207" s="13">
        <v>25</v>
      </c>
      <c r="Q207" s="13">
        <v>1100</v>
      </c>
      <c r="R207" s="13">
        <f t="shared" si="23"/>
        <v>2188.8000000000002</v>
      </c>
      <c r="S207" s="13">
        <f t="shared" si="22"/>
        <v>2752.2</v>
      </c>
      <c r="T207" s="13">
        <f t="shared" si="21"/>
        <v>15811.2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465</v>
      </c>
      <c r="C208" s="12" t="s">
        <v>70</v>
      </c>
      <c r="D208" s="15" t="s">
        <v>409</v>
      </c>
      <c r="E208" s="12" t="s">
        <v>364</v>
      </c>
      <c r="F208" s="12" t="s">
        <v>235</v>
      </c>
      <c r="G208" s="13">
        <v>60000</v>
      </c>
      <c r="H208" s="13">
        <v>1722</v>
      </c>
      <c r="I208" s="13">
        <v>4260</v>
      </c>
      <c r="J208" s="13">
        <v>660</v>
      </c>
      <c r="K208" s="13">
        <v>1824</v>
      </c>
      <c r="L208" s="13">
        <v>4254</v>
      </c>
      <c r="M208" s="16"/>
      <c r="N208" s="13">
        <f t="shared" si="20"/>
        <v>12720</v>
      </c>
      <c r="O208" s="13">
        <v>0</v>
      </c>
      <c r="P208" s="13">
        <v>25</v>
      </c>
      <c r="Q208" s="13">
        <v>10546.04</v>
      </c>
      <c r="R208" s="13">
        <f t="shared" si="23"/>
        <v>14117.04</v>
      </c>
      <c r="S208" s="13">
        <f t="shared" si="22"/>
        <v>9174</v>
      </c>
      <c r="T208" s="13">
        <f t="shared" si="21"/>
        <v>45882.96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76</v>
      </c>
      <c r="C209" s="12" t="s">
        <v>69</v>
      </c>
      <c r="D209" s="15" t="s">
        <v>409</v>
      </c>
      <c r="E209" s="12" t="s">
        <v>56</v>
      </c>
      <c r="F209" s="12" t="s">
        <v>63</v>
      </c>
      <c r="G209" s="13">
        <v>55000</v>
      </c>
      <c r="H209" s="13">
        <v>1578.5</v>
      </c>
      <c r="I209" s="13">
        <v>3905</v>
      </c>
      <c r="J209" s="13">
        <v>605</v>
      </c>
      <c r="K209" s="13">
        <v>1672</v>
      </c>
      <c r="L209" s="13">
        <v>3899.5</v>
      </c>
      <c r="M209" s="16"/>
      <c r="N209" s="13">
        <f t="shared" si="20"/>
        <v>11660</v>
      </c>
      <c r="O209" s="13">
        <v>0</v>
      </c>
      <c r="P209" s="13">
        <v>25</v>
      </c>
      <c r="Q209" s="13">
        <v>6040.12</v>
      </c>
      <c r="R209" s="13">
        <f t="shared" si="23"/>
        <v>9315.619999999999</v>
      </c>
      <c r="S209" s="13">
        <f t="shared" si="22"/>
        <v>8409.5</v>
      </c>
      <c r="T209" s="13">
        <f t="shared" si="21"/>
        <v>45684.380000000005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479</v>
      </c>
      <c r="C210" s="12" t="s">
        <v>69</v>
      </c>
      <c r="D210" s="15" t="s">
        <v>409</v>
      </c>
      <c r="E210" s="12" t="s">
        <v>37</v>
      </c>
      <c r="F210" s="12" t="s">
        <v>74</v>
      </c>
      <c r="G210" s="13">
        <v>30000</v>
      </c>
      <c r="H210" s="13">
        <v>861</v>
      </c>
      <c r="I210" s="13">
        <v>2130</v>
      </c>
      <c r="J210" s="13">
        <v>330</v>
      </c>
      <c r="K210" s="13">
        <v>912</v>
      </c>
      <c r="L210" s="13">
        <v>2127</v>
      </c>
      <c r="M210" s="16"/>
      <c r="N210" s="13">
        <f t="shared" si="20"/>
        <v>6360</v>
      </c>
      <c r="O210" s="13">
        <v>0</v>
      </c>
      <c r="P210" s="13">
        <v>25</v>
      </c>
      <c r="Q210" s="13">
        <v>5335.05</v>
      </c>
      <c r="R210" s="13">
        <f t="shared" si="23"/>
        <v>7133.05</v>
      </c>
      <c r="S210" s="13">
        <f t="shared" si="22"/>
        <v>4587</v>
      </c>
      <c r="T210" s="13">
        <f t="shared" si="21"/>
        <v>22866.95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77</v>
      </c>
      <c r="C211" s="12" t="s">
        <v>70</v>
      </c>
      <c r="D211" s="15" t="s">
        <v>409</v>
      </c>
      <c r="E211" s="12" t="s">
        <v>72</v>
      </c>
      <c r="F211" s="12" t="s">
        <v>74</v>
      </c>
      <c r="G211" s="13">
        <v>40000</v>
      </c>
      <c r="H211" s="24">
        <v>1148</v>
      </c>
      <c r="I211" s="13">
        <v>2840</v>
      </c>
      <c r="J211" s="13">
        <v>440</v>
      </c>
      <c r="K211" s="24">
        <v>1216</v>
      </c>
      <c r="L211" s="13">
        <v>2836</v>
      </c>
      <c r="M211" s="32"/>
      <c r="N211" s="13">
        <f t="shared" si="20"/>
        <v>8480</v>
      </c>
      <c r="O211" s="13">
        <v>0</v>
      </c>
      <c r="P211" s="13">
        <v>25</v>
      </c>
      <c r="Q211" s="13">
        <v>0</v>
      </c>
      <c r="R211" s="13">
        <f t="shared" si="23"/>
        <v>2389</v>
      </c>
      <c r="S211" s="13">
        <f t="shared" si="22"/>
        <v>6116</v>
      </c>
      <c r="T211" s="13">
        <f t="shared" si="21"/>
        <v>37611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145</v>
      </c>
      <c r="C212" s="12" t="s">
        <v>69</v>
      </c>
      <c r="D212" s="15" t="s">
        <v>415</v>
      </c>
      <c r="E212" s="12" t="s">
        <v>60</v>
      </c>
      <c r="F212" s="12" t="s">
        <v>63</v>
      </c>
      <c r="G212" s="13">
        <v>175000</v>
      </c>
      <c r="H212" s="13">
        <v>5022.5</v>
      </c>
      <c r="I212" s="13">
        <v>12425</v>
      </c>
      <c r="J212" s="13">
        <v>851.51</v>
      </c>
      <c r="K212" s="13">
        <v>5320</v>
      </c>
      <c r="L212" s="13">
        <v>12407.5</v>
      </c>
      <c r="M212" s="16"/>
      <c r="N212" s="13">
        <f t="shared" si="20"/>
        <v>36026.509999999995</v>
      </c>
      <c r="O212" s="13">
        <v>29747.24</v>
      </c>
      <c r="P212" s="13">
        <v>25</v>
      </c>
      <c r="Q212" s="13">
        <v>0</v>
      </c>
      <c r="R212" s="13">
        <f t="shared" si="23"/>
        <v>40114.740000000005</v>
      </c>
      <c r="S212" s="13">
        <f t="shared" si="22"/>
        <v>25684.010000000002</v>
      </c>
      <c r="T212" s="13">
        <f t="shared" si="21"/>
        <v>134885.26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199</v>
      </c>
      <c r="C213" s="12" t="s">
        <v>69</v>
      </c>
      <c r="D213" s="15" t="s">
        <v>415</v>
      </c>
      <c r="E213" s="12" t="s">
        <v>35</v>
      </c>
      <c r="F213" s="12" t="s">
        <v>63</v>
      </c>
      <c r="G213" s="13">
        <v>175000</v>
      </c>
      <c r="H213" s="13">
        <v>5022.5</v>
      </c>
      <c r="I213" s="13">
        <v>12425</v>
      </c>
      <c r="J213" s="13">
        <v>851.51</v>
      </c>
      <c r="K213" s="13">
        <v>5320</v>
      </c>
      <c r="L213" s="13">
        <v>12407.5</v>
      </c>
      <c r="M213" s="16"/>
      <c r="N213" s="13">
        <f t="shared" si="20"/>
        <v>36026.509999999995</v>
      </c>
      <c r="O213" s="13">
        <v>29747.24</v>
      </c>
      <c r="P213" s="13">
        <v>25</v>
      </c>
      <c r="Q213" s="13">
        <v>4612.6099999999997</v>
      </c>
      <c r="R213" s="13">
        <f t="shared" si="23"/>
        <v>44727.350000000006</v>
      </c>
      <c r="S213" s="13">
        <f t="shared" si="22"/>
        <v>25684.010000000002</v>
      </c>
      <c r="T213" s="13">
        <f t="shared" si="21"/>
        <v>130272.65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147</v>
      </c>
      <c r="C214" s="12" t="s">
        <v>70</v>
      </c>
      <c r="D214" s="15" t="s">
        <v>415</v>
      </c>
      <c r="E214" s="12" t="s">
        <v>216</v>
      </c>
      <c r="F214" s="12" t="s">
        <v>63</v>
      </c>
      <c r="G214" s="13">
        <v>130000</v>
      </c>
      <c r="H214" s="24">
        <v>3731</v>
      </c>
      <c r="I214" s="13">
        <v>9230</v>
      </c>
      <c r="J214" s="13">
        <v>851.51</v>
      </c>
      <c r="K214" s="24">
        <v>3952</v>
      </c>
      <c r="L214" s="13">
        <v>9217</v>
      </c>
      <c r="M214" s="32">
        <v>1715.46</v>
      </c>
      <c r="N214" s="13">
        <f t="shared" si="20"/>
        <v>28696.97</v>
      </c>
      <c r="O214" s="13">
        <v>18733.25</v>
      </c>
      <c r="P214" s="13">
        <v>25</v>
      </c>
      <c r="Q214" s="13">
        <v>6807.94</v>
      </c>
      <c r="R214" s="13">
        <f t="shared" si="23"/>
        <v>34964.65</v>
      </c>
      <c r="S214" s="13">
        <f t="shared" si="22"/>
        <v>19298.510000000002</v>
      </c>
      <c r="T214" s="13">
        <f t="shared" si="21"/>
        <v>95035.35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127</v>
      </c>
      <c r="C215" s="12" t="s">
        <v>69</v>
      </c>
      <c r="D215" s="15" t="s">
        <v>415</v>
      </c>
      <c r="E215" s="12" t="s">
        <v>57</v>
      </c>
      <c r="F215" s="12" t="s">
        <v>63</v>
      </c>
      <c r="G215" s="13">
        <v>75000</v>
      </c>
      <c r="H215" s="13">
        <v>2152.5</v>
      </c>
      <c r="I215" s="13">
        <v>5325</v>
      </c>
      <c r="J215" s="13">
        <v>825</v>
      </c>
      <c r="K215" s="13">
        <v>2280</v>
      </c>
      <c r="L215" s="13">
        <v>5317.5</v>
      </c>
      <c r="M215" s="16"/>
      <c r="N215" s="13">
        <f t="shared" si="20"/>
        <v>15900</v>
      </c>
      <c r="O215" s="13">
        <v>0</v>
      </c>
      <c r="P215" s="13">
        <v>25</v>
      </c>
      <c r="Q215" s="13">
        <v>26649.01</v>
      </c>
      <c r="R215" s="13">
        <f t="shared" si="23"/>
        <v>31106.51</v>
      </c>
      <c r="S215" s="13">
        <f t="shared" si="22"/>
        <v>11467.5</v>
      </c>
      <c r="T215" s="13">
        <f t="shared" si="21"/>
        <v>43893.490000000005</v>
      </c>
      <c r="U215" s="19"/>
      <c r="V215" s="20"/>
    </row>
    <row r="216" spans="1:22" s="9" customFormat="1" ht="53.25" customHeight="1" x14ac:dyDescent="0.2">
      <c r="A216" s="29">
        <v>205</v>
      </c>
      <c r="B216" s="12" t="s">
        <v>142</v>
      </c>
      <c r="C216" s="12" t="s">
        <v>70</v>
      </c>
      <c r="D216" s="15" t="s">
        <v>415</v>
      </c>
      <c r="E216" s="12" t="s">
        <v>364</v>
      </c>
      <c r="F216" s="12" t="s">
        <v>63</v>
      </c>
      <c r="G216" s="13">
        <v>75000</v>
      </c>
      <c r="H216" s="13">
        <v>2152.5</v>
      </c>
      <c r="I216" s="13">
        <v>5325</v>
      </c>
      <c r="J216" s="13">
        <v>825</v>
      </c>
      <c r="K216" s="13">
        <v>2280</v>
      </c>
      <c r="L216" s="13">
        <v>5317.5</v>
      </c>
      <c r="M216" s="16"/>
      <c r="N216" s="13">
        <f t="shared" si="20"/>
        <v>15900</v>
      </c>
      <c r="O216" s="13">
        <v>3431.51</v>
      </c>
      <c r="P216" s="13">
        <v>25</v>
      </c>
      <c r="Q216" s="13">
        <v>0</v>
      </c>
      <c r="R216" s="13">
        <f t="shared" si="23"/>
        <v>7889.01</v>
      </c>
      <c r="S216" s="13">
        <f t="shared" si="22"/>
        <v>11467.5</v>
      </c>
      <c r="T216" s="13">
        <f t="shared" si="21"/>
        <v>67110.990000000005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514</v>
      </c>
      <c r="C217" s="12" t="s">
        <v>70</v>
      </c>
      <c r="D217" s="15" t="s">
        <v>415</v>
      </c>
      <c r="E217" s="12" t="s">
        <v>515</v>
      </c>
      <c r="F217" s="12" t="s">
        <v>74</v>
      </c>
      <c r="G217" s="13">
        <v>75000</v>
      </c>
      <c r="H217" s="13">
        <v>2152.5</v>
      </c>
      <c r="I217" s="13">
        <v>5325</v>
      </c>
      <c r="J217" s="13">
        <v>825</v>
      </c>
      <c r="K217" s="13">
        <v>2280</v>
      </c>
      <c r="L217" s="13">
        <v>5317.5</v>
      </c>
      <c r="M217" s="16"/>
      <c r="N217" s="13">
        <f t="shared" si="20"/>
        <v>15900</v>
      </c>
      <c r="O217" s="13">
        <v>0</v>
      </c>
      <c r="P217" s="13">
        <v>25</v>
      </c>
      <c r="Q217" s="13">
        <v>100</v>
      </c>
      <c r="R217" s="13">
        <f t="shared" si="23"/>
        <v>4557.5</v>
      </c>
      <c r="S217" s="13">
        <f t="shared" si="22"/>
        <v>11467.5</v>
      </c>
      <c r="T217" s="13">
        <f t="shared" si="21"/>
        <v>70442.5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144</v>
      </c>
      <c r="C218" s="12" t="s">
        <v>70</v>
      </c>
      <c r="D218" s="15" t="s">
        <v>415</v>
      </c>
      <c r="E218" s="12" t="s">
        <v>20</v>
      </c>
      <c r="F218" s="12" t="s">
        <v>63</v>
      </c>
      <c r="G218" s="13">
        <v>40000</v>
      </c>
      <c r="H218" s="13">
        <v>1148</v>
      </c>
      <c r="I218" s="13">
        <v>2840</v>
      </c>
      <c r="J218" s="13">
        <v>440</v>
      </c>
      <c r="K218" s="13">
        <v>1216</v>
      </c>
      <c r="L218" s="13">
        <v>2836</v>
      </c>
      <c r="M218" s="16"/>
      <c r="N218" s="13">
        <f t="shared" si="20"/>
        <v>8480</v>
      </c>
      <c r="O218" s="13">
        <v>442.65</v>
      </c>
      <c r="P218" s="13">
        <v>25</v>
      </c>
      <c r="Q218" s="13">
        <v>959.5</v>
      </c>
      <c r="R218" s="13">
        <f t="shared" si="23"/>
        <v>3791.15</v>
      </c>
      <c r="S218" s="13">
        <f t="shared" si="22"/>
        <v>6116</v>
      </c>
      <c r="T218" s="13">
        <f t="shared" si="21"/>
        <v>36208.85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148</v>
      </c>
      <c r="C219" s="12" t="s">
        <v>69</v>
      </c>
      <c r="D219" s="15" t="s">
        <v>416</v>
      </c>
      <c r="E219" s="12" t="s">
        <v>362</v>
      </c>
      <c r="F219" s="12" t="s">
        <v>63</v>
      </c>
      <c r="G219" s="13">
        <v>130000</v>
      </c>
      <c r="H219" s="13">
        <v>3731</v>
      </c>
      <c r="I219" s="13">
        <v>9230</v>
      </c>
      <c r="J219" s="13">
        <v>851.51</v>
      </c>
      <c r="K219" s="13">
        <v>3952</v>
      </c>
      <c r="L219" s="13">
        <v>9217</v>
      </c>
      <c r="M219" s="16"/>
      <c r="N219" s="13">
        <f t="shared" si="20"/>
        <v>26981.510000000002</v>
      </c>
      <c r="O219" s="13">
        <v>19162.12</v>
      </c>
      <c r="P219" s="13">
        <v>25</v>
      </c>
      <c r="Q219" s="13">
        <v>31178.37</v>
      </c>
      <c r="R219" s="13">
        <f t="shared" si="23"/>
        <v>58048.49</v>
      </c>
      <c r="S219" s="13">
        <f t="shared" si="22"/>
        <v>19298.510000000002</v>
      </c>
      <c r="T219" s="13">
        <f t="shared" si="21"/>
        <v>71951.510000000009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259</v>
      </c>
      <c r="C220" s="12" t="s">
        <v>69</v>
      </c>
      <c r="D220" s="15" t="s">
        <v>416</v>
      </c>
      <c r="E220" s="12" t="s">
        <v>248</v>
      </c>
      <c r="F220" s="12" t="s">
        <v>235</v>
      </c>
      <c r="G220" s="13">
        <v>60000</v>
      </c>
      <c r="H220" s="13">
        <v>1722</v>
      </c>
      <c r="I220" s="13">
        <v>4260</v>
      </c>
      <c r="J220" s="13">
        <v>660</v>
      </c>
      <c r="K220" s="13">
        <v>1824</v>
      </c>
      <c r="L220" s="13">
        <v>4254</v>
      </c>
      <c r="M220" s="16"/>
      <c r="N220" s="13">
        <f t="shared" si="20"/>
        <v>12720</v>
      </c>
      <c r="O220" s="13">
        <v>0</v>
      </c>
      <c r="P220" s="13">
        <v>25</v>
      </c>
      <c r="Q220" s="13">
        <v>304.64</v>
      </c>
      <c r="R220" s="13">
        <f t="shared" si="23"/>
        <v>3875.64</v>
      </c>
      <c r="S220" s="13">
        <f t="shared" si="22"/>
        <v>9174</v>
      </c>
      <c r="T220" s="13">
        <f t="shared" si="21"/>
        <v>56124.36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143</v>
      </c>
      <c r="C221" s="12" t="s">
        <v>70</v>
      </c>
      <c r="D221" s="15" t="s">
        <v>416</v>
      </c>
      <c r="E221" s="12" t="s">
        <v>248</v>
      </c>
      <c r="F221" s="12" t="s">
        <v>63</v>
      </c>
      <c r="G221" s="13">
        <v>60000</v>
      </c>
      <c r="H221" s="13">
        <v>1722</v>
      </c>
      <c r="I221" s="13">
        <v>4260</v>
      </c>
      <c r="J221" s="13">
        <v>660</v>
      </c>
      <c r="K221" s="13">
        <v>1824</v>
      </c>
      <c r="L221" s="13">
        <v>4254</v>
      </c>
      <c r="M221" s="16"/>
      <c r="N221" s="13">
        <f t="shared" si="20"/>
        <v>12720</v>
      </c>
      <c r="O221" s="13">
        <v>0</v>
      </c>
      <c r="P221" s="13">
        <v>25</v>
      </c>
      <c r="Q221" s="13">
        <v>8134.81</v>
      </c>
      <c r="R221" s="13">
        <f t="shared" si="23"/>
        <v>11705.810000000001</v>
      </c>
      <c r="S221" s="13">
        <f t="shared" si="22"/>
        <v>9174</v>
      </c>
      <c r="T221" s="13">
        <f t="shared" si="21"/>
        <v>48294.19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154</v>
      </c>
      <c r="C222" s="12" t="s">
        <v>70</v>
      </c>
      <c r="D222" s="15" t="s">
        <v>417</v>
      </c>
      <c r="E222" s="12" t="s">
        <v>363</v>
      </c>
      <c r="F222" s="12" t="s">
        <v>63</v>
      </c>
      <c r="G222" s="13">
        <v>115000</v>
      </c>
      <c r="H222" s="13">
        <v>3300.5</v>
      </c>
      <c r="I222" s="13">
        <v>8165</v>
      </c>
      <c r="J222" s="13">
        <v>851.51</v>
      </c>
      <c r="K222" s="13">
        <v>3496</v>
      </c>
      <c r="L222" s="13">
        <v>8153.5</v>
      </c>
      <c r="M222" s="16">
        <v>1715.46</v>
      </c>
      <c r="N222" s="13">
        <f t="shared" si="20"/>
        <v>25681.97</v>
      </c>
      <c r="O222" s="13">
        <v>15204.87</v>
      </c>
      <c r="P222" s="13">
        <v>25</v>
      </c>
      <c r="Q222" s="13">
        <v>8793.0600000000013</v>
      </c>
      <c r="R222" s="13">
        <f t="shared" si="23"/>
        <v>32534.890000000003</v>
      </c>
      <c r="S222" s="13">
        <f t="shared" si="22"/>
        <v>17170.010000000002</v>
      </c>
      <c r="T222" s="13">
        <f t="shared" si="21"/>
        <v>82465.11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153</v>
      </c>
      <c r="C223" s="12" t="s">
        <v>70</v>
      </c>
      <c r="D223" s="15" t="s">
        <v>417</v>
      </c>
      <c r="E223" s="12" t="s">
        <v>73</v>
      </c>
      <c r="F223" s="12" t="s">
        <v>63</v>
      </c>
      <c r="G223" s="13">
        <v>80000</v>
      </c>
      <c r="H223" s="13">
        <v>2296</v>
      </c>
      <c r="I223" s="13">
        <v>5680</v>
      </c>
      <c r="J223" s="13">
        <v>851.51</v>
      </c>
      <c r="K223" s="13">
        <v>2432</v>
      </c>
      <c r="L223" s="13">
        <v>5672</v>
      </c>
      <c r="M223" s="16"/>
      <c r="N223" s="13">
        <f t="shared" si="20"/>
        <v>16931.510000000002</v>
      </c>
      <c r="O223" s="13">
        <v>7400.84</v>
      </c>
      <c r="P223" s="13">
        <v>25</v>
      </c>
      <c r="Q223" s="13">
        <v>1100</v>
      </c>
      <c r="R223" s="13">
        <f t="shared" si="23"/>
        <v>13253.84</v>
      </c>
      <c r="S223" s="13">
        <f t="shared" si="22"/>
        <v>12203.51</v>
      </c>
      <c r="T223" s="13">
        <f t="shared" si="21"/>
        <v>66746.16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257</v>
      </c>
      <c r="C224" s="12" t="s">
        <v>69</v>
      </c>
      <c r="D224" s="15" t="s">
        <v>417</v>
      </c>
      <c r="E224" s="12" t="s">
        <v>73</v>
      </c>
      <c r="F224" s="12" t="s">
        <v>235</v>
      </c>
      <c r="G224" s="13">
        <v>80000</v>
      </c>
      <c r="H224" s="24">
        <v>2296</v>
      </c>
      <c r="I224" s="13">
        <v>5680</v>
      </c>
      <c r="J224" s="13">
        <v>851.51</v>
      </c>
      <c r="K224" s="24">
        <v>2432</v>
      </c>
      <c r="L224" s="13">
        <v>5672</v>
      </c>
      <c r="M224" s="32"/>
      <c r="N224" s="13">
        <f t="shared" si="20"/>
        <v>16931.510000000002</v>
      </c>
      <c r="O224" s="13">
        <v>0</v>
      </c>
      <c r="P224" s="13">
        <v>25</v>
      </c>
      <c r="Q224" s="13">
        <v>0</v>
      </c>
      <c r="R224" s="13">
        <f t="shared" si="23"/>
        <v>4753</v>
      </c>
      <c r="S224" s="13">
        <f t="shared" si="22"/>
        <v>12203.51</v>
      </c>
      <c r="T224" s="13">
        <f t="shared" si="21"/>
        <v>75247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149</v>
      </c>
      <c r="C225" s="12" t="s">
        <v>70</v>
      </c>
      <c r="D225" s="15" t="s">
        <v>417</v>
      </c>
      <c r="E225" s="12" t="s">
        <v>364</v>
      </c>
      <c r="F225" s="12" t="s">
        <v>63</v>
      </c>
      <c r="G225" s="13">
        <v>75000</v>
      </c>
      <c r="H225" s="24">
        <v>2152.5</v>
      </c>
      <c r="I225" s="13">
        <v>5325</v>
      </c>
      <c r="J225" s="13">
        <v>825</v>
      </c>
      <c r="K225" s="24">
        <v>2280</v>
      </c>
      <c r="L225" s="13">
        <v>5317.5</v>
      </c>
      <c r="M225" s="32">
        <v>1715.46</v>
      </c>
      <c r="N225" s="13">
        <f t="shared" si="20"/>
        <v>17615.46</v>
      </c>
      <c r="O225" s="13">
        <v>5289.99</v>
      </c>
      <c r="P225" s="13">
        <v>25</v>
      </c>
      <c r="Q225" s="13">
        <v>15913.169999999998</v>
      </c>
      <c r="R225" s="13">
        <f t="shared" si="23"/>
        <v>27376.12</v>
      </c>
      <c r="S225" s="13">
        <f t="shared" si="22"/>
        <v>11467.5</v>
      </c>
      <c r="T225" s="13">
        <f t="shared" si="21"/>
        <v>47623.880000000005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156</v>
      </c>
      <c r="C226" s="12" t="s">
        <v>70</v>
      </c>
      <c r="D226" s="15" t="s">
        <v>417</v>
      </c>
      <c r="E226" s="12" t="s">
        <v>364</v>
      </c>
      <c r="F226" s="12" t="s">
        <v>63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0"/>
        <v>15900</v>
      </c>
      <c r="O226" s="13">
        <v>5548.55</v>
      </c>
      <c r="P226" s="13">
        <v>25</v>
      </c>
      <c r="Q226" s="13">
        <v>5649.83</v>
      </c>
      <c r="R226" s="13">
        <f t="shared" si="23"/>
        <v>15655.88</v>
      </c>
      <c r="S226" s="13">
        <f t="shared" si="22"/>
        <v>11467.5</v>
      </c>
      <c r="T226" s="13">
        <f t="shared" si="21"/>
        <v>59344.12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150</v>
      </c>
      <c r="C227" s="12" t="s">
        <v>70</v>
      </c>
      <c r="D227" s="15" t="s">
        <v>417</v>
      </c>
      <c r="E227" s="12" t="s">
        <v>364</v>
      </c>
      <c r="F227" s="12" t="s">
        <v>63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20"/>
        <v>14840</v>
      </c>
      <c r="O227" s="13">
        <v>2490.61</v>
      </c>
      <c r="P227" s="13">
        <v>25</v>
      </c>
      <c r="Q227" s="13">
        <v>100</v>
      </c>
      <c r="R227" s="13">
        <f t="shared" si="23"/>
        <v>6752.6100000000006</v>
      </c>
      <c r="S227" s="13">
        <f t="shared" si="22"/>
        <v>10703</v>
      </c>
      <c r="T227" s="13">
        <f t="shared" si="21"/>
        <v>63247.39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157</v>
      </c>
      <c r="C228" s="12" t="s">
        <v>70</v>
      </c>
      <c r="D228" s="15" t="s">
        <v>417</v>
      </c>
      <c r="E228" s="12" t="s">
        <v>364</v>
      </c>
      <c r="F228" s="12" t="s">
        <v>63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20"/>
        <v>14840</v>
      </c>
      <c r="O228" s="13">
        <v>2810.37</v>
      </c>
      <c r="P228" s="13">
        <v>25</v>
      </c>
      <c r="Q228" s="13">
        <v>1100</v>
      </c>
      <c r="R228" s="13">
        <f t="shared" si="23"/>
        <v>8072.37</v>
      </c>
      <c r="S228" s="13">
        <f t="shared" si="22"/>
        <v>10703</v>
      </c>
      <c r="T228" s="13">
        <f t="shared" si="21"/>
        <v>61927.63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258</v>
      </c>
      <c r="C229" s="12" t="s">
        <v>69</v>
      </c>
      <c r="D229" s="15" t="s">
        <v>417</v>
      </c>
      <c r="E229" s="12" t="s">
        <v>364</v>
      </c>
      <c r="F229" s="12" t="s">
        <v>235</v>
      </c>
      <c r="G229" s="13">
        <v>70000</v>
      </c>
      <c r="H229" s="13">
        <v>2009</v>
      </c>
      <c r="I229" s="13">
        <v>4970</v>
      </c>
      <c r="J229" s="13">
        <v>770</v>
      </c>
      <c r="K229" s="13">
        <v>2128</v>
      </c>
      <c r="L229" s="13">
        <v>4963</v>
      </c>
      <c r="M229" s="16"/>
      <c r="N229" s="13">
        <f t="shared" si="20"/>
        <v>14840</v>
      </c>
      <c r="O229" s="13">
        <v>5368.48</v>
      </c>
      <c r="P229" s="13">
        <v>25</v>
      </c>
      <c r="Q229" s="13">
        <v>1543.84</v>
      </c>
      <c r="R229" s="13">
        <f t="shared" si="23"/>
        <v>11074.32</v>
      </c>
      <c r="S229" s="13">
        <f t="shared" si="22"/>
        <v>10703</v>
      </c>
      <c r="T229" s="13">
        <f t="shared" si="21"/>
        <v>58925.68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256</v>
      </c>
      <c r="C230" s="12" t="s">
        <v>70</v>
      </c>
      <c r="D230" s="15" t="s">
        <v>417</v>
      </c>
      <c r="E230" s="12" t="s">
        <v>364</v>
      </c>
      <c r="F230" s="12" t="s">
        <v>235</v>
      </c>
      <c r="G230" s="13">
        <v>75000</v>
      </c>
      <c r="H230" s="13">
        <v>2152.5</v>
      </c>
      <c r="I230" s="13">
        <v>5325</v>
      </c>
      <c r="J230" s="13">
        <v>825</v>
      </c>
      <c r="K230" s="13">
        <v>2280</v>
      </c>
      <c r="L230" s="13">
        <v>5317.5</v>
      </c>
      <c r="M230" s="16"/>
      <c r="N230" s="13">
        <f t="shared" si="20"/>
        <v>15900</v>
      </c>
      <c r="O230" s="13">
        <v>0</v>
      </c>
      <c r="P230" s="13">
        <v>25</v>
      </c>
      <c r="Q230" s="13">
        <v>100</v>
      </c>
      <c r="R230" s="13">
        <f t="shared" si="23"/>
        <v>4557.5</v>
      </c>
      <c r="S230" s="13">
        <f t="shared" si="22"/>
        <v>11467.5</v>
      </c>
      <c r="T230" s="13">
        <f t="shared" si="21"/>
        <v>70442.5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290</v>
      </c>
      <c r="C231" s="12" t="s">
        <v>70</v>
      </c>
      <c r="D231" s="15" t="s">
        <v>417</v>
      </c>
      <c r="E231" s="12" t="s">
        <v>364</v>
      </c>
      <c r="F231" s="12" t="s">
        <v>235</v>
      </c>
      <c r="G231" s="13">
        <v>75000</v>
      </c>
      <c r="H231" s="13">
        <v>2152.5</v>
      </c>
      <c r="I231" s="13">
        <v>5325</v>
      </c>
      <c r="J231" s="13">
        <v>825</v>
      </c>
      <c r="K231" s="13">
        <v>2280</v>
      </c>
      <c r="L231" s="13">
        <v>5317.5</v>
      </c>
      <c r="M231" s="16"/>
      <c r="N231" s="13">
        <f t="shared" si="20"/>
        <v>15900</v>
      </c>
      <c r="O231" s="13">
        <v>5548.55</v>
      </c>
      <c r="P231" s="13">
        <v>25</v>
      </c>
      <c r="Q231" s="13">
        <v>100</v>
      </c>
      <c r="R231" s="13">
        <f t="shared" si="23"/>
        <v>10106.049999999999</v>
      </c>
      <c r="S231" s="13">
        <f t="shared" si="22"/>
        <v>11467.5</v>
      </c>
      <c r="T231" s="13">
        <f t="shared" si="21"/>
        <v>64893.95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275</v>
      </c>
      <c r="C232" s="12" t="s">
        <v>70</v>
      </c>
      <c r="D232" s="15" t="s">
        <v>417</v>
      </c>
      <c r="E232" s="12" t="s">
        <v>248</v>
      </c>
      <c r="F232" s="12" t="s">
        <v>235</v>
      </c>
      <c r="G232" s="13">
        <v>60000</v>
      </c>
      <c r="H232" s="24">
        <v>1722</v>
      </c>
      <c r="I232" s="13">
        <v>4260</v>
      </c>
      <c r="J232" s="13">
        <v>660</v>
      </c>
      <c r="K232" s="24">
        <v>1824</v>
      </c>
      <c r="L232" s="13">
        <v>4254</v>
      </c>
      <c r="M232" s="32"/>
      <c r="N232" s="13">
        <f t="shared" si="20"/>
        <v>12720</v>
      </c>
      <c r="O232" s="13">
        <v>0</v>
      </c>
      <c r="P232" s="13">
        <v>25</v>
      </c>
      <c r="Q232" s="13">
        <v>100</v>
      </c>
      <c r="R232" s="13">
        <f t="shared" si="23"/>
        <v>3671</v>
      </c>
      <c r="S232" s="13">
        <f t="shared" si="22"/>
        <v>9174</v>
      </c>
      <c r="T232" s="13">
        <f t="shared" si="21"/>
        <v>56329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251</v>
      </c>
      <c r="C233" s="12" t="s">
        <v>70</v>
      </c>
      <c r="D233" s="15" t="s">
        <v>417</v>
      </c>
      <c r="E233" s="12" t="s">
        <v>248</v>
      </c>
      <c r="F233" s="12" t="s">
        <v>235</v>
      </c>
      <c r="G233" s="13">
        <v>35000</v>
      </c>
      <c r="H233" s="24">
        <v>1004.5</v>
      </c>
      <c r="I233" s="13">
        <v>2485</v>
      </c>
      <c r="J233" s="13">
        <v>385</v>
      </c>
      <c r="K233" s="24">
        <v>1064</v>
      </c>
      <c r="L233" s="13">
        <v>2481.5</v>
      </c>
      <c r="M233" s="32"/>
      <c r="N233" s="13">
        <f t="shared" si="20"/>
        <v>7420</v>
      </c>
      <c r="O233" s="13">
        <v>0</v>
      </c>
      <c r="P233" s="13">
        <v>25</v>
      </c>
      <c r="Q233" s="13">
        <v>2100</v>
      </c>
      <c r="R233" s="13">
        <f t="shared" si="23"/>
        <v>4193.5</v>
      </c>
      <c r="S233" s="13">
        <f t="shared" si="22"/>
        <v>5351.5</v>
      </c>
      <c r="T233" s="13">
        <f t="shared" si="21"/>
        <v>30806.5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176</v>
      </c>
      <c r="C234" s="12" t="s">
        <v>69</v>
      </c>
      <c r="D234" s="15" t="s">
        <v>418</v>
      </c>
      <c r="E234" s="12" t="s">
        <v>73</v>
      </c>
      <c r="F234" s="12" t="s">
        <v>63</v>
      </c>
      <c r="G234" s="13">
        <v>80000</v>
      </c>
      <c r="H234" s="13">
        <v>2296</v>
      </c>
      <c r="I234" s="13">
        <v>5680</v>
      </c>
      <c r="J234" s="13">
        <v>851.51</v>
      </c>
      <c r="K234" s="13">
        <v>2432</v>
      </c>
      <c r="L234" s="13">
        <v>5672</v>
      </c>
      <c r="M234" s="16">
        <v>1715.46</v>
      </c>
      <c r="N234" s="13">
        <f t="shared" si="20"/>
        <v>18646.97</v>
      </c>
      <c r="O234" s="13">
        <v>6972</v>
      </c>
      <c r="P234" s="13">
        <v>25</v>
      </c>
      <c r="Q234" s="13">
        <v>3887.42</v>
      </c>
      <c r="R234" s="13">
        <f t="shared" si="23"/>
        <v>17327.879999999997</v>
      </c>
      <c r="S234" s="13">
        <f t="shared" si="22"/>
        <v>12203.51</v>
      </c>
      <c r="T234" s="13">
        <f t="shared" si="21"/>
        <v>62672.12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161</v>
      </c>
      <c r="C235" s="12" t="s">
        <v>69</v>
      </c>
      <c r="D235" s="15" t="s">
        <v>418</v>
      </c>
      <c r="E235" s="12" t="s">
        <v>73</v>
      </c>
      <c r="F235" s="12" t="s">
        <v>63</v>
      </c>
      <c r="G235" s="13">
        <v>90000</v>
      </c>
      <c r="H235" s="13">
        <v>2583</v>
      </c>
      <c r="I235" s="13">
        <v>6390</v>
      </c>
      <c r="J235" s="13">
        <v>851.51</v>
      </c>
      <c r="K235" s="13">
        <v>2736</v>
      </c>
      <c r="L235" s="13">
        <v>6381</v>
      </c>
      <c r="M235" s="16"/>
      <c r="N235" s="13">
        <f t="shared" si="20"/>
        <v>18941.510000000002</v>
      </c>
      <c r="O235" s="13">
        <v>7161.37</v>
      </c>
      <c r="P235" s="13">
        <v>25</v>
      </c>
      <c r="Q235" s="13">
        <v>0</v>
      </c>
      <c r="R235" s="13">
        <f t="shared" si="23"/>
        <v>12505.369999999999</v>
      </c>
      <c r="S235" s="13">
        <f t="shared" si="22"/>
        <v>13622.51</v>
      </c>
      <c r="T235" s="13">
        <f t="shared" si="21"/>
        <v>77494.63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260</v>
      </c>
      <c r="C236" s="12" t="s">
        <v>69</v>
      </c>
      <c r="D236" s="15" t="s">
        <v>418</v>
      </c>
      <c r="E236" s="12" t="s">
        <v>364</v>
      </c>
      <c r="F236" s="12" t="s">
        <v>235</v>
      </c>
      <c r="G236" s="13">
        <v>75000</v>
      </c>
      <c r="H236" s="13">
        <v>2152.5</v>
      </c>
      <c r="I236" s="13">
        <v>5325</v>
      </c>
      <c r="J236" s="13">
        <v>825</v>
      </c>
      <c r="K236" s="13">
        <v>2280</v>
      </c>
      <c r="L236" s="13">
        <v>5317.5</v>
      </c>
      <c r="M236" s="16"/>
      <c r="N236" s="13">
        <f t="shared" si="20"/>
        <v>15900</v>
      </c>
      <c r="O236" s="13">
        <v>5633.09</v>
      </c>
      <c r="P236" s="13">
        <v>25</v>
      </c>
      <c r="Q236" s="13">
        <v>992.08</v>
      </c>
      <c r="R236" s="13">
        <f t="shared" si="23"/>
        <v>11082.67</v>
      </c>
      <c r="S236" s="13">
        <f t="shared" si="22"/>
        <v>11467.5</v>
      </c>
      <c r="T236" s="13">
        <f t="shared" si="21"/>
        <v>63917.33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516</v>
      </c>
      <c r="C237" s="12" t="s">
        <v>69</v>
      </c>
      <c r="D237" s="15" t="s">
        <v>418</v>
      </c>
      <c r="E237" s="12" t="s">
        <v>364</v>
      </c>
      <c r="F237" s="12" t="s">
        <v>63</v>
      </c>
      <c r="G237" s="13">
        <v>75000</v>
      </c>
      <c r="H237" s="13">
        <v>2152.5</v>
      </c>
      <c r="I237" s="13">
        <v>5325</v>
      </c>
      <c r="J237" s="13">
        <v>825</v>
      </c>
      <c r="K237" s="13">
        <v>2280</v>
      </c>
      <c r="L237" s="13">
        <v>5317.5</v>
      </c>
      <c r="M237" s="16">
        <v>3430.92</v>
      </c>
      <c r="N237" s="13">
        <f t="shared" si="20"/>
        <v>19330.919999999998</v>
      </c>
      <c r="O237" s="13">
        <v>5623.19</v>
      </c>
      <c r="P237" s="13">
        <v>25</v>
      </c>
      <c r="Q237" s="13">
        <v>6961.84</v>
      </c>
      <c r="R237" s="13">
        <f t="shared" si="23"/>
        <v>20473.45</v>
      </c>
      <c r="S237" s="13">
        <f t="shared" si="22"/>
        <v>11467.5</v>
      </c>
      <c r="T237" s="13">
        <f t="shared" si="21"/>
        <v>54526.55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181</v>
      </c>
      <c r="C238" s="12" t="s">
        <v>70</v>
      </c>
      <c r="D238" s="15" t="s">
        <v>418</v>
      </c>
      <c r="E238" s="12" t="s">
        <v>73</v>
      </c>
      <c r="F238" s="12" t="s">
        <v>63</v>
      </c>
      <c r="G238" s="13">
        <v>90000</v>
      </c>
      <c r="H238" s="13">
        <v>2583</v>
      </c>
      <c r="I238" s="13">
        <v>6390</v>
      </c>
      <c r="J238" s="13">
        <v>851.51</v>
      </c>
      <c r="K238" s="13">
        <v>2736</v>
      </c>
      <c r="L238" s="13">
        <v>6381</v>
      </c>
      <c r="M238" s="16"/>
      <c r="N238" s="13">
        <f t="shared" si="20"/>
        <v>18941.510000000002</v>
      </c>
      <c r="O238" s="13">
        <v>8992.2900000000009</v>
      </c>
      <c r="P238" s="13">
        <v>25</v>
      </c>
      <c r="Q238" s="13">
        <v>25911.599999999999</v>
      </c>
      <c r="R238" s="13">
        <f t="shared" si="23"/>
        <v>40247.89</v>
      </c>
      <c r="S238" s="13">
        <f t="shared" si="22"/>
        <v>13622.51</v>
      </c>
      <c r="T238" s="13">
        <f t="shared" si="21"/>
        <v>49752.11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166</v>
      </c>
      <c r="C239" s="12" t="s">
        <v>70</v>
      </c>
      <c r="D239" s="15" t="s">
        <v>418</v>
      </c>
      <c r="E239" s="12" t="s">
        <v>364</v>
      </c>
      <c r="F239" s="12" t="s">
        <v>63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2"/>
      <c r="N239" s="13">
        <f t="shared" si="20"/>
        <v>15900</v>
      </c>
      <c r="O239" s="13">
        <v>6309.38</v>
      </c>
      <c r="P239" s="13">
        <v>25</v>
      </c>
      <c r="Q239" s="13">
        <v>595.6</v>
      </c>
      <c r="R239" s="13">
        <f t="shared" si="23"/>
        <v>11362.480000000001</v>
      </c>
      <c r="S239" s="13">
        <f t="shared" si="22"/>
        <v>11467.5</v>
      </c>
      <c r="T239" s="13">
        <f t="shared" si="21"/>
        <v>63637.52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163</v>
      </c>
      <c r="C240" s="12" t="s">
        <v>70</v>
      </c>
      <c r="D240" s="15" t="s">
        <v>418</v>
      </c>
      <c r="E240" s="12" t="s">
        <v>364</v>
      </c>
      <c r="F240" s="12" t="s">
        <v>63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2"/>
      <c r="N240" s="13">
        <f t="shared" si="20"/>
        <v>15900</v>
      </c>
      <c r="O240" s="13">
        <v>5633.09</v>
      </c>
      <c r="P240" s="13">
        <v>25</v>
      </c>
      <c r="Q240" s="13">
        <v>2100</v>
      </c>
      <c r="R240" s="13">
        <f t="shared" si="23"/>
        <v>12190.59</v>
      </c>
      <c r="S240" s="13">
        <f t="shared" si="22"/>
        <v>11467.5</v>
      </c>
      <c r="T240" s="13">
        <f t="shared" si="21"/>
        <v>62809.41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264</v>
      </c>
      <c r="C241" s="12" t="s">
        <v>70</v>
      </c>
      <c r="D241" s="15" t="s">
        <v>418</v>
      </c>
      <c r="E241" s="12" t="s">
        <v>364</v>
      </c>
      <c r="F241" s="12" t="s">
        <v>235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2"/>
      <c r="N241" s="13">
        <f t="shared" si="20"/>
        <v>15900</v>
      </c>
      <c r="O241" s="13">
        <v>5633.09</v>
      </c>
      <c r="P241" s="13">
        <v>25</v>
      </c>
      <c r="Q241" s="13">
        <v>2190.3200000000002</v>
      </c>
      <c r="R241" s="13">
        <f t="shared" si="23"/>
        <v>12280.91</v>
      </c>
      <c r="S241" s="13">
        <f t="shared" si="22"/>
        <v>11467.5</v>
      </c>
      <c r="T241" s="13">
        <f t="shared" si="21"/>
        <v>62719.09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164</v>
      </c>
      <c r="C242" s="12" t="s">
        <v>70</v>
      </c>
      <c r="D242" s="15" t="s">
        <v>418</v>
      </c>
      <c r="E242" s="12" t="s">
        <v>364</v>
      </c>
      <c r="F242" s="12" t="s">
        <v>63</v>
      </c>
      <c r="G242" s="13">
        <v>75000</v>
      </c>
      <c r="H242" s="24">
        <v>2152.5</v>
      </c>
      <c r="I242" s="13">
        <v>5325</v>
      </c>
      <c r="J242" s="13">
        <v>825</v>
      </c>
      <c r="K242" s="24">
        <v>2280</v>
      </c>
      <c r="L242" s="13">
        <v>5317.5</v>
      </c>
      <c r="M242" s="32"/>
      <c r="N242" s="13">
        <f t="shared" si="20"/>
        <v>15900</v>
      </c>
      <c r="O242" s="13">
        <v>5633.09</v>
      </c>
      <c r="P242" s="13">
        <v>25</v>
      </c>
      <c r="Q242" s="13">
        <v>898.24</v>
      </c>
      <c r="R242" s="13">
        <f t="shared" si="23"/>
        <v>10988.83</v>
      </c>
      <c r="S242" s="13">
        <f t="shared" si="22"/>
        <v>11467.5</v>
      </c>
      <c r="T242" s="13">
        <f t="shared" si="21"/>
        <v>64011.17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266</v>
      </c>
      <c r="C243" s="12" t="s">
        <v>70</v>
      </c>
      <c r="D243" s="15" t="s">
        <v>418</v>
      </c>
      <c r="E243" s="12" t="s">
        <v>364</v>
      </c>
      <c r="F243" s="12" t="s">
        <v>235</v>
      </c>
      <c r="G243" s="13">
        <v>75000</v>
      </c>
      <c r="H243" s="24">
        <v>2152.5</v>
      </c>
      <c r="I243" s="13">
        <v>5325</v>
      </c>
      <c r="J243" s="13">
        <v>825</v>
      </c>
      <c r="K243" s="24">
        <v>2280</v>
      </c>
      <c r="L243" s="13">
        <v>5317.5</v>
      </c>
      <c r="M243" s="32"/>
      <c r="N243" s="13">
        <f t="shared" si="20"/>
        <v>15900</v>
      </c>
      <c r="O243" s="13">
        <v>6309.38</v>
      </c>
      <c r="P243" s="13">
        <v>25</v>
      </c>
      <c r="Q243" s="13">
        <v>1892.96</v>
      </c>
      <c r="R243" s="13">
        <f t="shared" si="23"/>
        <v>12659.84</v>
      </c>
      <c r="S243" s="13">
        <f t="shared" si="22"/>
        <v>11467.5</v>
      </c>
      <c r="T243" s="13">
        <f t="shared" si="21"/>
        <v>62340.160000000003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273</v>
      </c>
      <c r="C244" s="12" t="s">
        <v>70</v>
      </c>
      <c r="D244" s="15" t="s">
        <v>418</v>
      </c>
      <c r="E244" s="12" t="s">
        <v>364</v>
      </c>
      <c r="F244" s="12" t="s">
        <v>235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0"/>
        <v>15900</v>
      </c>
      <c r="O244" s="13">
        <v>5633.09</v>
      </c>
      <c r="P244" s="13">
        <v>25</v>
      </c>
      <c r="Q244" s="13">
        <v>100</v>
      </c>
      <c r="R244" s="13">
        <f t="shared" si="23"/>
        <v>10190.59</v>
      </c>
      <c r="S244" s="13">
        <f t="shared" si="22"/>
        <v>11467.5</v>
      </c>
      <c r="T244" s="13">
        <f t="shared" si="21"/>
        <v>64809.41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274</v>
      </c>
      <c r="C245" s="12" t="s">
        <v>70</v>
      </c>
      <c r="D245" s="15" t="s">
        <v>418</v>
      </c>
      <c r="E245" s="12" t="s">
        <v>364</v>
      </c>
      <c r="F245" s="12" t="s">
        <v>235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f t="shared" si="20"/>
        <v>15900</v>
      </c>
      <c r="O245" s="13">
        <v>5548.55</v>
      </c>
      <c r="P245" s="13">
        <v>25</v>
      </c>
      <c r="Q245" s="13">
        <v>100</v>
      </c>
      <c r="R245" s="13">
        <f t="shared" si="23"/>
        <v>10106.049999999999</v>
      </c>
      <c r="S245" s="13">
        <f t="shared" si="22"/>
        <v>11467.5</v>
      </c>
      <c r="T245" s="13">
        <f t="shared" si="21"/>
        <v>64893.95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267</v>
      </c>
      <c r="C246" s="12" t="s">
        <v>70</v>
      </c>
      <c r="D246" s="15" t="s">
        <v>418</v>
      </c>
      <c r="E246" s="12" t="s">
        <v>364</v>
      </c>
      <c r="F246" s="12" t="s">
        <v>235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>
        <v>3430.92</v>
      </c>
      <c r="N246" s="13">
        <f t="shared" si="20"/>
        <v>19330.919999999998</v>
      </c>
      <c r="O246" s="13">
        <v>3847.19</v>
      </c>
      <c r="P246" s="13">
        <v>25</v>
      </c>
      <c r="Q246" s="13">
        <v>7660.96</v>
      </c>
      <c r="R246" s="13">
        <f t="shared" si="23"/>
        <v>19396.57</v>
      </c>
      <c r="S246" s="13">
        <f t="shared" si="22"/>
        <v>11467.5</v>
      </c>
      <c r="T246" s="13">
        <f t="shared" si="21"/>
        <v>55603.43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261</v>
      </c>
      <c r="C247" s="12" t="s">
        <v>69</v>
      </c>
      <c r="D247" s="15" t="s">
        <v>418</v>
      </c>
      <c r="E247" s="12" t="s">
        <v>364</v>
      </c>
      <c r="F247" s="12" t="s">
        <v>235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0"/>
        <v>15900</v>
      </c>
      <c r="O247" s="13">
        <v>0</v>
      </c>
      <c r="P247" s="13">
        <v>25</v>
      </c>
      <c r="Q247" s="13">
        <v>0</v>
      </c>
      <c r="R247" s="13">
        <f t="shared" si="23"/>
        <v>4457.5</v>
      </c>
      <c r="S247" s="13">
        <f t="shared" si="22"/>
        <v>11467.5</v>
      </c>
      <c r="T247" s="13">
        <f t="shared" si="21"/>
        <v>70542.5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269</v>
      </c>
      <c r="C248" s="12" t="s">
        <v>70</v>
      </c>
      <c r="D248" s="15" t="s">
        <v>418</v>
      </c>
      <c r="E248" s="12" t="s">
        <v>364</v>
      </c>
      <c r="F248" s="12" t="s">
        <v>235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0"/>
        <v>15900</v>
      </c>
      <c r="O248" s="13">
        <v>5633.09</v>
      </c>
      <c r="P248" s="13">
        <v>25</v>
      </c>
      <c r="Q248" s="13">
        <v>10100</v>
      </c>
      <c r="R248" s="13">
        <f t="shared" si="23"/>
        <v>20190.59</v>
      </c>
      <c r="S248" s="13">
        <f t="shared" si="22"/>
        <v>11467.5</v>
      </c>
      <c r="T248" s="13">
        <f t="shared" si="21"/>
        <v>54809.41</v>
      </c>
      <c r="U248" s="19"/>
      <c r="V248" s="20"/>
    </row>
    <row r="249" spans="1:22" s="2" customFormat="1" ht="53.25" customHeight="1" x14ac:dyDescent="0.2">
      <c r="A249" s="29">
        <v>238</v>
      </c>
      <c r="B249" s="46" t="s">
        <v>270</v>
      </c>
      <c r="C249" s="46" t="s">
        <v>70</v>
      </c>
      <c r="D249" s="15" t="s">
        <v>418</v>
      </c>
      <c r="E249" s="12" t="s">
        <v>364</v>
      </c>
      <c r="F249" s="12" t="s">
        <v>235</v>
      </c>
      <c r="G249" s="13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20"/>
        <v>15900</v>
      </c>
      <c r="O249" s="13">
        <v>0</v>
      </c>
      <c r="P249" s="13">
        <v>25</v>
      </c>
      <c r="Q249" s="13">
        <v>694.72</v>
      </c>
      <c r="R249" s="13">
        <f t="shared" si="23"/>
        <v>5152.22</v>
      </c>
      <c r="S249" s="13">
        <f t="shared" si="22"/>
        <v>11467.5</v>
      </c>
      <c r="T249" s="13">
        <f t="shared" si="21"/>
        <v>69847.78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268</v>
      </c>
      <c r="C250" s="12" t="s">
        <v>69</v>
      </c>
      <c r="D250" s="15" t="s">
        <v>418</v>
      </c>
      <c r="E250" s="12" t="s">
        <v>364</v>
      </c>
      <c r="F250" s="12" t="s">
        <v>235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f t="shared" si="20"/>
        <v>15900</v>
      </c>
      <c r="O250" s="13">
        <v>6309.38</v>
      </c>
      <c r="P250" s="13">
        <v>25</v>
      </c>
      <c r="Q250" s="13">
        <v>7102.64</v>
      </c>
      <c r="R250" s="13">
        <f t="shared" si="23"/>
        <v>17869.52</v>
      </c>
      <c r="S250" s="13">
        <f t="shared" si="22"/>
        <v>11467.5</v>
      </c>
      <c r="T250" s="13">
        <f t="shared" si="21"/>
        <v>57130.479999999996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162</v>
      </c>
      <c r="C251" s="12" t="s">
        <v>70</v>
      </c>
      <c r="D251" s="15" t="s">
        <v>418</v>
      </c>
      <c r="E251" s="12" t="s">
        <v>364</v>
      </c>
      <c r="F251" s="12" t="s">
        <v>63</v>
      </c>
      <c r="G251" s="16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/>
      <c r="N251" s="13">
        <f t="shared" si="20"/>
        <v>15900</v>
      </c>
      <c r="O251" s="13">
        <v>0</v>
      </c>
      <c r="P251" s="13">
        <v>25</v>
      </c>
      <c r="Q251" s="13">
        <v>100</v>
      </c>
      <c r="R251" s="13">
        <f t="shared" si="23"/>
        <v>4557.5</v>
      </c>
      <c r="S251" s="13">
        <f t="shared" si="22"/>
        <v>11467.5</v>
      </c>
      <c r="T251" s="13">
        <f t="shared" si="21"/>
        <v>70442.5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194</v>
      </c>
      <c r="C252" s="12" t="s">
        <v>70</v>
      </c>
      <c r="D252" s="15" t="s">
        <v>418</v>
      </c>
      <c r="E252" s="12" t="s">
        <v>73</v>
      </c>
      <c r="F252" s="12" t="s">
        <v>63</v>
      </c>
      <c r="G252" s="13">
        <v>90000</v>
      </c>
      <c r="H252" s="13">
        <v>2583</v>
      </c>
      <c r="I252" s="13">
        <v>6390</v>
      </c>
      <c r="J252" s="13">
        <v>851.51</v>
      </c>
      <c r="K252" s="13">
        <v>2736</v>
      </c>
      <c r="L252" s="13">
        <v>6381</v>
      </c>
      <c r="M252" s="16">
        <v>1715.46</v>
      </c>
      <c r="N252" s="13">
        <f t="shared" si="20"/>
        <v>20656.97</v>
      </c>
      <c r="O252" s="13">
        <v>0</v>
      </c>
      <c r="P252" s="13">
        <v>25</v>
      </c>
      <c r="Q252" s="13">
        <v>13156.18</v>
      </c>
      <c r="R252" s="13">
        <f t="shared" si="23"/>
        <v>20215.64</v>
      </c>
      <c r="S252" s="13">
        <f t="shared" si="22"/>
        <v>13622.51</v>
      </c>
      <c r="T252" s="13">
        <f t="shared" si="21"/>
        <v>69784.36</v>
      </c>
      <c r="U252" s="19"/>
      <c r="V252" s="20"/>
    </row>
    <row r="253" spans="1:22" s="2" customFormat="1" ht="53.25" customHeight="1" x14ac:dyDescent="0.2">
      <c r="A253" s="29">
        <v>242</v>
      </c>
      <c r="B253" s="12" t="s">
        <v>206</v>
      </c>
      <c r="C253" s="12" t="s">
        <v>70</v>
      </c>
      <c r="D253" s="15" t="s">
        <v>418</v>
      </c>
      <c r="E253" s="12" t="s">
        <v>364</v>
      </c>
      <c r="F253" s="12" t="s">
        <v>63</v>
      </c>
      <c r="G253" s="13">
        <v>75000</v>
      </c>
      <c r="H253" s="13">
        <v>2152.5</v>
      </c>
      <c r="I253" s="13">
        <v>5325</v>
      </c>
      <c r="J253" s="13">
        <v>825</v>
      </c>
      <c r="K253" s="13">
        <v>2280</v>
      </c>
      <c r="L253" s="13">
        <v>5317.5</v>
      </c>
      <c r="M253" s="16"/>
      <c r="N253" s="13">
        <f t="shared" si="20"/>
        <v>15900</v>
      </c>
      <c r="O253" s="13">
        <v>0</v>
      </c>
      <c r="P253" s="13">
        <v>25</v>
      </c>
      <c r="Q253" s="13">
        <v>5602.16</v>
      </c>
      <c r="R253" s="13">
        <f t="shared" si="23"/>
        <v>10059.66</v>
      </c>
      <c r="S253" s="13">
        <f t="shared" si="22"/>
        <v>11467.5</v>
      </c>
      <c r="T253" s="13">
        <f t="shared" si="21"/>
        <v>64940.34</v>
      </c>
      <c r="U253" s="19"/>
      <c r="V253" s="20"/>
    </row>
    <row r="254" spans="1:22" s="9" customFormat="1" ht="53.25" customHeight="1" x14ac:dyDescent="0.2">
      <c r="A254" s="29">
        <v>243</v>
      </c>
      <c r="B254" s="15" t="s">
        <v>365</v>
      </c>
      <c r="C254" s="15" t="s">
        <v>69</v>
      </c>
      <c r="D254" s="15" t="s">
        <v>418</v>
      </c>
      <c r="E254" s="12" t="s">
        <v>364</v>
      </c>
      <c r="F254" s="15" t="s">
        <v>235</v>
      </c>
      <c r="G254" s="13">
        <v>65000</v>
      </c>
      <c r="H254" s="13">
        <v>1865.5</v>
      </c>
      <c r="I254" s="13">
        <v>4615</v>
      </c>
      <c r="J254" s="13">
        <v>715</v>
      </c>
      <c r="K254" s="13">
        <v>1976</v>
      </c>
      <c r="L254" s="13">
        <v>4608.5</v>
      </c>
      <c r="M254" s="32"/>
      <c r="N254" s="13">
        <f t="shared" si="20"/>
        <v>13780</v>
      </c>
      <c r="O254" s="13">
        <v>4427.58</v>
      </c>
      <c r="P254" s="13">
        <v>25</v>
      </c>
      <c r="Q254" s="13">
        <v>1288.56</v>
      </c>
      <c r="R254" s="13">
        <f t="shared" si="23"/>
        <v>9582.64</v>
      </c>
      <c r="S254" s="13">
        <f t="shared" si="22"/>
        <v>9938.5</v>
      </c>
      <c r="T254" s="13">
        <f t="shared" si="21"/>
        <v>55417.36</v>
      </c>
      <c r="U254" s="19"/>
      <c r="V254" s="20"/>
    </row>
    <row r="255" spans="1:22" s="2" customFormat="1" ht="53.25" customHeight="1" x14ac:dyDescent="0.2">
      <c r="A255" s="29">
        <v>244</v>
      </c>
      <c r="B255" s="15" t="s">
        <v>328</v>
      </c>
      <c r="C255" s="15" t="s">
        <v>70</v>
      </c>
      <c r="D255" s="15" t="s">
        <v>418</v>
      </c>
      <c r="E255" s="15" t="s">
        <v>364</v>
      </c>
      <c r="F255" s="15" t="s">
        <v>63</v>
      </c>
      <c r="G255" s="13">
        <v>75000</v>
      </c>
      <c r="H255" s="24">
        <v>2152.5</v>
      </c>
      <c r="I255" s="13">
        <v>5325</v>
      </c>
      <c r="J255" s="13">
        <v>825</v>
      </c>
      <c r="K255" s="24">
        <v>2280</v>
      </c>
      <c r="L255" s="13">
        <v>5317.5</v>
      </c>
      <c r="M255" s="32"/>
      <c r="N255" s="13">
        <f t="shared" si="20"/>
        <v>15900</v>
      </c>
      <c r="O255" s="13">
        <v>0</v>
      </c>
      <c r="P255" s="13">
        <v>25</v>
      </c>
      <c r="Q255" s="13">
        <v>100</v>
      </c>
      <c r="R255" s="13">
        <f t="shared" si="23"/>
        <v>4557.5</v>
      </c>
      <c r="S255" s="13">
        <f t="shared" si="22"/>
        <v>11467.5</v>
      </c>
      <c r="T255" s="13">
        <f t="shared" si="21"/>
        <v>70442.5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327</v>
      </c>
      <c r="C256" s="12" t="s">
        <v>70</v>
      </c>
      <c r="D256" s="15" t="s">
        <v>418</v>
      </c>
      <c r="E256" s="12" t="s">
        <v>364</v>
      </c>
      <c r="F256" s="12" t="s">
        <v>235</v>
      </c>
      <c r="G256" s="13">
        <v>60000</v>
      </c>
      <c r="H256" s="13">
        <v>1722</v>
      </c>
      <c r="I256" s="13">
        <v>4260</v>
      </c>
      <c r="J256" s="13">
        <v>660</v>
      </c>
      <c r="K256" s="13">
        <v>1824</v>
      </c>
      <c r="L256" s="13">
        <v>4254</v>
      </c>
      <c r="M256" s="16">
        <v>1715.46</v>
      </c>
      <c r="N256" s="13">
        <f t="shared" si="20"/>
        <v>14435.46</v>
      </c>
      <c r="O256" s="13">
        <v>0</v>
      </c>
      <c r="P256" s="13">
        <v>25</v>
      </c>
      <c r="Q256" s="13">
        <v>3430.92</v>
      </c>
      <c r="R256" s="13">
        <f t="shared" si="23"/>
        <v>8717.380000000001</v>
      </c>
      <c r="S256" s="13">
        <f t="shared" si="22"/>
        <v>9174</v>
      </c>
      <c r="T256" s="13">
        <f t="shared" si="21"/>
        <v>51282.619999999995</v>
      </c>
      <c r="U256" s="19"/>
      <c r="V256" s="20"/>
    </row>
    <row r="257" spans="1:22" s="2" customFormat="1" ht="53.25" customHeight="1" x14ac:dyDescent="0.2">
      <c r="A257" s="29">
        <v>246</v>
      </c>
      <c r="B257" s="12" t="s">
        <v>466</v>
      </c>
      <c r="C257" s="12" t="s">
        <v>70</v>
      </c>
      <c r="D257" s="15" t="s">
        <v>418</v>
      </c>
      <c r="E257" s="12" t="s">
        <v>364</v>
      </c>
      <c r="F257" s="12" t="s">
        <v>235</v>
      </c>
      <c r="G257" s="13">
        <v>60000</v>
      </c>
      <c r="H257" s="13">
        <v>1722</v>
      </c>
      <c r="I257" s="13">
        <v>4260</v>
      </c>
      <c r="J257" s="13">
        <v>660</v>
      </c>
      <c r="K257" s="13">
        <v>1824</v>
      </c>
      <c r="L257" s="13">
        <v>4254</v>
      </c>
      <c r="M257" s="16"/>
      <c r="N257" s="13">
        <f t="shared" si="20"/>
        <v>12720</v>
      </c>
      <c r="O257" s="13">
        <v>0</v>
      </c>
      <c r="P257" s="13">
        <v>25</v>
      </c>
      <c r="Q257" s="13">
        <v>100</v>
      </c>
      <c r="R257" s="13">
        <f t="shared" si="23"/>
        <v>3671</v>
      </c>
      <c r="S257" s="13">
        <f t="shared" si="22"/>
        <v>9174</v>
      </c>
      <c r="T257" s="13">
        <f t="shared" si="21"/>
        <v>56329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368</v>
      </c>
      <c r="C258" s="15" t="s">
        <v>69</v>
      </c>
      <c r="D258" s="15" t="s">
        <v>418</v>
      </c>
      <c r="E258" s="15" t="s">
        <v>364</v>
      </c>
      <c r="F258" s="15" t="s">
        <v>235</v>
      </c>
      <c r="G258" s="13">
        <v>60000</v>
      </c>
      <c r="H258" s="24">
        <v>1722</v>
      </c>
      <c r="I258" s="13">
        <v>4260</v>
      </c>
      <c r="J258" s="13">
        <v>660</v>
      </c>
      <c r="K258" s="24">
        <v>1824</v>
      </c>
      <c r="L258" s="13">
        <v>4254</v>
      </c>
      <c r="M258" s="32"/>
      <c r="N258" s="13">
        <f t="shared" si="20"/>
        <v>12720</v>
      </c>
      <c r="O258" s="13">
        <v>3486.68</v>
      </c>
      <c r="P258" s="13">
        <v>25</v>
      </c>
      <c r="Q258" s="13">
        <v>1215.0999999999999</v>
      </c>
      <c r="R258" s="13">
        <f t="shared" si="23"/>
        <v>8272.7800000000007</v>
      </c>
      <c r="S258" s="13">
        <f t="shared" si="22"/>
        <v>9174</v>
      </c>
      <c r="T258" s="13">
        <f t="shared" si="21"/>
        <v>51727.22</v>
      </c>
      <c r="U258" s="19"/>
      <c r="V258" s="20"/>
    </row>
    <row r="259" spans="1:22" s="9" customFormat="1" ht="53.25" customHeight="1" x14ac:dyDescent="0.2">
      <c r="A259" s="29">
        <v>248</v>
      </c>
      <c r="B259" s="12" t="s">
        <v>369</v>
      </c>
      <c r="C259" s="12" t="s">
        <v>70</v>
      </c>
      <c r="D259" s="15" t="s">
        <v>418</v>
      </c>
      <c r="E259" s="12" t="s">
        <v>248</v>
      </c>
      <c r="F259" s="12" t="s">
        <v>235</v>
      </c>
      <c r="G259" s="13">
        <v>45000</v>
      </c>
      <c r="H259" s="13">
        <v>1291.5</v>
      </c>
      <c r="I259" s="13">
        <v>3195</v>
      </c>
      <c r="J259" s="13">
        <v>495</v>
      </c>
      <c r="K259" s="13">
        <v>1368</v>
      </c>
      <c r="L259" s="13">
        <v>3190.5</v>
      </c>
      <c r="M259" s="16"/>
      <c r="N259" s="13">
        <f t="shared" si="20"/>
        <v>9540</v>
      </c>
      <c r="O259" s="13">
        <v>0</v>
      </c>
      <c r="P259" s="13">
        <v>25</v>
      </c>
      <c r="Q259" s="13">
        <v>6546.04</v>
      </c>
      <c r="R259" s="13">
        <f t="shared" si="23"/>
        <v>9230.5400000000009</v>
      </c>
      <c r="S259" s="13">
        <f t="shared" si="22"/>
        <v>6880.5</v>
      </c>
      <c r="T259" s="13">
        <f t="shared" si="21"/>
        <v>35769.46</v>
      </c>
      <c r="U259" s="19"/>
      <c r="V259" s="20"/>
    </row>
    <row r="260" spans="1:22" s="9" customFormat="1" ht="53.25" customHeight="1" x14ac:dyDescent="0.2">
      <c r="A260" s="29">
        <v>249</v>
      </c>
      <c r="B260" s="15" t="s">
        <v>279</v>
      </c>
      <c r="C260" s="15" t="s">
        <v>70</v>
      </c>
      <c r="D260" s="12" t="s">
        <v>418</v>
      </c>
      <c r="E260" s="15" t="s">
        <v>248</v>
      </c>
      <c r="F260" s="15" t="s">
        <v>235</v>
      </c>
      <c r="G260" s="13">
        <v>60000</v>
      </c>
      <c r="H260" s="24">
        <v>1722</v>
      </c>
      <c r="I260" s="13">
        <v>4260</v>
      </c>
      <c r="J260" s="13">
        <v>660</v>
      </c>
      <c r="K260" s="24">
        <v>1824</v>
      </c>
      <c r="L260" s="13">
        <v>4254</v>
      </c>
      <c r="M260" s="32"/>
      <c r="N260" s="13">
        <f t="shared" si="20"/>
        <v>12720</v>
      </c>
      <c r="O260" s="13">
        <v>0</v>
      </c>
      <c r="P260" s="13">
        <v>25</v>
      </c>
      <c r="Q260" s="13">
        <v>100</v>
      </c>
      <c r="R260" s="13">
        <f t="shared" si="23"/>
        <v>3671</v>
      </c>
      <c r="S260" s="13">
        <f t="shared" si="22"/>
        <v>9174</v>
      </c>
      <c r="T260" s="13">
        <f t="shared" si="21"/>
        <v>56329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134</v>
      </c>
      <c r="C261" s="12" t="s">
        <v>70</v>
      </c>
      <c r="D261" s="15" t="s">
        <v>418</v>
      </c>
      <c r="E261" s="12" t="s">
        <v>72</v>
      </c>
      <c r="F261" s="12" t="s">
        <v>74</v>
      </c>
      <c r="G261" s="13">
        <v>42000</v>
      </c>
      <c r="H261" s="13">
        <v>1205.4000000000001</v>
      </c>
      <c r="I261" s="13">
        <v>2982</v>
      </c>
      <c r="J261" s="13">
        <v>462</v>
      </c>
      <c r="K261" s="13">
        <v>1276.8</v>
      </c>
      <c r="L261" s="13">
        <v>2977.8</v>
      </c>
      <c r="M261" s="16"/>
      <c r="N261" s="13">
        <f t="shared" si="20"/>
        <v>8904</v>
      </c>
      <c r="O261" s="13">
        <v>0</v>
      </c>
      <c r="P261" s="13">
        <v>25</v>
      </c>
      <c r="Q261" s="13">
        <v>1256.17</v>
      </c>
      <c r="R261" s="13">
        <f t="shared" si="23"/>
        <v>3763.37</v>
      </c>
      <c r="S261" s="13">
        <f t="shared" si="22"/>
        <v>6421.8</v>
      </c>
      <c r="T261" s="13">
        <f t="shared" si="21"/>
        <v>38236.629999999997</v>
      </c>
      <c r="U261" s="19"/>
      <c r="V261" s="20"/>
    </row>
    <row r="262" spans="1:22" s="2" customFormat="1" ht="53.25" customHeight="1" x14ac:dyDescent="0.2">
      <c r="A262" s="29">
        <v>251</v>
      </c>
      <c r="B262" s="12" t="s">
        <v>325</v>
      </c>
      <c r="C262" s="12" t="s">
        <v>69</v>
      </c>
      <c r="D262" s="15" t="s">
        <v>418</v>
      </c>
      <c r="E262" s="12" t="s">
        <v>33</v>
      </c>
      <c r="F262" s="15" t="s">
        <v>74</v>
      </c>
      <c r="G262" s="13">
        <v>35000</v>
      </c>
      <c r="H262" s="13">
        <v>1004.5</v>
      </c>
      <c r="I262" s="13">
        <v>2485</v>
      </c>
      <c r="J262" s="13">
        <v>385</v>
      </c>
      <c r="K262" s="13">
        <v>1064</v>
      </c>
      <c r="L262" s="13">
        <v>2481.5</v>
      </c>
      <c r="M262" s="32"/>
      <c r="N262" s="13">
        <f t="shared" si="20"/>
        <v>7420</v>
      </c>
      <c r="O262" s="13">
        <v>0</v>
      </c>
      <c r="P262" s="13">
        <v>25</v>
      </c>
      <c r="Q262" s="13">
        <v>1600</v>
      </c>
      <c r="R262" s="13">
        <f t="shared" si="23"/>
        <v>3693.5</v>
      </c>
      <c r="S262" s="13">
        <f t="shared" si="22"/>
        <v>5351.5</v>
      </c>
      <c r="T262" s="13">
        <f t="shared" si="21"/>
        <v>31306.5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167</v>
      </c>
      <c r="C263" s="12" t="s">
        <v>70</v>
      </c>
      <c r="D263" s="12" t="s">
        <v>419</v>
      </c>
      <c r="E263" s="12" t="s">
        <v>362</v>
      </c>
      <c r="F263" s="12" t="s">
        <v>63</v>
      </c>
      <c r="G263" s="13">
        <v>130000</v>
      </c>
      <c r="H263" s="24">
        <v>3731</v>
      </c>
      <c r="I263" s="13">
        <v>9230</v>
      </c>
      <c r="J263" s="13">
        <v>851.51</v>
      </c>
      <c r="K263" s="24">
        <v>3952</v>
      </c>
      <c r="L263" s="13">
        <v>9217</v>
      </c>
      <c r="M263" s="32"/>
      <c r="N263" s="13">
        <f t="shared" si="20"/>
        <v>26981.510000000002</v>
      </c>
      <c r="O263" s="13">
        <v>19162.09</v>
      </c>
      <c r="P263" s="13">
        <v>25</v>
      </c>
      <c r="Q263" s="13">
        <v>9879.99</v>
      </c>
      <c r="R263" s="13">
        <f t="shared" si="23"/>
        <v>36750.080000000002</v>
      </c>
      <c r="S263" s="13">
        <f t="shared" si="22"/>
        <v>19298.510000000002</v>
      </c>
      <c r="T263" s="13">
        <f t="shared" si="21"/>
        <v>93249.919999999998</v>
      </c>
      <c r="U263" s="19"/>
      <c r="V263" s="20"/>
    </row>
    <row r="264" spans="1:22" s="9" customFormat="1" ht="53.25" customHeight="1" x14ac:dyDescent="0.2">
      <c r="A264" s="29">
        <v>253</v>
      </c>
      <c r="B264" s="12" t="s">
        <v>168</v>
      </c>
      <c r="C264" s="12" t="s">
        <v>69</v>
      </c>
      <c r="D264" s="15" t="s">
        <v>419</v>
      </c>
      <c r="E264" s="12" t="s">
        <v>72</v>
      </c>
      <c r="F264" s="12" t="s">
        <v>74</v>
      </c>
      <c r="G264" s="13">
        <v>36000</v>
      </c>
      <c r="H264" s="13">
        <v>1033.2</v>
      </c>
      <c r="I264" s="13">
        <v>2556</v>
      </c>
      <c r="J264" s="13">
        <v>396</v>
      </c>
      <c r="K264" s="13">
        <v>1094.4000000000001</v>
      </c>
      <c r="L264" s="13">
        <v>2552.4</v>
      </c>
      <c r="M264" s="16"/>
      <c r="N264" s="13">
        <f t="shared" si="20"/>
        <v>7632</v>
      </c>
      <c r="O264" s="13">
        <v>0</v>
      </c>
      <c r="P264" s="13">
        <v>25</v>
      </c>
      <c r="Q264" s="13">
        <v>892.96</v>
      </c>
      <c r="R264" s="13">
        <f t="shared" si="23"/>
        <v>3045.5600000000004</v>
      </c>
      <c r="S264" s="13">
        <f t="shared" si="22"/>
        <v>5504.4</v>
      </c>
      <c r="T264" s="13">
        <f t="shared" si="21"/>
        <v>32954.44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173</v>
      </c>
      <c r="C265" s="12" t="s">
        <v>70</v>
      </c>
      <c r="D265" s="15" t="s">
        <v>420</v>
      </c>
      <c r="E265" s="12" t="s">
        <v>61</v>
      </c>
      <c r="F265" s="12" t="s">
        <v>42</v>
      </c>
      <c r="G265" s="13">
        <v>75000</v>
      </c>
      <c r="H265" s="13">
        <v>2152.5</v>
      </c>
      <c r="I265" s="13">
        <v>5325</v>
      </c>
      <c r="J265" s="13">
        <v>825</v>
      </c>
      <c r="K265" s="13">
        <v>2280</v>
      </c>
      <c r="L265" s="13">
        <v>5317.5</v>
      </c>
      <c r="M265" s="16"/>
      <c r="N265" s="13">
        <f t="shared" si="20"/>
        <v>15900</v>
      </c>
      <c r="O265" s="13">
        <v>5633.09</v>
      </c>
      <c r="P265" s="13">
        <v>25</v>
      </c>
      <c r="Q265" s="13">
        <v>100</v>
      </c>
      <c r="R265" s="13">
        <f t="shared" si="23"/>
        <v>10190.59</v>
      </c>
      <c r="S265" s="13">
        <f t="shared" si="22"/>
        <v>11467.5</v>
      </c>
      <c r="T265" s="13">
        <f t="shared" si="21"/>
        <v>64809.41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80</v>
      </c>
      <c r="C266" s="15" t="s">
        <v>70</v>
      </c>
      <c r="D266" s="12" t="s">
        <v>420</v>
      </c>
      <c r="E266" s="15" t="s">
        <v>39</v>
      </c>
      <c r="F266" s="15" t="s">
        <v>63</v>
      </c>
      <c r="G266" s="13">
        <v>90000</v>
      </c>
      <c r="H266" s="24">
        <v>2583</v>
      </c>
      <c r="I266" s="13">
        <v>6390</v>
      </c>
      <c r="J266" s="13">
        <v>851.51</v>
      </c>
      <c r="K266" s="24">
        <v>2736</v>
      </c>
      <c r="L266" s="13">
        <v>6381</v>
      </c>
      <c r="M266" s="32"/>
      <c r="N266" s="13">
        <f t="shared" si="20"/>
        <v>18941.510000000002</v>
      </c>
      <c r="O266" s="13">
        <v>9753.09</v>
      </c>
      <c r="P266" s="13">
        <v>25</v>
      </c>
      <c r="Q266" s="13">
        <v>17846.060000000001</v>
      </c>
      <c r="R266" s="13">
        <f t="shared" si="23"/>
        <v>32943.15</v>
      </c>
      <c r="S266" s="13">
        <f t="shared" si="22"/>
        <v>13622.51</v>
      </c>
      <c r="T266" s="13">
        <f t="shared" si="21"/>
        <v>57056.85</v>
      </c>
      <c r="U266" s="19"/>
      <c r="V266" s="20"/>
    </row>
    <row r="267" spans="1:22" s="2" customFormat="1" ht="53.25" customHeight="1" x14ac:dyDescent="0.2">
      <c r="A267" s="29">
        <v>256</v>
      </c>
      <c r="B267" s="12" t="s">
        <v>169</v>
      </c>
      <c r="C267" s="12" t="s">
        <v>70</v>
      </c>
      <c r="D267" s="15" t="s">
        <v>420</v>
      </c>
      <c r="E267" s="12" t="s">
        <v>364</v>
      </c>
      <c r="F267" s="12" t="s">
        <v>63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>
        <v>1715.46</v>
      </c>
      <c r="N267" s="13">
        <f t="shared" si="20"/>
        <v>17615.46</v>
      </c>
      <c r="O267" s="13">
        <v>4500.6099999999997</v>
      </c>
      <c r="P267" s="13">
        <v>25</v>
      </c>
      <c r="Q267" s="13">
        <v>3430.92</v>
      </c>
      <c r="R267" s="13">
        <f t="shared" si="23"/>
        <v>14104.49</v>
      </c>
      <c r="S267" s="13">
        <f t="shared" si="22"/>
        <v>11467.5</v>
      </c>
      <c r="T267" s="13">
        <f t="shared" si="21"/>
        <v>60895.51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171</v>
      </c>
      <c r="C268" s="15" t="s">
        <v>69</v>
      </c>
      <c r="D268" s="12" t="s">
        <v>420</v>
      </c>
      <c r="E268" s="15" t="s">
        <v>364</v>
      </c>
      <c r="F268" s="15" t="s">
        <v>63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2"/>
      <c r="N268" s="13">
        <f t="shared" ref="N268:N331" si="24">SUM(H268:M268)</f>
        <v>15900</v>
      </c>
      <c r="O268" s="13">
        <v>5633.09</v>
      </c>
      <c r="P268" s="13">
        <v>25</v>
      </c>
      <c r="Q268" s="13">
        <v>29346.52</v>
      </c>
      <c r="R268" s="13">
        <f t="shared" si="23"/>
        <v>39437.11</v>
      </c>
      <c r="S268" s="13">
        <f t="shared" si="22"/>
        <v>11467.5</v>
      </c>
      <c r="T268" s="13">
        <f t="shared" ref="T268:T331" si="25">+G268-R268</f>
        <v>35562.89</v>
      </c>
      <c r="U268" s="19"/>
      <c r="V268" s="20"/>
    </row>
    <row r="269" spans="1:22" s="9" customFormat="1" ht="53.25" customHeight="1" x14ac:dyDescent="0.2">
      <c r="A269" s="29">
        <v>258</v>
      </c>
      <c r="B269" s="12" t="s">
        <v>172</v>
      </c>
      <c r="C269" s="12" t="s">
        <v>70</v>
      </c>
      <c r="D269" s="15" t="s">
        <v>420</v>
      </c>
      <c r="E269" s="12" t="s">
        <v>364</v>
      </c>
      <c r="F269" s="12" t="s">
        <v>63</v>
      </c>
      <c r="G269" s="13">
        <v>75000</v>
      </c>
      <c r="H269" s="13">
        <v>2152.5</v>
      </c>
      <c r="I269" s="13">
        <v>5325</v>
      </c>
      <c r="J269" s="13">
        <v>825</v>
      </c>
      <c r="K269" s="13">
        <v>2280</v>
      </c>
      <c r="L269" s="13">
        <v>5317.5</v>
      </c>
      <c r="M269" s="16"/>
      <c r="N269" s="13">
        <f t="shared" si="24"/>
        <v>15900</v>
      </c>
      <c r="O269" s="13">
        <v>5548.55</v>
      </c>
      <c r="P269" s="13">
        <v>25</v>
      </c>
      <c r="Q269" s="13">
        <v>23202.25</v>
      </c>
      <c r="R269" s="13">
        <f t="shared" si="23"/>
        <v>33208.300000000003</v>
      </c>
      <c r="S269" s="13">
        <f t="shared" ref="S269:S332" si="26">SUM(I269,J269,L269)</f>
        <v>11467.5</v>
      </c>
      <c r="T269" s="13">
        <f t="shared" si="25"/>
        <v>41791.699999999997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174</v>
      </c>
      <c r="C270" s="15" t="s">
        <v>70</v>
      </c>
      <c r="D270" s="12" t="s">
        <v>420</v>
      </c>
      <c r="E270" s="15" t="s">
        <v>364</v>
      </c>
      <c r="F270" s="15" t="s">
        <v>63</v>
      </c>
      <c r="G270" s="13">
        <v>75000</v>
      </c>
      <c r="H270" s="24">
        <v>2152.5</v>
      </c>
      <c r="I270" s="13">
        <v>5325</v>
      </c>
      <c r="J270" s="13">
        <v>825</v>
      </c>
      <c r="K270" s="24">
        <v>2280</v>
      </c>
      <c r="L270" s="13">
        <v>5317.5</v>
      </c>
      <c r="M270" s="32"/>
      <c r="N270" s="13">
        <f t="shared" si="24"/>
        <v>15900</v>
      </c>
      <c r="O270" s="13">
        <v>5548.55</v>
      </c>
      <c r="P270" s="13">
        <v>25</v>
      </c>
      <c r="Q270" s="13">
        <v>10055.040000000001</v>
      </c>
      <c r="R270" s="13">
        <f t="shared" ref="R270:R333" si="27">+H270+K270+M270+O270+P270+Q270</f>
        <v>20061.09</v>
      </c>
      <c r="S270" s="13">
        <f t="shared" si="26"/>
        <v>11467.5</v>
      </c>
      <c r="T270" s="13">
        <f t="shared" si="25"/>
        <v>54938.91</v>
      </c>
      <c r="U270" s="19"/>
      <c r="V270" s="20"/>
    </row>
    <row r="271" spans="1:22" s="9" customFormat="1" ht="53.25" customHeight="1" x14ac:dyDescent="0.2">
      <c r="A271" s="29">
        <v>260</v>
      </c>
      <c r="B271" s="15" t="s">
        <v>175</v>
      </c>
      <c r="C271" s="15" t="s">
        <v>70</v>
      </c>
      <c r="D271" s="12" t="s">
        <v>420</v>
      </c>
      <c r="E271" s="15" t="s">
        <v>364</v>
      </c>
      <c r="F271" s="15" t="s">
        <v>63</v>
      </c>
      <c r="G271" s="13">
        <v>75000</v>
      </c>
      <c r="H271" s="24">
        <v>2152.5</v>
      </c>
      <c r="I271" s="13">
        <v>5325</v>
      </c>
      <c r="J271" s="13">
        <v>825</v>
      </c>
      <c r="K271" s="24">
        <v>2280</v>
      </c>
      <c r="L271" s="13">
        <v>5317.5</v>
      </c>
      <c r="M271" s="32"/>
      <c r="N271" s="13">
        <f t="shared" si="24"/>
        <v>15900</v>
      </c>
      <c r="O271" s="13">
        <v>5548.55</v>
      </c>
      <c r="P271" s="13">
        <v>25</v>
      </c>
      <c r="Q271" s="13">
        <v>7779.99</v>
      </c>
      <c r="R271" s="13">
        <f t="shared" si="27"/>
        <v>17786.04</v>
      </c>
      <c r="S271" s="13">
        <f t="shared" si="26"/>
        <v>11467.5</v>
      </c>
      <c r="T271" s="13">
        <f t="shared" si="25"/>
        <v>57213.96</v>
      </c>
      <c r="U271" s="19"/>
      <c r="V271" s="20"/>
    </row>
    <row r="272" spans="1:22" s="2" customFormat="1" ht="53.25" customHeight="1" x14ac:dyDescent="0.2">
      <c r="A272" s="29">
        <v>261</v>
      </c>
      <c r="B272" s="12" t="s">
        <v>160</v>
      </c>
      <c r="C272" s="12" t="s">
        <v>69</v>
      </c>
      <c r="D272" s="15" t="s">
        <v>420</v>
      </c>
      <c r="E272" s="12" t="s">
        <v>364</v>
      </c>
      <c r="F272" s="12" t="s">
        <v>63</v>
      </c>
      <c r="G272" s="13">
        <v>75000</v>
      </c>
      <c r="H272" s="13">
        <v>2152.5</v>
      </c>
      <c r="I272" s="13">
        <v>5325</v>
      </c>
      <c r="J272" s="13">
        <v>825</v>
      </c>
      <c r="K272" s="13">
        <v>2280</v>
      </c>
      <c r="L272" s="13">
        <v>5317.5</v>
      </c>
      <c r="M272" s="16"/>
      <c r="N272" s="13">
        <f t="shared" si="24"/>
        <v>15900</v>
      </c>
      <c r="O272" s="13">
        <v>5548.55</v>
      </c>
      <c r="P272" s="13">
        <v>25</v>
      </c>
      <c r="Q272" s="13">
        <v>931.83</v>
      </c>
      <c r="R272" s="13">
        <f t="shared" si="27"/>
        <v>10937.88</v>
      </c>
      <c r="S272" s="13">
        <f t="shared" si="26"/>
        <v>11467.5</v>
      </c>
      <c r="T272" s="13">
        <f t="shared" si="25"/>
        <v>64062.12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158</v>
      </c>
      <c r="C273" s="12" t="s">
        <v>69</v>
      </c>
      <c r="D273" s="15" t="s">
        <v>420</v>
      </c>
      <c r="E273" s="12" t="s">
        <v>364</v>
      </c>
      <c r="F273" s="12" t="s">
        <v>63</v>
      </c>
      <c r="G273" s="13">
        <v>75000</v>
      </c>
      <c r="H273" s="13">
        <v>2152.5</v>
      </c>
      <c r="I273" s="13">
        <v>5325</v>
      </c>
      <c r="J273" s="13">
        <v>825</v>
      </c>
      <c r="K273" s="13">
        <v>2280</v>
      </c>
      <c r="L273" s="13">
        <v>5317.5</v>
      </c>
      <c r="M273" s="16"/>
      <c r="N273" s="13">
        <f t="shared" si="24"/>
        <v>15900</v>
      </c>
      <c r="O273" s="13">
        <v>5557.47</v>
      </c>
      <c r="P273" s="13">
        <v>25</v>
      </c>
      <c r="Q273" s="13">
        <v>1091.2</v>
      </c>
      <c r="R273" s="13">
        <f t="shared" si="27"/>
        <v>11106.170000000002</v>
      </c>
      <c r="S273" s="13">
        <f t="shared" si="26"/>
        <v>11467.5</v>
      </c>
      <c r="T273" s="13">
        <f t="shared" si="25"/>
        <v>63893.83</v>
      </c>
      <c r="U273" s="19"/>
      <c r="V273" s="20"/>
    </row>
    <row r="274" spans="1:22" s="9" customFormat="1" ht="53.25" customHeight="1" x14ac:dyDescent="0.2">
      <c r="A274" s="29">
        <v>263</v>
      </c>
      <c r="B274" s="15" t="s">
        <v>271</v>
      </c>
      <c r="C274" s="15" t="s">
        <v>70</v>
      </c>
      <c r="D274" s="12" t="s">
        <v>420</v>
      </c>
      <c r="E274" s="15" t="s">
        <v>364</v>
      </c>
      <c r="F274" s="15" t="s">
        <v>235</v>
      </c>
      <c r="G274" s="13">
        <v>75000</v>
      </c>
      <c r="H274" s="24">
        <v>2152.5</v>
      </c>
      <c r="I274" s="13">
        <v>5325</v>
      </c>
      <c r="J274" s="13">
        <v>825</v>
      </c>
      <c r="K274" s="24">
        <v>2280</v>
      </c>
      <c r="L274" s="13">
        <v>5317.5</v>
      </c>
      <c r="M274" s="32">
        <v>1715.46</v>
      </c>
      <c r="N274" s="13">
        <f t="shared" si="24"/>
        <v>17615.46</v>
      </c>
      <c r="O274" s="13">
        <v>4500.6099999999997</v>
      </c>
      <c r="P274" s="13">
        <v>25</v>
      </c>
      <c r="Q274" s="13">
        <v>8430.92</v>
      </c>
      <c r="R274" s="13">
        <f t="shared" si="27"/>
        <v>19104.489999999998</v>
      </c>
      <c r="S274" s="13">
        <f t="shared" si="26"/>
        <v>11467.5</v>
      </c>
      <c r="T274" s="13">
        <f t="shared" si="25"/>
        <v>55895.51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178</v>
      </c>
      <c r="C275" s="12" t="s">
        <v>70</v>
      </c>
      <c r="D275" s="15" t="s">
        <v>420</v>
      </c>
      <c r="E275" s="12" t="s">
        <v>56</v>
      </c>
      <c r="F275" s="12" t="s">
        <v>63</v>
      </c>
      <c r="G275" s="13">
        <v>60000</v>
      </c>
      <c r="H275" s="13">
        <v>1722</v>
      </c>
      <c r="I275" s="13">
        <v>4260</v>
      </c>
      <c r="J275" s="13">
        <v>660</v>
      </c>
      <c r="K275" s="13">
        <v>1824</v>
      </c>
      <c r="L275" s="13">
        <v>4254</v>
      </c>
      <c r="M275" s="16">
        <v>1715.46</v>
      </c>
      <c r="N275" s="13">
        <f t="shared" si="24"/>
        <v>14435.46</v>
      </c>
      <c r="O275" s="13">
        <v>0</v>
      </c>
      <c r="P275" s="13">
        <v>25</v>
      </c>
      <c r="Q275" s="13">
        <v>3430.92</v>
      </c>
      <c r="R275" s="13">
        <f t="shared" si="27"/>
        <v>8717.380000000001</v>
      </c>
      <c r="S275" s="13">
        <f t="shared" si="26"/>
        <v>9174</v>
      </c>
      <c r="T275" s="13">
        <f t="shared" si="25"/>
        <v>51282.619999999995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276</v>
      </c>
      <c r="C276" s="12" t="s">
        <v>70</v>
      </c>
      <c r="D276" s="15" t="s">
        <v>420</v>
      </c>
      <c r="E276" s="12" t="s">
        <v>248</v>
      </c>
      <c r="F276" s="12" t="s">
        <v>235</v>
      </c>
      <c r="G276" s="13">
        <v>60000</v>
      </c>
      <c r="H276" s="13">
        <v>1722</v>
      </c>
      <c r="I276" s="13">
        <v>4260</v>
      </c>
      <c r="J276" s="13">
        <v>660</v>
      </c>
      <c r="K276" s="13">
        <v>1824</v>
      </c>
      <c r="L276" s="13">
        <v>4254</v>
      </c>
      <c r="M276" s="16"/>
      <c r="N276" s="13">
        <f t="shared" si="24"/>
        <v>12720</v>
      </c>
      <c r="O276" s="13">
        <v>0</v>
      </c>
      <c r="P276" s="13">
        <v>25</v>
      </c>
      <c r="Q276" s="13">
        <v>2000</v>
      </c>
      <c r="R276" s="13">
        <f t="shared" si="27"/>
        <v>5571</v>
      </c>
      <c r="S276" s="13">
        <f t="shared" si="26"/>
        <v>9174</v>
      </c>
      <c r="T276" s="13">
        <f t="shared" si="25"/>
        <v>54429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182</v>
      </c>
      <c r="C277" s="12" t="s">
        <v>70</v>
      </c>
      <c r="D277" s="12" t="s">
        <v>421</v>
      </c>
      <c r="E277" s="12" t="s">
        <v>362</v>
      </c>
      <c r="F277" s="12" t="s">
        <v>63</v>
      </c>
      <c r="G277" s="13">
        <v>130000</v>
      </c>
      <c r="H277" s="24">
        <v>3731</v>
      </c>
      <c r="I277" s="13">
        <v>9230</v>
      </c>
      <c r="J277" s="13">
        <v>851.51</v>
      </c>
      <c r="K277" s="24">
        <v>3952</v>
      </c>
      <c r="L277" s="13">
        <v>9217</v>
      </c>
      <c r="M277" s="32">
        <v>1715.46</v>
      </c>
      <c r="N277" s="13">
        <f t="shared" si="24"/>
        <v>28696.97</v>
      </c>
      <c r="O277" s="13">
        <v>11451.88</v>
      </c>
      <c r="P277" s="13">
        <v>25</v>
      </c>
      <c r="Q277" s="13">
        <v>4630.92</v>
      </c>
      <c r="R277" s="13">
        <f t="shared" si="27"/>
        <v>25506.259999999995</v>
      </c>
      <c r="S277" s="13">
        <f t="shared" si="26"/>
        <v>19298.510000000002</v>
      </c>
      <c r="T277" s="13">
        <f t="shared" si="25"/>
        <v>104493.74</v>
      </c>
      <c r="U277" s="19"/>
      <c r="V277" s="20"/>
    </row>
    <row r="278" spans="1:22" s="2" customFormat="1" ht="53.25" customHeight="1" x14ac:dyDescent="0.2">
      <c r="A278" s="29">
        <v>267</v>
      </c>
      <c r="B278" s="12" t="s">
        <v>186</v>
      </c>
      <c r="C278" s="12" t="s">
        <v>70</v>
      </c>
      <c r="D278" s="15" t="s">
        <v>421</v>
      </c>
      <c r="E278" s="12" t="s">
        <v>363</v>
      </c>
      <c r="F278" s="12" t="s">
        <v>63</v>
      </c>
      <c r="G278" s="13">
        <v>115000</v>
      </c>
      <c r="H278" s="13">
        <v>3300.5</v>
      </c>
      <c r="I278" s="13">
        <v>8165</v>
      </c>
      <c r="J278" s="13">
        <v>851.51</v>
      </c>
      <c r="K278" s="13">
        <v>3496</v>
      </c>
      <c r="L278" s="13">
        <v>8153.5</v>
      </c>
      <c r="M278" s="16"/>
      <c r="N278" s="13">
        <f t="shared" si="24"/>
        <v>23966.510000000002</v>
      </c>
      <c r="O278" s="13">
        <v>15633.74</v>
      </c>
      <c r="P278" s="13">
        <v>25</v>
      </c>
      <c r="Q278" s="13">
        <v>2081.52</v>
      </c>
      <c r="R278" s="13">
        <f t="shared" si="27"/>
        <v>24536.76</v>
      </c>
      <c r="S278" s="13">
        <f t="shared" si="26"/>
        <v>17170.010000000002</v>
      </c>
      <c r="T278" s="13">
        <f t="shared" si="25"/>
        <v>90463.24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280</v>
      </c>
      <c r="C279" s="12" t="s">
        <v>69</v>
      </c>
      <c r="D279" s="12" t="s">
        <v>421</v>
      </c>
      <c r="E279" s="12" t="s">
        <v>248</v>
      </c>
      <c r="F279" s="12" t="s">
        <v>235</v>
      </c>
      <c r="G279" s="13">
        <v>60000</v>
      </c>
      <c r="H279" s="24">
        <v>1722</v>
      </c>
      <c r="I279" s="13">
        <v>4260</v>
      </c>
      <c r="J279" s="13">
        <v>660</v>
      </c>
      <c r="K279" s="24">
        <v>1824</v>
      </c>
      <c r="L279" s="13">
        <v>4254</v>
      </c>
      <c r="M279" s="32"/>
      <c r="N279" s="13">
        <f t="shared" si="24"/>
        <v>12720</v>
      </c>
      <c r="O279" s="13">
        <v>0</v>
      </c>
      <c r="P279" s="13">
        <v>25</v>
      </c>
      <c r="Q279" s="13">
        <v>5175.62</v>
      </c>
      <c r="R279" s="13">
        <f t="shared" si="27"/>
        <v>8746.619999999999</v>
      </c>
      <c r="S279" s="13">
        <f t="shared" si="26"/>
        <v>9174</v>
      </c>
      <c r="T279" s="13">
        <f t="shared" si="25"/>
        <v>51253.380000000005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464</v>
      </c>
      <c r="C280" s="12" t="s">
        <v>70</v>
      </c>
      <c r="D280" s="12" t="s">
        <v>421</v>
      </c>
      <c r="E280" s="12" t="s">
        <v>72</v>
      </c>
      <c r="F280" s="12" t="s">
        <v>74</v>
      </c>
      <c r="G280" s="13">
        <v>40000</v>
      </c>
      <c r="H280" s="24">
        <v>1148</v>
      </c>
      <c r="I280" s="13">
        <v>2840</v>
      </c>
      <c r="J280" s="13">
        <v>440</v>
      </c>
      <c r="K280" s="24">
        <v>1216</v>
      </c>
      <c r="L280" s="13">
        <v>2836</v>
      </c>
      <c r="M280" s="32"/>
      <c r="N280" s="13">
        <f t="shared" si="24"/>
        <v>8480</v>
      </c>
      <c r="O280" s="13">
        <v>0</v>
      </c>
      <c r="P280" s="13">
        <v>25</v>
      </c>
      <c r="Q280" s="13">
        <v>1279.28</v>
      </c>
      <c r="R280" s="13">
        <f t="shared" si="27"/>
        <v>3668.2799999999997</v>
      </c>
      <c r="S280" s="13">
        <f t="shared" si="26"/>
        <v>6116</v>
      </c>
      <c r="T280" s="13">
        <f t="shared" si="25"/>
        <v>36331.72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213</v>
      </c>
      <c r="C281" s="12" t="s">
        <v>70</v>
      </c>
      <c r="D281" s="12" t="s">
        <v>421</v>
      </c>
      <c r="E281" s="12" t="s">
        <v>20</v>
      </c>
      <c r="F281" s="12" t="s">
        <v>74</v>
      </c>
      <c r="G281" s="13">
        <v>32000</v>
      </c>
      <c r="H281" s="24">
        <v>918.4</v>
      </c>
      <c r="I281" s="13">
        <v>2272</v>
      </c>
      <c r="J281" s="13">
        <v>352</v>
      </c>
      <c r="K281" s="24">
        <v>972.8</v>
      </c>
      <c r="L281" s="13">
        <v>2268.8000000000002</v>
      </c>
      <c r="M281" s="32"/>
      <c r="N281" s="13">
        <f t="shared" si="24"/>
        <v>6784</v>
      </c>
      <c r="O281" s="13">
        <v>0</v>
      </c>
      <c r="P281" s="13">
        <v>25</v>
      </c>
      <c r="Q281" s="13">
        <v>1115.92</v>
      </c>
      <c r="R281" s="13">
        <f t="shared" si="27"/>
        <v>3032.12</v>
      </c>
      <c r="S281" s="13">
        <f t="shared" si="26"/>
        <v>4892.8</v>
      </c>
      <c r="T281" s="13">
        <f t="shared" si="25"/>
        <v>28967.88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190</v>
      </c>
      <c r="C282" s="12" t="s">
        <v>69</v>
      </c>
      <c r="D282" s="12" t="s">
        <v>422</v>
      </c>
      <c r="E282" s="12" t="s">
        <v>254</v>
      </c>
      <c r="F282" s="12" t="s">
        <v>63</v>
      </c>
      <c r="G282" s="13">
        <v>115000</v>
      </c>
      <c r="H282" s="24">
        <v>3300.5</v>
      </c>
      <c r="I282" s="13">
        <v>8165</v>
      </c>
      <c r="J282" s="13">
        <v>851.51</v>
      </c>
      <c r="K282" s="24">
        <v>3496</v>
      </c>
      <c r="L282" s="13">
        <v>8153.5</v>
      </c>
      <c r="M282" s="32"/>
      <c r="N282" s="13">
        <f t="shared" si="24"/>
        <v>23966.510000000002</v>
      </c>
      <c r="O282" s="13">
        <v>15633.74</v>
      </c>
      <c r="P282" s="13">
        <v>25</v>
      </c>
      <c r="Q282" s="13">
        <v>100</v>
      </c>
      <c r="R282" s="13">
        <f t="shared" si="27"/>
        <v>22555.239999999998</v>
      </c>
      <c r="S282" s="13">
        <f t="shared" si="26"/>
        <v>17170.010000000002</v>
      </c>
      <c r="T282" s="13">
        <f t="shared" si="25"/>
        <v>92444.760000000009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183</v>
      </c>
      <c r="C283" s="12" t="s">
        <v>70</v>
      </c>
      <c r="D283" s="12" t="s">
        <v>422</v>
      </c>
      <c r="E283" s="12" t="s">
        <v>73</v>
      </c>
      <c r="F283" s="12" t="s">
        <v>63</v>
      </c>
      <c r="G283" s="13">
        <v>80000</v>
      </c>
      <c r="H283" s="13">
        <v>2296</v>
      </c>
      <c r="I283" s="13">
        <v>5680</v>
      </c>
      <c r="J283" s="13">
        <v>851.51</v>
      </c>
      <c r="K283" s="13">
        <v>2432</v>
      </c>
      <c r="L283" s="13">
        <v>5672</v>
      </c>
      <c r="M283" s="16">
        <v>1715.46</v>
      </c>
      <c r="N283" s="13">
        <f t="shared" si="24"/>
        <v>18646.97</v>
      </c>
      <c r="O283" s="13">
        <v>6972</v>
      </c>
      <c r="P283" s="13">
        <v>25</v>
      </c>
      <c r="Q283" s="13">
        <v>14559.16</v>
      </c>
      <c r="R283" s="13">
        <f t="shared" si="27"/>
        <v>27999.62</v>
      </c>
      <c r="S283" s="13">
        <f t="shared" si="26"/>
        <v>12203.51</v>
      </c>
      <c r="T283" s="13">
        <f t="shared" si="25"/>
        <v>52000.380000000005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159</v>
      </c>
      <c r="C284" s="12" t="s">
        <v>69</v>
      </c>
      <c r="D284" s="12" t="s">
        <v>422</v>
      </c>
      <c r="E284" s="12" t="s">
        <v>73</v>
      </c>
      <c r="F284" s="12" t="s">
        <v>63</v>
      </c>
      <c r="G284" s="13">
        <v>90000</v>
      </c>
      <c r="H284" s="24">
        <v>2583</v>
      </c>
      <c r="I284" s="13">
        <v>6390</v>
      </c>
      <c r="J284" s="13">
        <v>851.51</v>
      </c>
      <c r="K284" s="24">
        <v>2736</v>
      </c>
      <c r="L284" s="13">
        <v>6381</v>
      </c>
      <c r="M284" s="32"/>
      <c r="N284" s="13">
        <f t="shared" si="24"/>
        <v>18941.510000000002</v>
      </c>
      <c r="O284" s="13">
        <v>9753.09</v>
      </c>
      <c r="P284" s="13">
        <v>25</v>
      </c>
      <c r="Q284" s="13">
        <v>20361.79</v>
      </c>
      <c r="R284" s="13">
        <f t="shared" si="27"/>
        <v>35458.880000000005</v>
      </c>
      <c r="S284" s="13">
        <f t="shared" si="26"/>
        <v>13622.51</v>
      </c>
      <c r="T284" s="13">
        <f t="shared" si="25"/>
        <v>54541.119999999995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179</v>
      </c>
      <c r="C285" s="12" t="s">
        <v>70</v>
      </c>
      <c r="D285" s="14" t="s">
        <v>422</v>
      </c>
      <c r="E285" s="12" t="s">
        <v>364</v>
      </c>
      <c r="F285" s="12" t="s">
        <v>63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f t="shared" si="24"/>
        <v>15900</v>
      </c>
      <c r="O285" s="13">
        <v>0</v>
      </c>
      <c r="P285" s="13">
        <v>25</v>
      </c>
      <c r="Q285" s="13">
        <v>7966.16</v>
      </c>
      <c r="R285" s="13">
        <f t="shared" si="27"/>
        <v>12423.66</v>
      </c>
      <c r="S285" s="13">
        <f t="shared" si="26"/>
        <v>11467.5</v>
      </c>
      <c r="T285" s="13">
        <f t="shared" si="25"/>
        <v>62576.34</v>
      </c>
      <c r="U285" s="19"/>
      <c r="V285" s="20"/>
    </row>
    <row r="286" spans="1:22" s="2" customFormat="1" ht="53.25" customHeight="1" x14ac:dyDescent="0.2">
      <c r="A286" s="29">
        <v>275</v>
      </c>
      <c r="B286" s="12" t="s">
        <v>277</v>
      </c>
      <c r="C286" s="12" t="s">
        <v>70</v>
      </c>
      <c r="D286" s="14" t="s">
        <v>422</v>
      </c>
      <c r="E286" s="12" t="s">
        <v>364</v>
      </c>
      <c r="F286" s="12" t="s">
        <v>235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4"/>
        <v>15900</v>
      </c>
      <c r="O286" s="13">
        <v>5633.09</v>
      </c>
      <c r="P286" s="13">
        <v>25</v>
      </c>
      <c r="Q286" s="13">
        <v>200</v>
      </c>
      <c r="R286" s="13">
        <f t="shared" si="27"/>
        <v>10290.59</v>
      </c>
      <c r="S286" s="13">
        <f t="shared" si="26"/>
        <v>11467.5</v>
      </c>
      <c r="T286" s="13">
        <f t="shared" si="25"/>
        <v>64709.41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152</v>
      </c>
      <c r="C287" s="12" t="s">
        <v>70</v>
      </c>
      <c r="D287" s="12" t="s">
        <v>422</v>
      </c>
      <c r="E287" s="12" t="s">
        <v>364</v>
      </c>
      <c r="F287" s="12" t="s">
        <v>63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4"/>
        <v>15900</v>
      </c>
      <c r="O287" s="13">
        <v>5548.55</v>
      </c>
      <c r="P287" s="13">
        <v>25</v>
      </c>
      <c r="Q287" s="13">
        <v>0</v>
      </c>
      <c r="R287" s="13">
        <f t="shared" si="27"/>
        <v>10006.049999999999</v>
      </c>
      <c r="S287" s="13">
        <f t="shared" si="26"/>
        <v>11467.5</v>
      </c>
      <c r="T287" s="13">
        <f t="shared" si="25"/>
        <v>64993.95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184</v>
      </c>
      <c r="C288" s="12" t="s">
        <v>70</v>
      </c>
      <c r="D288" s="14" t="s">
        <v>422</v>
      </c>
      <c r="E288" s="12" t="s">
        <v>364</v>
      </c>
      <c r="F288" s="12" t="s">
        <v>42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/>
      <c r="N288" s="13">
        <f t="shared" si="24"/>
        <v>15900</v>
      </c>
      <c r="O288" s="13">
        <v>5633.09</v>
      </c>
      <c r="P288" s="13">
        <v>25</v>
      </c>
      <c r="Q288" s="13">
        <v>100</v>
      </c>
      <c r="R288" s="13">
        <f t="shared" si="27"/>
        <v>10190.59</v>
      </c>
      <c r="S288" s="13">
        <f t="shared" si="26"/>
        <v>11467.5</v>
      </c>
      <c r="T288" s="13">
        <f t="shared" si="25"/>
        <v>64809.41</v>
      </c>
      <c r="U288" s="19"/>
      <c r="V288" s="20"/>
    </row>
    <row r="289" spans="1:22" s="9" customFormat="1" ht="53.25" customHeight="1" x14ac:dyDescent="0.2">
      <c r="A289" s="29">
        <v>278</v>
      </c>
      <c r="B289" s="12" t="s">
        <v>278</v>
      </c>
      <c r="C289" s="12" t="s">
        <v>70</v>
      </c>
      <c r="D289" s="14" t="s">
        <v>422</v>
      </c>
      <c r="E289" s="12" t="s">
        <v>364</v>
      </c>
      <c r="F289" s="12" t="s">
        <v>235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/>
      <c r="N289" s="13">
        <f t="shared" si="24"/>
        <v>15900</v>
      </c>
      <c r="O289" s="13">
        <v>5633.09</v>
      </c>
      <c r="P289" s="13">
        <v>25</v>
      </c>
      <c r="Q289" s="13">
        <v>2268.6999999999998</v>
      </c>
      <c r="R289" s="13">
        <f t="shared" si="27"/>
        <v>12359.29</v>
      </c>
      <c r="S289" s="13">
        <f t="shared" si="26"/>
        <v>11467.5</v>
      </c>
      <c r="T289" s="13">
        <f t="shared" si="25"/>
        <v>62640.71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367</v>
      </c>
      <c r="C290" s="12" t="s">
        <v>70</v>
      </c>
      <c r="D290" s="14" t="s">
        <v>422</v>
      </c>
      <c r="E290" s="12" t="s">
        <v>364</v>
      </c>
      <c r="F290" s="12" t="s">
        <v>235</v>
      </c>
      <c r="G290" s="13">
        <v>60000</v>
      </c>
      <c r="H290" s="13">
        <v>1722</v>
      </c>
      <c r="I290" s="13">
        <v>4260</v>
      </c>
      <c r="J290" s="13">
        <v>660</v>
      </c>
      <c r="K290" s="13">
        <v>1824</v>
      </c>
      <c r="L290" s="13">
        <v>4254</v>
      </c>
      <c r="M290" s="16"/>
      <c r="N290" s="13">
        <f t="shared" si="24"/>
        <v>12720</v>
      </c>
      <c r="O290" s="13">
        <v>0</v>
      </c>
      <c r="P290" s="13">
        <v>25</v>
      </c>
      <c r="Q290" s="13">
        <v>3185.68</v>
      </c>
      <c r="R290" s="13">
        <f t="shared" si="27"/>
        <v>6756.68</v>
      </c>
      <c r="S290" s="13">
        <f t="shared" si="26"/>
        <v>9174</v>
      </c>
      <c r="T290" s="13">
        <f t="shared" si="25"/>
        <v>53243.32</v>
      </c>
      <c r="U290" s="19"/>
      <c r="V290" s="20"/>
    </row>
    <row r="291" spans="1:22" s="2" customFormat="1" ht="53.25" customHeight="1" x14ac:dyDescent="0.2">
      <c r="A291" s="29">
        <v>280</v>
      </c>
      <c r="B291" s="12" t="s">
        <v>272</v>
      </c>
      <c r="C291" s="12" t="s">
        <v>70</v>
      </c>
      <c r="D291" s="14" t="s">
        <v>417</v>
      </c>
      <c r="E291" s="12" t="s">
        <v>248</v>
      </c>
      <c r="F291" s="12" t="s">
        <v>235</v>
      </c>
      <c r="G291" s="13">
        <v>60000</v>
      </c>
      <c r="H291" s="13">
        <v>1722</v>
      </c>
      <c r="I291" s="13">
        <v>4260</v>
      </c>
      <c r="J291" s="13">
        <v>660</v>
      </c>
      <c r="K291" s="13">
        <v>1824</v>
      </c>
      <c r="L291" s="13">
        <v>4254</v>
      </c>
      <c r="M291" s="16"/>
      <c r="N291" s="13">
        <f t="shared" si="24"/>
        <v>12720</v>
      </c>
      <c r="O291" s="13">
        <v>0</v>
      </c>
      <c r="P291" s="13">
        <v>25</v>
      </c>
      <c r="Q291" s="13">
        <v>100</v>
      </c>
      <c r="R291" s="13">
        <f t="shared" si="27"/>
        <v>3671</v>
      </c>
      <c r="S291" s="13">
        <f t="shared" si="26"/>
        <v>9174</v>
      </c>
      <c r="T291" s="13">
        <f t="shared" si="25"/>
        <v>56329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247</v>
      </c>
      <c r="C292" s="12" t="s">
        <v>70</v>
      </c>
      <c r="D292" s="14" t="s">
        <v>422</v>
      </c>
      <c r="E292" s="12" t="s">
        <v>364</v>
      </c>
      <c r="F292" s="12" t="s">
        <v>235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>
        <v>1715.46</v>
      </c>
      <c r="N292" s="13">
        <f t="shared" si="24"/>
        <v>17615.46</v>
      </c>
      <c r="O292" s="13">
        <v>0</v>
      </c>
      <c r="P292" s="13">
        <v>25</v>
      </c>
      <c r="Q292" s="13">
        <v>5030.92</v>
      </c>
      <c r="R292" s="13">
        <f t="shared" si="27"/>
        <v>11203.880000000001</v>
      </c>
      <c r="S292" s="13">
        <f t="shared" si="26"/>
        <v>11467.5</v>
      </c>
      <c r="T292" s="13">
        <f t="shared" si="25"/>
        <v>63796.119999999995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227</v>
      </c>
      <c r="C293" s="12" t="s">
        <v>69</v>
      </c>
      <c r="D293" s="14" t="s">
        <v>423</v>
      </c>
      <c r="E293" s="12" t="s">
        <v>364</v>
      </c>
      <c r="F293" s="12" t="s">
        <v>63</v>
      </c>
      <c r="G293" s="13">
        <v>80000</v>
      </c>
      <c r="H293" s="13">
        <v>2296</v>
      </c>
      <c r="I293" s="13">
        <v>5680</v>
      </c>
      <c r="J293" s="13">
        <v>851.51</v>
      </c>
      <c r="K293" s="13">
        <v>2432</v>
      </c>
      <c r="L293" s="13">
        <v>5672</v>
      </c>
      <c r="M293" s="16"/>
      <c r="N293" s="13">
        <f t="shared" si="24"/>
        <v>16931.510000000002</v>
      </c>
      <c r="O293" s="13">
        <v>7400.84</v>
      </c>
      <c r="P293" s="13">
        <v>25</v>
      </c>
      <c r="Q293" s="13">
        <v>2640</v>
      </c>
      <c r="R293" s="13">
        <f t="shared" si="27"/>
        <v>14793.84</v>
      </c>
      <c r="S293" s="13">
        <f t="shared" si="26"/>
        <v>12203.51</v>
      </c>
      <c r="T293" s="13">
        <f t="shared" si="25"/>
        <v>65206.16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217</v>
      </c>
      <c r="C294" s="12" t="s">
        <v>69</v>
      </c>
      <c r="D294" s="14" t="s">
        <v>423</v>
      </c>
      <c r="E294" s="12" t="s">
        <v>364</v>
      </c>
      <c r="F294" s="12" t="s">
        <v>42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>
        <v>5146.38</v>
      </c>
      <c r="N294" s="13">
        <f t="shared" si="24"/>
        <v>21046.38</v>
      </c>
      <c r="O294" s="13">
        <v>0</v>
      </c>
      <c r="P294" s="13">
        <v>25</v>
      </c>
      <c r="Q294" s="13">
        <v>10392.76</v>
      </c>
      <c r="R294" s="13">
        <f t="shared" si="27"/>
        <v>19996.64</v>
      </c>
      <c r="S294" s="13">
        <f t="shared" si="26"/>
        <v>11467.5</v>
      </c>
      <c r="T294" s="13">
        <f t="shared" si="25"/>
        <v>55003.360000000001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282</v>
      </c>
      <c r="C295" s="12" t="s">
        <v>70</v>
      </c>
      <c r="D295" s="14" t="s">
        <v>423</v>
      </c>
      <c r="E295" s="12" t="s">
        <v>523</v>
      </c>
      <c r="F295" s="12" t="s">
        <v>235</v>
      </c>
      <c r="G295" s="13">
        <v>100000</v>
      </c>
      <c r="H295" s="13">
        <v>2870</v>
      </c>
      <c r="I295" s="13">
        <v>7100</v>
      </c>
      <c r="J295" s="13">
        <v>851.51</v>
      </c>
      <c r="K295" s="13">
        <v>3040</v>
      </c>
      <c r="L295" s="13">
        <v>7090</v>
      </c>
      <c r="M295" s="16"/>
      <c r="N295" s="13">
        <f t="shared" si="24"/>
        <v>20951.510000000002</v>
      </c>
      <c r="O295" s="13">
        <v>12105.37</v>
      </c>
      <c r="P295" s="13">
        <v>25</v>
      </c>
      <c r="Q295" s="13">
        <v>100</v>
      </c>
      <c r="R295" s="13">
        <f t="shared" si="27"/>
        <v>18140.370000000003</v>
      </c>
      <c r="S295" s="13">
        <f t="shared" si="26"/>
        <v>15041.51</v>
      </c>
      <c r="T295" s="13">
        <f t="shared" si="25"/>
        <v>81859.63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283</v>
      </c>
      <c r="C296" s="12" t="s">
        <v>70</v>
      </c>
      <c r="D296" s="15" t="s">
        <v>423</v>
      </c>
      <c r="E296" s="12" t="s">
        <v>364</v>
      </c>
      <c r="F296" s="12" t="s">
        <v>235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/>
      <c r="N296" s="13">
        <f t="shared" si="24"/>
        <v>15900</v>
      </c>
      <c r="O296" s="13">
        <v>5548.55</v>
      </c>
      <c r="P296" s="13">
        <v>25</v>
      </c>
      <c r="Q296" s="13">
        <v>100</v>
      </c>
      <c r="R296" s="13">
        <f t="shared" si="27"/>
        <v>10106.049999999999</v>
      </c>
      <c r="S296" s="13">
        <f t="shared" si="26"/>
        <v>11467.5</v>
      </c>
      <c r="T296" s="13">
        <f t="shared" si="25"/>
        <v>64893.95</v>
      </c>
      <c r="U296" s="19"/>
      <c r="V296" s="20"/>
    </row>
    <row r="297" spans="1:22" s="9" customFormat="1" ht="53.25" customHeight="1" x14ac:dyDescent="0.2">
      <c r="A297" s="29">
        <v>286</v>
      </c>
      <c r="B297" s="12" t="s">
        <v>284</v>
      </c>
      <c r="C297" s="12" t="s">
        <v>69</v>
      </c>
      <c r="D297" s="14" t="s">
        <v>423</v>
      </c>
      <c r="E297" s="12" t="s">
        <v>364</v>
      </c>
      <c r="F297" s="12" t="s">
        <v>235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>
        <v>1715.46</v>
      </c>
      <c r="N297" s="13">
        <f t="shared" si="24"/>
        <v>17615.46</v>
      </c>
      <c r="O297" s="13">
        <v>4500.6099999999997</v>
      </c>
      <c r="P297" s="13">
        <v>25</v>
      </c>
      <c r="Q297" s="13">
        <v>3530.92</v>
      </c>
      <c r="R297" s="13">
        <f t="shared" si="27"/>
        <v>14204.49</v>
      </c>
      <c r="S297" s="13">
        <f t="shared" si="26"/>
        <v>11467.5</v>
      </c>
      <c r="T297" s="13">
        <f t="shared" si="25"/>
        <v>60795.51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285</v>
      </c>
      <c r="C298" s="12" t="s">
        <v>70</v>
      </c>
      <c r="D298" s="14" t="s">
        <v>423</v>
      </c>
      <c r="E298" s="12" t="s">
        <v>364</v>
      </c>
      <c r="F298" s="12" t="s">
        <v>235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/>
      <c r="N298" s="13">
        <f t="shared" si="24"/>
        <v>15900</v>
      </c>
      <c r="O298" s="13">
        <v>5548.55</v>
      </c>
      <c r="P298" s="13">
        <v>25</v>
      </c>
      <c r="Q298" s="13">
        <v>298.24</v>
      </c>
      <c r="R298" s="13">
        <f t="shared" si="27"/>
        <v>10304.289999999999</v>
      </c>
      <c r="S298" s="13">
        <f t="shared" si="26"/>
        <v>11467.5</v>
      </c>
      <c r="T298" s="13">
        <f t="shared" si="25"/>
        <v>64695.71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286</v>
      </c>
      <c r="C299" s="15" t="s">
        <v>70</v>
      </c>
      <c r="D299" s="15" t="s">
        <v>423</v>
      </c>
      <c r="E299" s="15" t="s">
        <v>364</v>
      </c>
      <c r="F299" s="12" t="s">
        <v>235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/>
      <c r="N299" s="13">
        <f t="shared" si="24"/>
        <v>15900</v>
      </c>
      <c r="O299" s="13">
        <v>5633.09</v>
      </c>
      <c r="P299" s="13">
        <v>25</v>
      </c>
      <c r="Q299" s="13">
        <v>100</v>
      </c>
      <c r="R299" s="13">
        <f t="shared" si="27"/>
        <v>10190.59</v>
      </c>
      <c r="S299" s="13">
        <f t="shared" si="26"/>
        <v>11467.5</v>
      </c>
      <c r="T299" s="13">
        <f t="shared" si="25"/>
        <v>64809.41</v>
      </c>
      <c r="U299" s="19"/>
      <c r="V299" s="20"/>
    </row>
    <row r="300" spans="1:22" s="2" customFormat="1" ht="53.25" customHeight="1" x14ac:dyDescent="0.2">
      <c r="A300" s="29">
        <v>289</v>
      </c>
      <c r="B300" s="12" t="s">
        <v>188</v>
      </c>
      <c r="C300" s="12" t="s">
        <v>70</v>
      </c>
      <c r="D300" s="15" t="s">
        <v>423</v>
      </c>
      <c r="E300" s="12" t="s">
        <v>364</v>
      </c>
      <c r="F300" s="12" t="s">
        <v>42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>
        <v>1715.46</v>
      </c>
      <c r="N300" s="13">
        <f t="shared" si="24"/>
        <v>17615.46</v>
      </c>
      <c r="O300" s="13">
        <v>0</v>
      </c>
      <c r="P300" s="13">
        <v>25</v>
      </c>
      <c r="Q300" s="13">
        <v>3530.92</v>
      </c>
      <c r="R300" s="13">
        <f t="shared" si="27"/>
        <v>9703.880000000001</v>
      </c>
      <c r="S300" s="13">
        <f t="shared" si="26"/>
        <v>11467.5</v>
      </c>
      <c r="T300" s="13">
        <f t="shared" si="25"/>
        <v>65296.119999999995</v>
      </c>
      <c r="U300" s="19"/>
      <c r="V300" s="20"/>
    </row>
    <row r="301" spans="1:22" s="9" customFormat="1" ht="53.25" customHeight="1" x14ac:dyDescent="0.2">
      <c r="A301" s="29">
        <v>290</v>
      </c>
      <c r="B301" s="15" t="s">
        <v>189</v>
      </c>
      <c r="C301" s="15" t="s">
        <v>70</v>
      </c>
      <c r="D301" s="15" t="s">
        <v>423</v>
      </c>
      <c r="E301" s="15" t="s">
        <v>364</v>
      </c>
      <c r="F301" s="15" t="s">
        <v>42</v>
      </c>
      <c r="G301" s="13">
        <v>75000</v>
      </c>
      <c r="H301" s="13">
        <v>2152.5</v>
      </c>
      <c r="I301" s="13">
        <v>5325</v>
      </c>
      <c r="J301" s="13">
        <v>825</v>
      </c>
      <c r="K301" s="13">
        <v>2280</v>
      </c>
      <c r="L301" s="13">
        <v>5317.5</v>
      </c>
      <c r="M301" s="16">
        <v>3430.92</v>
      </c>
      <c r="N301" s="13">
        <f t="shared" si="24"/>
        <v>19330.919999999998</v>
      </c>
      <c r="O301" s="13">
        <v>0</v>
      </c>
      <c r="P301" s="13">
        <v>25</v>
      </c>
      <c r="Q301" s="13">
        <v>6961.84</v>
      </c>
      <c r="R301" s="13">
        <f t="shared" si="27"/>
        <v>14850.26</v>
      </c>
      <c r="S301" s="13">
        <f t="shared" si="26"/>
        <v>11467.5</v>
      </c>
      <c r="T301" s="13">
        <f t="shared" si="25"/>
        <v>60149.74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289</v>
      </c>
      <c r="C302" s="12" t="s">
        <v>70</v>
      </c>
      <c r="D302" s="15" t="s">
        <v>423</v>
      </c>
      <c r="E302" s="12" t="s">
        <v>364</v>
      </c>
      <c r="F302" s="12" t="s">
        <v>235</v>
      </c>
      <c r="G302" s="13">
        <v>75000</v>
      </c>
      <c r="H302" s="13">
        <v>2152.5</v>
      </c>
      <c r="I302" s="13">
        <v>5325</v>
      </c>
      <c r="J302" s="13">
        <v>825</v>
      </c>
      <c r="K302" s="13">
        <v>2280</v>
      </c>
      <c r="L302" s="13">
        <v>5317.5</v>
      </c>
      <c r="M302" s="16">
        <v>1715.46</v>
      </c>
      <c r="N302" s="13">
        <f t="shared" si="24"/>
        <v>17615.46</v>
      </c>
      <c r="O302" s="13">
        <v>4664.51</v>
      </c>
      <c r="P302" s="13">
        <v>25</v>
      </c>
      <c r="Q302" s="13">
        <v>25681.579999999998</v>
      </c>
      <c r="R302" s="13">
        <f t="shared" si="27"/>
        <v>36519.050000000003</v>
      </c>
      <c r="S302" s="13">
        <f t="shared" si="26"/>
        <v>11467.5</v>
      </c>
      <c r="T302" s="13">
        <f t="shared" si="25"/>
        <v>38480.949999999997</v>
      </c>
      <c r="U302" s="19"/>
      <c r="V302" s="20"/>
    </row>
    <row r="303" spans="1:22" s="2" customFormat="1" ht="53.25" customHeight="1" x14ac:dyDescent="0.2">
      <c r="A303" s="29">
        <v>292</v>
      </c>
      <c r="B303" s="12" t="s">
        <v>262</v>
      </c>
      <c r="C303" s="12" t="s">
        <v>70</v>
      </c>
      <c r="D303" s="15" t="s">
        <v>423</v>
      </c>
      <c r="E303" s="12" t="s">
        <v>364</v>
      </c>
      <c r="F303" s="12" t="s">
        <v>235</v>
      </c>
      <c r="G303" s="13">
        <v>75000</v>
      </c>
      <c r="H303" s="13">
        <v>2152.5</v>
      </c>
      <c r="I303" s="13">
        <v>5325</v>
      </c>
      <c r="J303" s="13">
        <v>825</v>
      </c>
      <c r="K303" s="13">
        <v>2280</v>
      </c>
      <c r="L303" s="13">
        <v>5317.5</v>
      </c>
      <c r="M303" s="16"/>
      <c r="N303" s="13">
        <f t="shared" si="24"/>
        <v>15900</v>
      </c>
      <c r="O303" s="13">
        <v>5548.55</v>
      </c>
      <c r="P303" s="13">
        <v>25</v>
      </c>
      <c r="Q303" s="13">
        <v>1686.8</v>
      </c>
      <c r="R303" s="13">
        <f t="shared" si="27"/>
        <v>11692.849999999999</v>
      </c>
      <c r="S303" s="13">
        <f t="shared" si="26"/>
        <v>11467.5</v>
      </c>
      <c r="T303" s="13">
        <f t="shared" si="25"/>
        <v>63307.15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432</v>
      </c>
      <c r="C304" s="12" t="s">
        <v>69</v>
      </c>
      <c r="D304" s="15" t="s">
        <v>423</v>
      </c>
      <c r="E304" s="12" t="s">
        <v>364</v>
      </c>
      <c r="F304" s="12" t="s">
        <v>235</v>
      </c>
      <c r="G304" s="13">
        <v>60000</v>
      </c>
      <c r="H304" s="13">
        <v>1722</v>
      </c>
      <c r="I304" s="13">
        <v>4260</v>
      </c>
      <c r="J304" s="13">
        <v>660</v>
      </c>
      <c r="K304" s="13">
        <v>1824</v>
      </c>
      <c r="L304" s="13">
        <v>4254</v>
      </c>
      <c r="M304" s="16"/>
      <c r="N304" s="13">
        <f t="shared" si="24"/>
        <v>12720</v>
      </c>
      <c r="O304" s="13">
        <v>0</v>
      </c>
      <c r="P304" s="13">
        <v>25</v>
      </c>
      <c r="Q304" s="13">
        <v>5192.08</v>
      </c>
      <c r="R304" s="13">
        <f t="shared" si="27"/>
        <v>8763.08</v>
      </c>
      <c r="S304" s="13">
        <f t="shared" si="26"/>
        <v>9174</v>
      </c>
      <c r="T304" s="13">
        <f t="shared" si="25"/>
        <v>51236.92</v>
      </c>
      <c r="U304" s="19"/>
      <c r="V304" s="20"/>
    </row>
    <row r="305" spans="1:22" s="9" customFormat="1" ht="53.25" customHeight="1" x14ac:dyDescent="0.2">
      <c r="A305" s="29">
        <v>294</v>
      </c>
      <c r="B305" s="15" t="s">
        <v>288</v>
      </c>
      <c r="C305" s="15" t="s">
        <v>70</v>
      </c>
      <c r="D305" s="15" t="s">
        <v>423</v>
      </c>
      <c r="E305" s="15" t="s">
        <v>364</v>
      </c>
      <c r="F305" s="12" t="s">
        <v>235</v>
      </c>
      <c r="G305" s="13">
        <v>60000</v>
      </c>
      <c r="H305" s="13">
        <v>1722</v>
      </c>
      <c r="I305" s="13">
        <v>4260</v>
      </c>
      <c r="J305" s="13">
        <v>660</v>
      </c>
      <c r="K305" s="13">
        <v>1824</v>
      </c>
      <c r="L305" s="13">
        <v>4254</v>
      </c>
      <c r="M305" s="16"/>
      <c r="N305" s="13">
        <f t="shared" si="24"/>
        <v>12720</v>
      </c>
      <c r="O305" s="13">
        <v>0</v>
      </c>
      <c r="P305" s="13">
        <v>25</v>
      </c>
      <c r="Q305" s="13">
        <v>1389.44</v>
      </c>
      <c r="R305" s="13">
        <f t="shared" si="27"/>
        <v>4960.4400000000005</v>
      </c>
      <c r="S305" s="13">
        <f t="shared" si="26"/>
        <v>9174</v>
      </c>
      <c r="T305" s="13">
        <f t="shared" si="25"/>
        <v>55039.56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263</v>
      </c>
      <c r="C306" s="12" t="s">
        <v>70</v>
      </c>
      <c r="D306" s="15" t="s">
        <v>423</v>
      </c>
      <c r="E306" s="12" t="s">
        <v>364</v>
      </c>
      <c r="F306" s="12" t="s">
        <v>235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24"/>
        <v>12720</v>
      </c>
      <c r="O306" s="13">
        <v>0</v>
      </c>
      <c r="P306" s="13">
        <v>25</v>
      </c>
      <c r="Q306" s="13">
        <v>100</v>
      </c>
      <c r="R306" s="13">
        <f t="shared" si="27"/>
        <v>3671</v>
      </c>
      <c r="S306" s="13">
        <f t="shared" si="26"/>
        <v>9174</v>
      </c>
      <c r="T306" s="13">
        <f t="shared" si="25"/>
        <v>56329</v>
      </c>
      <c r="U306" s="19"/>
      <c r="V306" s="20"/>
    </row>
    <row r="307" spans="1:22" s="9" customFormat="1" ht="53.25" customHeight="1" x14ac:dyDescent="0.2">
      <c r="A307" s="29">
        <v>296</v>
      </c>
      <c r="B307" s="12" t="s">
        <v>366</v>
      </c>
      <c r="C307" s="12" t="s">
        <v>70</v>
      </c>
      <c r="D307" s="15" t="s">
        <v>423</v>
      </c>
      <c r="E307" s="12" t="s">
        <v>364</v>
      </c>
      <c r="F307" s="12" t="s">
        <v>235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24"/>
        <v>12720</v>
      </c>
      <c r="O307" s="13">
        <v>3486.68</v>
      </c>
      <c r="P307" s="13">
        <v>25</v>
      </c>
      <c r="Q307" s="13">
        <v>4160.04</v>
      </c>
      <c r="R307" s="13">
        <f t="shared" si="27"/>
        <v>11217.720000000001</v>
      </c>
      <c r="S307" s="13">
        <f t="shared" si="26"/>
        <v>9174</v>
      </c>
      <c r="T307" s="13">
        <f t="shared" si="25"/>
        <v>48782.28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525</v>
      </c>
      <c r="C308" s="15" t="s">
        <v>69</v>
      </c>
      <c r="D308" s="15" t="s">
        <v>423</v>
      </c>
      <c r="E308" s="15" t="s">
        <v>364</v>
      </c>
      <c r="F308" s="12" t="s">
        <v>235</v>
      </c>
      <c r="G308" s="13">
        <v>60000</v>
      </c>
      <c r="H308" s="13">
        <v>1722</v>
      </c>
      <c r="I308" s="13">
        <v>4260</v>
      </c>
      <c r="J308" s="13">
        <v>660</v>
      </c>
      <c r="K308" s="13">
        <v>1824</v>
      </c>
      <c r="L308" s="13">
        <v>4254</v>
      </c>
      <c r="M308" s="16"/>
      <c r="N308" s="13">
        <f t="shared" si="24"/>
        <v>12720</v>
      </c>
      <c r="O308" s="13">
        <v>3486.68</v>
      </c>
      <c r="P308" s="13">
        <v>25</v>
      </c>
      <c r="Q308" s="13">
        <v>3863.78</v>
      </c>
      <c r="R308" s="13">
        <f t="shared" si="27"/>
        <v>10921.460000000001</v>
      </c>
      <c r="S308" s="13">
        <f t="shared" si="26"/>
        <v>9174</v>
      </c>
      <c r="T308" s="13">
        <f t="shared" si="25"/>
        <v>49078.54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291</v>
      </c>
      <c r="C309" s="15" t="s">
        <v>70</v>
      </c>
      <c r="D309" s="15" t="s">
        <v>423</v>
      </c>
      <c r="E309" s="15" t="s">
        <v>248</v>
      </c>
      <c r="F309" s="12" t="s">
        <v>235</v>
      </c>
      <c r="G309" s="13">
        <v>60000</v>
      </c>
      <c r="H309" s="13">
        <v>1722</v>
      </c>
      <c r="I309" s="13">
        <v>4260</v>
      </c>
      <c r="J309" s="13">
        <v>660</v>
      </c>
      <c r="K309" s="13">
        <v>1824</v>
      </c>
      <c r="L309" s="13">
        <v>4254</v>
      </c>
      <c r="M309" s="16"/>
      <c r="N309" s="13">
        <f t="shared" si="24"/>
        <v>12720</v>
      </c>
      <c r="O309" s="13">
        <v>0</v>
      </c>
      <c r="P309" s="13">
        <v>25</v>
      </c>
      <c r="Q309" s="13">
        <v>100</v>
      </c>
      <c r="R309" s="13">
        <f t="shared" si="27"/>
        <v>3671</v>
      </c>
      <c r="S309" s="13">
        <f t="shared" si="26"/>
        <v>9174</v>
      </c>
      <c r="T309" s="13">
        <f t="shared" si="25"/>
        <v>56329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434</v>
      </c>
      <c r="C310" s="15" t="s">
        <v>70</v>
      </c>
      <c r="D310" s="15" t="s">
        <v>423</v>
      </c>
      <c r="E310" s="15" t="s">
        <v>72</v>
      </c>
      <c r="F310" s="12" t="s">
        <v>74</v>
      </c>
      <c r="G310" s="13">
        <v>35000</v>
      </c>
      <c r="H310" s="13">
        <v>1004.5</v>
      </c>
      <c r="I310" s="13">
        <v>2485</v>
      </c>
      <c r="J310" s="13">
        <v>385</v>
      </c>
      <c r="K310" s="13">
        <v>1064</v>
      </c>
      <c r="L310" s="13">
        <v>2481.5</v>
      </c>
      <c r="M310" s="16"/>
      <c r="N310" s="13">
        <f t="shared" si="24"/>
        <v>7420</v>
      </c>
      <c r="O310" s="13">
        <v>0</v>
      </c>
      <c r="P310" s="13">
        <v>25</v>
      </c>
      <c r="Q310" s="13">
        <v>100</v>
      </c>
      <c r="R310" s="13">
        <f t="shared" si="27"/>
        <v>2193.5</v>
      </c>
      <c r="S310" s="13">
        <f t="shared" si="26"/>
        <v>5351.5</v>
      </c>
      <c r="T310" s="13">
        <f t="shared" si="25"/>
        <v>32806.5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191</v>
      </c>
      <c r="C311" s="12" t="s">
        <v>70</v>
      </c>
      <c r="D311" s="15" t="s">
        <v>424</v>
      </c>
      <c r="E311" s="15" t="s">
        <v>523</v>
      </c>
      <c r="F311" s="12" t="s">
        <v>63</v>
      </c>
      <c r="G311" s="13">
        <v>100000</v>
      </c>
      <c r="H311" s="24">
        <v>2870</v>
      </c>
      <c r="I311" s="13">
        <v>7100</v>
      </c>
      <c r="J311" s="13">
        <v>851.51</v>
      </c>
      <c r="K311" s="24">
        <v>3040</v>
      </c>
      <c r="L311" s="13">
        <v>7090</v>
      </c>
      <c r="M311" s="32"/>
      <c r="N311" s="13">
        <f t="shared" si="24"/>
        <v>20951.510000000002</v>
      </c>
      <c r="O311" s="13">
        <v>12105.34</v>
      </c>
      <c r="P311" s="13">
        <v>25</v>
      </c>
      <c r="Q311" s="13">
        <v>247.39999999999998</v>
      </c>
      <c r="R311" s="13">
        <f t="shared" si="27"/>
        <v>18287.740000000002</v>
      </c>
      <c r="S311" s="13">
        <f t="shared" si="26"/>
        <v>15041.51</v>
      </c>
      <c r="T311" s="13">
        <f t="shared" si="25"/>
        <v>81712.259999999995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180</v>
      </c>
      <c r="C312" s="15" t="s">
        <v>70</v>
      </c>
      <c r="D312" s="15" t="s">
        <v>424</v>
      </c>
      <c r="E312" s="15" t="s">
        <v>364</v>
      </c>
      <c r="F312" s="12" t="s">
        <v>63</v>
      </c>
      <c r="G312" s="13">
        <v>75000</v>
      </c>
      <c r="H312" s="13">
        <v>2152.5</v>
      </c>
      <c r="I312" s="13">
        <v>5325</v>
      </c>
      <c r="J312" s="13">
        <v>825</v>
      </c>
      <c r="K312" s="13">
        <v>2280</v>
      </c>
      <c r="L312" s="13">
        <v>5317.5</v>
      </c>
      <c r="M312" s="16"/>
      <c r="N312" s="13">
        <f t="shared" si="24"/>
        <v>15900</v>
      </c>
      <c r="O312" s="13">
        <v>5633.09</v>
      </c>
      <c r="P312" s="13">
        <v>25</v>
      </c>
      <c r="Q312" s="13">
        <v>7808.67</v>
      </c>
      <c r="R312" s="13">
        <f t="shared" si="27"/>
        <v>17899.260000000002</v>
      </c>
      <c r="S312" s="13">
        <f t="shared" si="26"/>
        <v>11467.5</v>
      </c>
      <c r="T312" s="13">
        <f t="shared" si="25"/>
        <v>57100.74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287</v>
      </c>
      <c r="C313" s="12" t="s">
        <v>70</v>
      </c>
      <c r="D313" s="15" t="s">
        <v>424</v>
      </c>
      <c r="E313" s="15" t="s">
        <v>364</v>
      </c>
      <c r="F313" s="12" t="s">
        <v>235</v>
      </c>
      <c r="G313" s="13">
        <v>75000</v>
      </c>
      <c r="H313" s="13">
        <v>2152.5</v>
      </c>
      <c r="I313" s="13">
        <v>5325</v>
      </c>
      <c r="J313" s="13">
        <v>825</v>
      </c>
      <c r="K313" s="13">
        <v>2280</v>
      </c>
      <c r="L313" s="13">
        <v>5317.5</v>
      </c>
      <c r="M313" s="16"/>
      <c r="N313" s="13">
        <f t="shared" si="24"/>
        <v>15900</v>
      </c>
      <c r="O313" s="13">
        <v>5548.55</v>
      </c>
      <c r="P313" s="13">
        <v>25</v>
      </c>
      <c r="Q313" s="13">
        <v>100</v>
      </c>
      <c r="R313" s="13">
        <f t="shared" si="27"/>
        <v>10106.049999999999</v>
      </c>
      <c r="S313" s="13">
        <f t="shared" si="26"/>
        <v>11467.5</v>
      </c>
      <c r="T313" s="13">
        <f t="shared" si="25"/>
        <v>64893.95</v>
      </c>
      <c r="U313" s="19"/>
      <c r="V313" s="20"/>
    </row>
    <row r="314" spans="1:22" s="9" customFormat="1" ht="53.25" customHeight="1" x14ac:dyDescent="0.2">
      <c r="A314" s="29">
        <v>303</v>
      </c>
      <c r="B314" s="15" t="s">
        <v>467</v>
      </c>
      <c r="C314" s="15" t="s">
        <v>69</v>
      </c>
      <c r="D314" s="15" t="s">
        <v>424</v>
      </c>
      <c r="E314" s="15" t="s">
        <v>248</v>
      </c>
      <c r="F314" s="12" t="s">
        <v>235</v>
      </c>
      <c r="G314" s="13">
        <v>55000</v>
      </c>
      <c r="H314" s="13">
        <v>1578.5</v>
      </c>
      <c r="I314" s="13">
        <v>3905</v>
      </c>
      <c r="J314" s="13">
        <v>605</v>
      </c>
      <c r="K314" s="13">
        <v>1672</v>
      </c>
      <c r="L314" s="13">
        <v>3899.5</v>
      </c>
      <c r="M314" s="16"/>
      <c r="N314" s="13">
        <f t="shared" si="24"/>
        <v>11660</v>
      </c>
      <c r="O314" s="13">
        <v>0</v>
      </c>
      <c r="P314" s="13">
        <v>25</v>
      </c>
      <c r="Q314" s="13">
        <v>1446.56</v>
      </c>
      <c r="R314" s="13">
        <f t="shared" si="27"/>
        <v>4722.0599999999995</v>
      </c>
      <c r="S314" s="13">
        <f t="shared" si="26"/>
        <v>8409.5</v>
      </c>
      <c r="T314" s="13">
        <f t="shared" si="25"/>
        <v>50277.94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195</v>
      </c>
      <c r="C315" s="12" t="s">
        <v>70</v>
      </c>
      <c r="D315" s="15" t="s">
        <v>426</v>
      </c>
      <c r="E315" s="12" t="s">
        <v>35</v>
      </c>
      <c r="F315" s="12" t="s">
        <v>63</v>
      </c>
      <c r="G315" s="13">
        <v>130000</v>
      </c>
      <c r="H315" s="13">
        <v>3731</v>
      </c>
      <c r="I315" s="13">
        <v>9230</v>
      </c>
      <c r="J315" s="13">
        <v>851.51</v>
      </c>
      <c r="K315" s="13">
        <v>3952</v>
      </c>
      <c r="L315" s="13">
        <v>9217</v>
      </c>
      <c r="M315" s="16"/>
      <c r="N315" s="13">
        <f t="shared" si="24"/>
        <v>26981.510000000002</v>
      </c>
      <c r="O315" s="13">
        <v>19162.12</v>
      </c>
      <c r="P315" s="13">
        <v>25</v>
      </c>
      <c r="Q315" s="13">
        <v>4362.1400000000003</v>
      </c>
      <c r="R315" s="13">
        <f t="shared" si="27"/>
        <v>31232.26</v>
      </c>
      <c r="S315" s="13">
        <f t="shared" si="26"/>
        <v>19298.510000000002</v>
      </c>
      <c r="T315" s="13">
        <f t="shared" si="25"/>
        <v>98767.74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222</v>
      </c>
      <c r="C316" s="12" t="s">
        <v>69</v>
      </c>
      <c r="D316" s="15" t="s">
        <v>426</v>
      </c>
      <c r="E316" s="12" t="s">
        <v>35</v>
      </c>
      <c r="F316" s="12" t="s">
        <v>41</v>
      </c>
      <c r="G316" s="13">
        <v>150000</v>
      </c>
      <c r="H316" s="13">
        <v>4305</v>
      </c>
      <c r="I316" s="13">
        <v>10650</v>
      </c>
      <c r="J316" s="13">
        <v>851.51</v>
      </c>
      <c r="K316" s="13">
        <v>4560</v>
      </c>
      <c r="L316" s="13">
        <v>10635</v>
      </c>
      <c r="M316" s="16"/>
      <c r="N316" s="13">
        <f t="shared" si="24"/>
        <v>31001.510000000002</v>
      </c>
      <c r="O316" s="13">
        <v>23866.59</v>
      </c>
      <c r="P316" s="13">
        <v>25</v>
      </c>
      <c r="Q316" s="13">
        <v>2153.5</v>
      </c>
      <c r="R316" s="13">
        <f t="shared" si="27"/>
        <v>34910.089999999997</v>
      </c>
      <c r="S316" s="13">
        <f t="shared" si="26"/>
        <v>22136.510000000002</v>
      </c>
      <c r="T316" s="13">
        <f t="shared" si="25"/>
        <v>115089.91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370</v>
      </c>
      <c r="C317" s="15" t="s">
        <v>69</v>
      </c>
      <c r="D317" s="15" t="s">
        <v>426</v>
      </c>
      <c r="E317" s="15" t="s">
        <v>371</v>
      </c>
      <c r="F317" s="12" t="s">
        <v>41</v>
      </c>
      <c r="G317" s="13">
        <v>130000</v>
      </c>
      <c r="H317" s="13">
        <v>3731</v>
      </c>
      <c r="I317" s="13">
        <v>9230</v>
      </c>
      <c r="J317" s="13">
        <v>851.51</v>
      </c>
      <c r="K317" s="13">
        <v>3952</v>
      </c>
      <c r="L317" s="13">
        <v>9217</v>
      </c>
      <c r="M317" s="16"/>
      <c r="N317" s="13">
        <f t="shared" si="24"/>
        <v>26981.510000000002</v>
      </c>
      <c r="O317" s="13">
        <v>19162.12</v>
      </c>
      <c r="P317" s="13">
        <v>25</v>
      </c>
      <c r="Q317" s="13">
        <v>200</v>
      </c>
      <c r="R317" s="13">
        <f t="shared" si="27"/>
        <v>27070.12</v>
      </c>
      <c r="S317" s="13">
        <f t="shared" si="26"/>
        <v>19298.510000000002</v>
      </c>
      <c r="T317" s="13">
        <f t="shared" si="25"/>
        <v>102929.88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308</v>
      </c>
      <c r="C318" s="12" t="s">
        <v>70</v>
      </c>
      <c r="D318" s="15" t="s">
        <v>426</v>
      </c>
      <c r="E318" s="12" t="s">
        <v>248</v>
      </c>
      <c r="F318" s="12" t="s">
        <v>235</v>
      </c>
      <c r="G318" s="13">
        <v>50000</v>
      </c>
      <c r="H318" s="13">
        <v>1435</v>
      </c>
      <c r="I318" s="13">
        <v>3550</v>
      </c>
      <c r="J318" s="13">
        <v>550</v>
      </c>
      <c r="K318" s="13">
        <v>1520</v>
      </c>
      <c r="L318" s="13">
        <v>3545</v>
      </c>
      <c r="M318" s="16"/>
      <c r="N318" s="13">
        <f t="shared" si="24"/>
        <v>10600</v>
      </c>
      <c r="O318" s="13">
        <v>0</v>
      </c>
      <c r="P318" s="13">
        <v>25</v>
      </c>
      <c r="Q318" s="13">
        <v>100</v>
      </c>
      <c r="R318" s="13">
        <f t="shared" si="27"/>
        <v>3080</v>
      </c>
      <c r="S318" s="13">
        <f t="shared" si="26"/>
        <v>7645</v>
      </c>
      <c r="T318" s="13">
        <f t="shared" si="25"/>
        <v>46920</v>
      </c>
      <c r="U318" s="19"/>
      <c r="V318" s="20"/>
    </row>
    <row r="319" spans="1:22" s="2" customFormat="1" ht="53.25" customHeight="1" x14ac:dyDescent="0.2">
      <c r="A319" s="29">
        <v>308</v>
      </c>
      <c r="B319" s="15" t="s">
        <v>436</v>
      </c>
      <c r="C319" s="15" t="s">
        <v>70</v>
      </c>
      <c r="D319" s="15" t="s">
        <v>426</v>
      </c>
      <c r="E319" s="15" t="s">
        <v>72</v>
      </c>
      <c r="F319" s="12" t="s">
        <v>74</v>
      </c>
      <c r="G319" s="13">
        <v>35000</v>
      </c>
      <c r="H319" s="13">
        <v>1004.5</v>
      </c>
      <c r="I319" s="13">
        <v>2485</v>
      </c>
      <c r="J319" s="13">
        <v>385</v>
      </c>
      <c r="K319" s="13">
        <v>1064</v>
      </c>
      <c r="L319" s="13">
        <v>2481.5</v>
      </c>
      <c r="M319" s="16"/>
      <c r="N319" s="13">
        <f t="shared" si="24"/>
        <v>7420</v>
      </c>
      <c r="O319" s="13">
        <v>0</v>
      </c>
      <c r="P319" s="13">
        <v>25</v>
      </c>
      <c r="Q319" s="13">
        <v>1240</v>
      </c>
      <c r="R319" s="13">
        <f t="shared" si="27"/>
        <v>3333.5</v>
      </c>
      <c r="S319" s="13">
        <f t="shared" si="26"/>
        <v>5351.5</v>
      </c>
      <c r="T319" s="13">
        <f t="shared" si="25"/>
        <v>31666.5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205</v>
      </c>
      <c r="C320" s="12" t="s">
        <v>70</v>
      </c>
      <c r="D320" s="15" t="s">
        <v>427</v>
      </c>
      <c r="E320" s="12" t="s">
        <v>399</v>
      </c>
      <c r="F320" s="12" t="s">
        <v>63</v>
      </c>
      <c r="G320" s="13">
        <v>125000</v>
      </c>
      <c r="H320" s="13">
        <v>3587.5</v>
      </c>
      <c r="I320" s="13">
        <v>8875</v>
      </c>
      <c r="J320" s="13">
        <v>851.51</v>
      </c>
      <c r="K320" s="13">
        <v>3800</v>
      </c>
      <c r="L320" s="13">
        <v>8862.5</v>
      </c>
      <c r="M320" s="16">
        <v>1715.46</v>
      </c>
      <c r="N320" s="13">
        <f t="shared" si="24"/>
        <v>27691.97</v>
      </c>
      <c r="O320" s="13">
        <v>9099.65</v>
      </c>
      <c r="P320" s="13">
        <v>25</v>
      </c>
      <c r="Q320" s="13">
        <v>27106.969999999998</v>
      </c>
      <c r="R320" s="13">
        <f t="shared" si="27"/>
        <v>45334.58</v>
      </c>
      <c r="S320" s="13">
        <f t="shared" si="26"/>
        <v>18589.010000000002</v>
      </c>
      <c r="T320" s="13">
        <f t="shared" si="25"/>
        <v>79665.42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185</v>
      </c>
      <c r="C321" s="12" t="s">
        <v>69</v>
      </c>
      <c r="D321" s="15" t="s">
        <v>427</v>
      </c>
      <c r="E321" s="12" t="s">
        <v>30</v>
      </c>
      <c r="F321" s="12" t="s">
        <v>63</v>
      </c>
      <c r="G321" s="13">
        <v>90000</v>
      </c>
      <c r="H321" s="13">
        <v>2583</v>
      </c>
      <c r="I321" s="13">
        <v>6390</v>
      </c>
      <c r="J321" s="13">
        <v>851.51</v>
      </c>
      <c r="K321" s="13">
        <v>2736</v>
      </c>
      <c r="L321" s="13">
        <v>6381</v>
      </c>
      <c r="M321" s="16"/>
      <c r="N321" s="13">
        <f t="shared" si="24"/>
        <v>18941.510000000002</v>
      </c>
      <c r="O321" s="13">
        <v>9753.09</v>
      </c>
      <c r="P321" s="13">
        <v>25</v>
      </c>
      <c r="Q321" s="13">
        <v>8356.3700000000008</v>
      </c>
      <c r="R321" s="13">
        <f t="shared" si="27"/>
        <v>23453.46</v>
      </c>
      <c r="S321" s="13">
        <f t="shared" si="26"/>
        <v>13622.51</v>
      </c>
      <c r="T321" s="13">
        <f t="shared" si="25"/>
        <v>66546.540000000008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201</v>
      </c>
      <c r="C322" s="12" t="s">
        <v>70</v>
      </c>
      <c r="D322" s="15" t="s">
        <v>427</v>
      </c>
      <c r="E322" s="12" t="s">
        <v>73</v>
      </c>
      <c r="F322" s="12" t="s">
        <v>42</v>
      </c>
      <c r="G322" s="13">
        <v>80000</v>
      </c>
      <c r="H322" s="13">
        <v>2296</v>
      </c>
      <c r="I322" s="13">
        <v>5680</v>
      </c>
      <c r="J322" s="13">
        <v>851.51</v>
      </c>
      <c r="K322" s="13">
        <v>2432</v>
      </c>
      <c r="L322" s="13">
        <v>5672</v>
      </c>
      <c r="M322" s="16"/>
      <c r="N322" s="13">
        <f t="shared" si="24"/>
        <v>16931.510000000002</v>
      </c>
      <c r="O322" s="13">
        <v>6441.56</v>
      </c>
      <c r="P322" s="13">
        <v>25</v>
      </c>
      <c r="Q322" s="13">
        <v>15307.81</v>
      </c>
      <c r="R322" s="13">
        <f t="shared" si="27"/>
        <v>26502.370000000003</v>
      </c>
      <c r="S322" s="13">
        <f t="shared" si="26"/>
        <v>12203.51</v>
      </c>
      <c r="T322" s="13">
        <f t="shared" si="25"/>
        <v>53497.63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311</v>
      </c>
      <c r="C323" s="12" t="s">
        <v>70</v>
      </c>
      <c r="D323" s="15" t="s">
        <v>427</v>
      </c>
      <c r="E323" s="12" t="s">
        <v>73</v>
      </c>
      <c r="F323" s="12" t="s">
        <v>235</v>
      </c>
      <c r="G323" s="13">
        <v>80000</v>
      </c>
      <c r="H323" s="13">
        <v>2296</v>
      </c>
      <c r="I323" s="13">
        <v>5680</v>
      </c>
      <c r="J323" s="13">
        <v>851.51</v>
      </c>
      <c r="K323" s="13">
        <v>2432</v>
      </c>
      <c r="L323" s="13">
        <v>5672</v>
      </c>
      <c r="M323" s="16"/>
      <c r="N323" s="13">
        <f t="shared" si="24"/>
        <v>16931.510000000002</v>
      </c>
      <c r="O323" s="13">
        <v>0</v>
      </c>
      <c r="P323" s="13">
        <v>25</v>
      </c>
      <c r="Q323" s="13">
        <v>2220.39</v>
      </c>
      <c r="R323" s="13">
        <f t="shared" si="27"/>
        <v>6973.3899999999994</v>
      </c>
      <c r="S323" s="13">
        <f t="shared" si="26"/>
        <v>12203.51</v>
      </c>
      <c r="T323" s="13">
        <f t="shared" si="25"/>
        <v>73026.61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316</v>
      </c>
      <c r="C324" s="12" t="s">
        <v>69</v>
      </c>
      <c r="D324" s="15" t="s">
        <v>427</v>
      </c>
      <c r="E324" s="12" t="s">
        <v>73</v>
      </c>
      <c r="F324" s="12" t="s">
        <v>235</v>
      </c>
      <c r="G324" s="13">
        <v>80000</v>
      </c>
      <c r="H324" s="13">
        <v>2296</v>
      </c>
      <c r="I324" s="13">
        <v>5680</v>
      </c>
      <c r="J324" s="13">
        <v>851.51</v>
      </c>
      <c r="K324" s="13">
        <v>2432</v>
      </c>
      <c r="L324" s="13">
        <v>5672</v>
      </c>
      <c r="M324" s="16"/>
      <c r="N324" s="13">
        <f t="shared" si="24"/>
        <v>16931.510000000002</v>
      </c>
      <c r="O324" s="13">
        <v>7400.87</v>
      </c>
      <c r="P324" s="13">
        <v>25</v>
      </c>
      <c r="Q324" s="13">
        <v>3081.26</v>
      </c>
      <c r="R324" s="13">
        <f t="shared" si="27"/>
        <v>15235.13</v>
      </c>
      <c r="S324" s="13">
        <f t="shared" si="26"/>
        <v>12203.51</v>
      </c>
      <c r="T324" s="13">
        <f t="shared" si="25"/>
        <v>64764.87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138</v>
      </c>
      <c r="C325" s="12" t="s">
        <v>69</v>
      </c>
      <c r="D325" s="15" t="s">
        <v>427</v>
      </c>
      <c r="E325" s="12" t="s">
        <v>28</v>
      </c>
      <c r="F325" s="12" t="s">
        <v>63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4"/>
        <v>14840</v>
      </c>
      <c r="O325" s="13">
        <v>5368.48</v>
      </c>
      <c r="P325" s="13">
        <v>25</v>
      </c>
      <c r="Q325" s="13">
        <v>16477.990000000002</v>
      </c>
      <c r="R325" s="13">
        <f t="shared" si="27"/>
        <v>26008.47</v>
      </c>
      <c r="S325" s="13">
        <f t="shared" si="26"/>
        <v>10703</v>
      </c>
      <c r="T325" s="13">
        <f t="shared" si="25"/>
        <v>43991.53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312</v>
      </c>
      <c r="C326" s="12" t="s">
        <v>70</v>
      </c>
      <c r="D326" s="15" t="s">
        <v>427</v>
      </c>
      <c r="E326" s="12" t="s">
        <v>28</v>
      </c>
      <c r="F326" s="12" t="s">
        <v>235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4"/>
        <v>14840</v>
      </c>
      <c r="O326" s="13">
        <v>5368.48</v>
      </c>
      <c r="P326" s="13">
        <v>25</v>
      </c>
      <c r="Q326" s="13">
        <v>7543.39</v>
      </c>
      <c r="R326" s="13">
        <f t="shared" si="27"/>
        <v>17073.87</v>
      </c>
      <c r="S326" s="13">
        <f t="shared" si="26"/>
        <v>10703</v>
      </c>
      <c r="T326" s="13">
        <f t="shared" si="25"/>
        <v>52926.130000000005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313</v>
      </c>
      <c r="C327" s="12" t="s">
        <v>69</v>
      </c>
      <c r="D327" s="15" t="s">
        <v>427</v>
      </c>
      <c r="E327" s="12" t="s">
        <v>28</v>
      </c>
      <c r="F327" s="12" t="s">
        <v>235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4"/>
        <v>14840</v>
      </c>
      <c r="O327" s="13">
        <v>2490.61</v>
      </c>
      <c r="P327" s="13">
        <v>25</v>
      </c>
      <c r="Q327" s="13">
        <v>5431.08</v>
      </c>
      <c r="R327" s="13">
        <f t="shared" si="27"/>
        <v>12083.69</v>
      </c>
      <c r="S327" s="13">
        <f t="shared" si="26"/>
        <v>10703</v>
      </c>
      <c r="T327" s="13">
        <f t="shared" si="25"/>
        <v>57916.31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314</v>
      </c>
      <c r="C328" s="12" t="s">
        <v>69</v>
      </c>
      <c r="D328" s="15" t="s">
        <v>427</v>
      </c>
      <c r="E328" s="12" t="s">
        <v>28</v>
      </c>
      <c r="F328" s="12" t="s">
        <v>235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4"/>
        <v>14840</v>
      </c>
      <c r="O328" s="13">
        <v>1079.26</v>
      </c>
      <c r="P328" s="13">
        <v>25</v>
      </c>
      <c r="Q328" s="13">
        <v>100</v>
      </c>
      <c r="R328" s="13">
        <f t="shared" si="27"/>
        <v>5341.26</v>
      </c>
      <c r="S328" s="13">
        <f t="shared" si="26"/>
        <v>10703</v>
      </c>
      <c r="T328" s="13">
        <f t="shared" si="25"/>
        <v>64658.74</v>
      </c>
      <c r="U328" s="19"/>
      <c r="V328" s="20"/>
    </row>
    <row r="329" spans="1:22" s="2" customFormat="1" ht="53.25" customHeight="1" x14ac:dyDescent="0.2">
      <c r="A329" s="29">
        <v>318</v>
      </c>
      <c r="B329" s="15" t="s">
        <v>315</v>
      </c>
      <c r="C329" s="15" t="s">
        <v>70</v>
      </c>
      <c r="D329" s="15" t="s">
        <v>427</v>
      </c>
      <c r="E329" s="15" t="s">
        <v>28</v>
      </c>
      <c r="F329" s="15" t="s">
        <v>235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4"/>
        <v>14840</v>
      </c>
      <c r="O329" s="13">
        <v>1399.02</v>
      </c>
      <c r="P329" s="13">
        <v>25</v>
      </c>
      <c r="Q329" s="13">
        <v>10127.16</v>
      </c>
      <c r="R329" s="13">
        <f t="shared" si="27"/>
        <v>15688.18</v>
      </c>
      <c r="S329" s="13">
        <f t="shared" si="26"/>
        <v>10703</v>
      </c>
      <c r="T329" s="13">
        <f t="shared" si="25"/>
        <v>54311.82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293</v>
      </c>
      <c r="C330" s="12" t="s">
        <v>70</v>
      </c>
      <c r="D330" s="15" t="s">
        <v>427</v>
      </c>
      <c r="E330" s="12" t="s">
        <v>318</v>
      </c>
      <c r="F330" s="12" t="s">
        <v>235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24"/>
        <v>14840</v>
      </c>
      <c r="O330" s="13">
        <v>5368.48</v>
      </c>
      <c r="P330" s="13">
        <v>25</v>
      </c>
      <c r="Q330" s="13">
        <v>100</v>
      </c>
      <c r="R330" s="13">
        <f t="shared" si="27"/>
        <v>9630.48</v>
      </c>
      <c r="S330" s="13">
        <f t="shared" si="26"/>
        <v>10703</v>
      </c>
      <c r="T330" s="13">
        <f t="shared" si="25"/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372</v>
      </c>
      <c r="C331" s="12" t="s">
        <v>69</v>
      </c>
      <c r="D331" s="15" t="s">
        <v>427</v>
      </c>
      <c r="E331" s="12" t="s">
        <v>28</v>
      </c>
      <c r="F331" s="12" t="s">
        <v>235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24"/>
        <v>14840</v>
      </c>
      <c r="O331" s="13">
        <v>5368.48</v>
      </c>
      <c r="P331" s="13">
        <v>25</v>
      </c>
      <c r="Q331" s="13">
        <v>100</v>
      </c>
      <c r="R331" s="13">
        <f t="shared" si="27"/>
        <v>9630.48</v>
      </c>
      <c r="S331" s="13">
        <f t="shared" si="26"/>
        <v>10703</v>
      </c>
      <c r="T331" s="13">
        <f t="shared" si="25"/>
        <v>60369.520000000004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373</v>
      </c>
      <c r="C332" s="12" t="s">
        <v>69</v>
      </c>
      <c r="D332" s="15" t="s">
        <v>427</v>
      </c>
      <c r="E332" s="12" t="s">
        <v>28</v>
      </c>
      <c r="F332" s="12" t="s">
        <v>235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ref="N332:N379" si="28">SUM(H332:M332)</f>
        <v>14840</v>
      </c>
      <c r="O332" s="13">
        <v>2170.85</v>
      </c>
      <c r="P332" s="13">
        <v>25</v>
      </c>
      <c r="Q332" s="13">
        <v>496.48</v>
      </c>
      <c r="R332" s="13">
        <f t="shared" si="27"/>
        <v>6829.33</v>
      </c>
      <c r="S332" s="13">
        <f t="shared" si="26"/>
        <v>10703</v>
      </c>
      <c r="T332" s="13">
        <f t="shared" ref="T332:T378" si="29">+G332-R332</f>
        <v>63170.67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374</v>
      </c>
      <c r="C333" s="12" t="s">
        <v>69</v>
      </c>
      <c r="D333" s="15" t="s">
        <v>427</v>
      </c>
      <c r="E333" s="12" t="s">
        <v>28</v>
      </c>
      <c r="F333" s="12" t="s">
        <v>235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8"/>
        <v>14840</v>
      </c>
      <c r="O333" s="13">
        <v>2170.85</v>
      </c>
      <c r="P333" s="13">
        <v>25</v>
      </c>
      <c r="Q333" s="13">
        <v>1884.16</v>
      </c>
      <c r="R333" s="13">
        <f t="shared" si="27"/>
        <v>8217.01</v>
      </c>
      <c r="S333" s="13">
        <f t="shared" ref="S333:S378" si="30">SUM(I333,J333,L333)</f>
        <v>10703</v>
      </c>
      <c r="T333" s="13">
        <f t="shared" si="29"/>
        <v>61782.99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375</v>
      </c>
      <c r="C334" s="12" t="s">
        <v>70</v>
      </c>
      <c r="D334" s="15" t="s">
        <v>427</v>
      </c>
      <c r="E334" s="12" t="s">
        <v>28</v>
      </c>
      <c r="F334" s="12" t="s">
        <v>235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8"/>
        <v>14840</v>
      </c>
      <c r="O334" s="13">
        <v>5368.48</v>
      </c>
      <c r="P334" s="13">
        <v>25</v>
      </c>
      <c r="Q334" s="13">
        <v>100</v>
      </c>
      <c r="R334" s="13">
        <f t="shared" ref="R334:R378" si="31">+H334+K334+M334+O334+P334+Q334</f>
        <v>9630.48</v>
      </c>
      <c r="S334" s="13">
        <f t="shared" si="30"/>
        <v>10703</v>
      </c>
      <c r="T334" s="13">
        <f t="shared" si="29"/>
        <v>60369.520000000004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307</v>
      </c>
      <c r="C335" s="12" t="s">
        <v>70</v>
      </c>
      <c r="D335" s="15" t="s">
        <v>428</v>
      </c>
      <c r="E335" s="12" t="s">
        <v>384</v>
      </c>
      <c r="F335" s="12" t="s">
        <v>235</v>
      </c>
      <c r="G335" s="13">
        <v>110000</v>
      </c>
      <c r="H335" s="13">
        <v>3157</v>
      </c>
      <c r="I335" s="13">
        <v>7810</v>
      </c>
      <c r="J335" s="13">
        <v>851.51</v>
      </c>
      <c r="K335" s="13">
        <v>3344</v>
      </c>
      <c r="L335" s="13">
        <v>7799</v>
      </c>
      <c r="M335" s="16">
        <v>3430.92</v>
      </c>
      <c r="N335" s="13">
        <f t="shared" si="28"/>
        <v>26392.43</v>
      </c>
      <c r="O335" s="13">
        <v>10769.02</v>
      </c>
      <c r="P335" s="13">
        <v>25</v>
      </c>
      <c r="Q335" s="13">
        <v>6961.84</v>
      </c>
      <c r="R335" s="13">
        <f t="shared" si="31"/>
        <v>27687.780000000002</v>
      </c>
      <c r="S335" s="13">
        <f t="shared" si="30"/>
        <v>16460.510000000002</v>
      </c>
      <c r="T335" s="13">
        <f t="shared" si="29"/>
        <v>82312.22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207</v>
      </c>
      <c r="C336" s="12" t="s">
        <v>69</v>
      </c>
      <c r="D336" s="15" t="s">
        <v>428</v>
      </c>
      <c r="E336" s="12" t="s">
        <v>73</v>
      </c>
      <c r="F336" s="12" t="s">
        <v>63</v>
      </c>
      <c r="G336" s="13">
        <v>80000</v>
      </c>
      <c r="H336" s="13">
        <v>2296</v>
      </c>
      <c r="I336" s="13">
        <v>5680</v>
      </c>
      <c r="J336" s="13">
        <v>851.51</v>
      </c>
      <c r="K336" s="13">
        <v>2432</v>
      </c>
      <c r="L336" s="13">
        <v>5672</v>
      </c>
      <c r="M336" s="16"/>
      <c r="N336" s="13">
        <f t="shared" si="28"/>
        <v>16931.510000000002</v>
      </c>
      <c r="O336" s="13">
        <v>5735.89</v>
      </c>
      <c r="P336" s="13">
        <v>25</v>
      </c>
      <c r="Q336" s="13">
        <v>100</v>
      </c>
      <c r="R336" s="13">
        <f t="shared" si="31"/>
        <v>10588.89</v>
      </c>
      <c r="S336" s="13">
        <f t="shared" si="30"/>
        <v>12203.51</v>
      </c>
      <c r="T336" s="13">
        <f t="shared" si="29"/>
        <v>69411.11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208</v>
      </c>
      <c r="C337" s="12" t="s">
        <v>70</v>
      </c>
      <c r="D337" s="15" t="s">
        <v>428</v>
      </c>
      <c r="E337" s="12" t="s">
        <v>73</v>
      </c>
      <c r="F337" s="12" t="s">
        <v>63</v>
      </c>
      <c r="G337" s="13">
        <v>80000</v>
      </c>
      <c r="H337" s="13">
        <v>2296</v>
      </c>
      <c r="I337" s="13">
        <v>5680</v>
      </c>
      <c r="J337" s="13">
        <v>851.51</v>
      </c>
      <c r="K337" s="13">
        <v>2432</v>
      </c>
      <c r="L337" s="13">
        <v>5672</v>
      </c>
      <c r="M337" s="16">
        <v>1715.46</v>
      </c>
      <c r="N337" s="13">
        <f t="shared" si="28"/>
        <v>18646.97</v>
      </c>
      <c r="O337" s="13">
        <v>5307.02</v>
      </c>
      <c r="P337" s="13">
        <v>25</v>
      </c>
      <c r="Q337" s="13">
        <v>18787.419999999998</v>
      </c>
      <c r="R337" s="13">
        <f t="shared" si="31"/>
        <v>30562.899999999998</v>
      </c>
      <c r="S337" s="13">
        <f t="shared" si="30"/>
        <v>12203.51</v>
      </c>
      <c r="T337" s="13">
        <f t="shared" si="29"/>
        <v>49437.100000000006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209</v>
      </c>
      <c r="C338" s="12" t="s">
        <v>70</v>
      </c>
      <c r="D338" s="15" t="s">
        <v>428</v>
      </c>
      <c r="E338" s="12" t="s">
        <v>73</v>
      </c>
      <c r="F338" s="12" t="s">
        <v>63</v>
      </c>
      <c r="G338" s="13">
        <v>80000</v>
      </c>
      <c r="H338" s="13">
        <v>2296</v>
      </c>
      <c r="I338" s="13">
        <v>5680</v>
      </c>
      <c r="J338" s="13">
        <v>851.51</v>
      </c>
      <c r="K338" s="13">
        <v>2432</v>
      </c>
      <c r="L338" s="13">
        <v>5672</v>
      </c>
      <c r="M338" s="16"/>
      <c r="N338" s="13">
        <f t="shared" si="28"/>
        <v>16931.510000000002</v>
      </c>
      <c r="O338" s="13">
        <v>0</v>
      </c>
      <c r="P338" s="13">
        <v>25</v>
      </c>
      <c r="Q338" s="13">
        <v>18987.560000000001</v>
      </c>
      <c r="R338" s="13">
        <f t="shared" si="31"/>
        <v>23740.560000000001</v>
      </c>
      <c r="S338" s="13">
        <f t="shared" si="30"/>
        <v>12203.51</v>
      </c>
      <c r="T338" s="13">
        <f t="shared" si="29"/>
        <v>56259.44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210</v>
      </c>
      <c r="C339" s="12" t="s">
        <v>70</v>
      </c>
      <c r="D339" s="15" t="s">
        <v>428</v>
      </c>
      <c r="E339" s="12" t="s">
        <v>73</v>
      </c>
      <c r="F339" s="12" t="s">
        <v>63</v>
      </c>
      <c r="G339" s="13">
        <v>80000</v>
      </c>
      <c r="H339" s="13">
        <v>2296</v>
      </c>
      <c r="I339" s="13">
        <v>5680</v>
      </c>
      <c r="J339" s="13">
        <v>851.51</v>
      </c>
      <c r="K339" s="13">
        <v>2432</v>
      </c>
      <c r="L339" s="13">
        <v>5672</v>
      </c>
      <c r="M339" s="16"/>
      <c r="N339" s="13">
        <f t="shared" si="28"/>
        <v>16931.510000000002</v>
      </c>
      <c r="O339" s="13">
        <v>0</v>
      </c>
      <c r="P339" s="13">
        <v>25</v>
      </c>
      <c r="Q339" s="13">
        <v>9528.01</v>
      </c>
      <c r="R339" s="13">
        <f t="shared" si="31"/>
        <v>14281.01</v>
      </c>
      <c r="S339" s="13">
        <f t="shared" si="30"/>
        <v>12203.51</v>
      </c>
      <c r="T339" s="13">
        <f t="shared" si="29"/>
        <v>65718.990000000005</v>
      </c>
      <c r="U339" s="19"/>
      <c r="V339" s="20"/>
    </row>
    <row r="340" spans="1:22" s="2" customFormat="1" ht="53.25" customHeight="1" x14ac:dyDescent="0.2">
      <c r="A340" s="29">
        <v>329</v>
      </c>
      <c r="B340" s="12" t="s">
        <v>151</v>
      </c>
      <c r="C340" s="12" t="s">
        <v>69</v>
      </c>
      <c r="D340" s="15" t="s">
        <v>428</v>
      </c>
      <c r="E340" s="12" t="s">
        <v>73</v>
      </c>
      <c r="F340" s="12" t="s">
        <v>63</v>
      </c>
      <c r="G340" s="13">
        <v>80000</v>
      </c>
      <c r="H340" s="13">
        <v>2296</v>
      </c>
      <c r="I340" s="13">
        <v>5680</v>
      </c>
      <c r="J340" s="13">
        <v>851.51</v>
      </c>
      <c r="K340" s="13">
        <v>2432</v>
      </c>
      <c r="L340" s="13">
        <v>5672</v>
      </c>
      <c r="M340" s="16">
        <v>1715.46</v>
      </c>
      <c r="N340" s="13">
        <f t="shared" si="28"/>
        <v>18646.97</v>
      </c>
      <c r="O340" s="13">
        <v>6488.27</v>
      </c>
      <c r="P340" s="13">
        <v>25</v>
      </c>
      <c r="Q340" s="13">
        <v>21037.989999999998</v>
      </c>
      <c r="R340" s="13">
        <f t="shared" si="31"/>
        <v>33994.720000000001</v>
      </c>
      <c r="S340" s="13">
        <f t="shared" si="30"/>
        <v>12203.51</v>
      </c>
      <c r="T340" s="13">
        <f t="shared" si="29"/>
        <v>46005.279999999999</v>
      </c>
      <c r="U340" s="19"/>
      <c r="V340" s="20"/>
    </row>
    <row r="341" spans="1:22" s="9" customFormat="1" ht="53.25" customHeight="1" x14ac:dyDescent="0.2">
      <c r="A341" s="29">
        <v>330</v>
      </c>
      <c r="B341" s="15" t="s">
        <v>305</v>
      </c>
      <c r="C341" s="15" t="s">
        <v>69</v>
      </c>
      <c r="D341" s="15" t="s">
        <v>428</v>
      </c>
      <c r="E341" s="15" t="s">
        <v>62</v>
      </c>
      <c r="F341" s="15" t="s">
        <v>235</v>
      </c>
      <c r="G341" s="13">
        <v>70000</v>
      </c>
      <c r="H341" s="24">
        <v>2009</v>
      </c>
      <c r="I341" s="13">
        <v>4970</v>
      </c>
      <c r="J341" s="13">
        <v>770</v>
      </c>
      <c r="K341" s="24">
        <v>2128</v>
      </c>
      <c r="L341" s="13">
        <v>4963</v>
      </c>
      <c r="M341" s="32"/>
      <c r="N341" s="13">
        <f t="shared" si="28"/>
        <v>14840</v>
      </c>
      <c r="O341" s="13">
        <v>1399.02</v>
      </c>
      <c r="P341" s="13">
        <v>25</v>
      </c>
      <c r="Q341" s="13">
        <v>100</v>
      </c>
      <c r="R341" s="13">
        <f t="shared" si="31"/>
        <v>5661.02</v>
      </c>
      <c r="S341" s="13">
        <f t="shared" si="30"/>
        <v>10703</v>
      </c>
      <c r="T341" s="13">
        <f t="shared" si="29"/>
        <v>64338.979999999996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203</v>
      </c>
      <c r="C342" s="12" t="s">
        <v>70</v>
      </c>
      <c r="D342" s="15" t="s">
        <v>428</v>
      </c>
      <c r="E342" s="15" t="s">
        <v>62</v>
      </c>
      <c r="F342" s="12" t="s">
        <v>63</v>
      </c>
      <c r="G342" s="13">
        <v>70000</v>
      </c>
      <c r="H342" s="13">
        <v>2009</v>
      </c>
      <c r="I342" s="13">
        <v>4970</v>
      </c>
      <c r="J342" s="13">
        <v>770</v>
      </c>
      <c r="K342" s="13">
        <v>2128</v>
      </c>
      <c r="L342" s="13">
        <v>4963</v>
      </c>
      <c r="M342" s="16"/>
      <c r="N342" s="13">
        <f t="shared" si="28"/>
        <v>14840</v>
      </c>
      <c r="O342" s="13">
        <v>1784.94</v>
      </c>
      <c r="P342" s="13">
        <v>25</v>
      </c>
      <c r="Q342" s="13">
        <v>2008.6</v>
      </c>
      <c r="R342" s="13">
        <f t="shared" si="31"/>
        <v>7955.5400000000009</v>
      </c>
      <c r="S342" s="13">
        <f t="shared" si="30"/>
        <v>10703</v>
      </c>
      <c r="T342" s="13">
        <f t="shared" si="29"/>
        <v>62044.46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187</v>
      </c>
      <c r="C343" s="12" t="s">
        <v>69</v>
      </c>
      <c r="D343" s="15" t="s">
        <v>428</v>
      </c>
      <c r="E343" s="15" t="s">
        <v>28</v>
      </c>
      <c r="F343" s="12" t="s">
        <v>63</v>
      </c>
      <c r="G343" s="13">
        <v>70000</v>
      </c>
      <c r="H343" s="13">
        <v>2009</v>
      </c>
      <c r="I343" s="13">
        <v>4970</v>
      </c>
      <c r="J343" s="13">
        <v>770</v>
      </c>
      <c r="K343" s="13">
        <v>2128</v>
      </c>
      <c r="L343" s="13">
        <v>4963</v>
      </c>
      <c r="M343" s="16"/>
      <c r="N343" s="13">
        <f t="shared" si="28"/>
        <v>14840</v>
      </c>
      <c r="O343" s="13">
        <v>1784.94</v>
      </c>
      <c r="P343" s="13">
        <v>25</v>
      </c>
      <c r="Q343" s="13">
        <v>793.84</v>
      </c>
      <c r="R343" s="13">
        <f t="shared" si="31"/>
        <v>6740.7800000000007</v>
      </c>
      <c r="S343" s="13">
        <f t="shared" si="30"/>
        <v>10703</v>
      </c>
      <c r="T343" s="13">
        <f t="shared" si="29"/>
        <v>63259.22</v>
      </c>
      <c r="U343" s="19"/>
      <c r="V343" s="20"/>
    </row>
    <row r="344" spans="1:22" s="2" customFormat="1" ht="53.25" customHeight="1" x14ac:dyDescent="0.2">
      <c r="A344" s="29">
        <v>333</v>
      </c>
      <c r="B344" s="12" t="s">
        <v>317</v>
      </c>
      <c r="C344" s="12" t="s">
        <v>69</v>
      </c>
      <c r="D344" s="15" t="s">
        <v>428</v>
      </c>
      <c r="E344" s="12" t="s">
        <v>318</v>
      </c>
      <c r="F344" s="12" t="s">
        <v>235</v>
      </c>
      <c r="G344" s="13">
        <v>70000</v>
      </c>
      <c r="H344" s="13">
        <v>2009</v>
      </c>
      <c r="I344" s="13">
        <v>4970</v>
      </c>
      <c r="J344" s="13">
        <v>770</v>
      </c>
      <c r="K344" s="13">
        <v>2128</v>
      </c>
      <c r="L344" s="13">
        <v>4963</v>
      </c>
      <c r="M344" s="16">
        <v>1715.46</v>
      </c>
      <c r="N344" s="13">
        <f t="shared" si="28"/>
        <v>16555.46</v>
      </c>
      <c r="O344" s="13">
        <v>5025.38</v>
      </c>
      <c r="P344" s="13">
        <v>25</v>
      </c>
      <c r="Q344" s="13">
        <v>3530.92</v>
      </c>
      <c r="R344" s="13">
        <f t="shared" si="31"/>
        <v>14433.76</v>
      </c>
      <c r="S344" s="13">
        <f t="shared" si="30"/>
        <v>10703</v>
      </c>
      <c r="T344" s="13">
        <f t="shared" si="29"/>
        <v>55566.239999999998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204</v>
      </c>
      <c r="C345" s="12" t="s">
        <v>69</v>
      </c>
      <c r="D345" s="15" t="s">
        <v>428</v>
      </c>
      <c r="E345" s="15" t="s">
        <v>62</v>
      </c>
      <c r="F345" s="12" t="s">
        <v>63</v>
      </c>
      <c r="G345" s="13">
        <v>65000</v>
      </c>
      <c r="H345" s="13">
        <v>1865.5</v>
      </c>
      <c r="I345" s="13">
        <v>4615</v>
      </c>
      <c r="J345" s="13">
        <v>715</v>
      </c>
      <c r="K345" s="13">
        <v>1976</v>
      </c>
      <c r="L345" s="13">
        <v>4608.5</v>
      </c>
      <c r="M345" s="16"/>
      <c r="N345" s="13">
        <f t="shared" si="28"/>
        <v>13780</v>
      </c>
      <c r="O345" s="13">
        <v>0</v>
      </c>
      <c r="P345" s="13">
        <v>25</v>
      </c>
      <c r="Q345" s="13">
        <v>15450.64</v>
      </c>
      <c r="R345" s="13">
        <f t="shared" si="31"/>
        <v>19317.14</v>
      </c>
      <c r="S345" s="13">
        <f t="shared" si="30"/>
        <v>9938.5</v>
      </c>
      <c r="T345" s="13">
        <f t="shared" si="29"/>
        <v>45682.86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526</v>
      </c>
      <c r="C346" s="12" t="s">
        <v>69</v>
      </c>
      <c r="D346" s="15" t="s">
        <v>428</v>
      </c>
      <c r="E346" s="15" t="s">
        <v>62</v>
      </c>
      <c r="F346" s="12" t="s">
        <v>235</v>
      </c>
      <c r="G346" s="13">
        <v>65000</v>
      </c>
      <c r="H346" s="13">
        <v>1865.5</v>
      </c>
      <c r="I346" s="13">
        <v>4615</v>
      </c>
      <c r="J346" s="13">
        <v>715</v>
      </c>
      <c r="K346" s="13">
        <v>1976</v>
      </c>
      <c r="L346" s="13">
        <v>4608.5</v>
      </c>
      <c r="M346" s="16"/>
      <c r="N346" s="13">
        <f t="shared" si="28"/>
        <v>13780</v>
      </c>
      <c r="O346" s="13">
        <v>4427.58</v>
      </c>
      <c r="P346" s="13">
        <v>25</v>
      </c>
      <c r="Q346" s="13">
        <v>100</v>
      </c>
      <c r="R346" s="13">
        <f t="shared" si="31"/>
        <v>8394.08</v>
      </c>
      <c r="S346" s="13">
        <f t="shared" si="30"/>
        <v>9938.5</v>
      </c>
      <c r="T346" s="13">
        <f t="shared" si="29"/>
        <v>56605.919999999998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196</v>
      </c>
      <c r="C347" s="12" t="s">
        <v>70</v>
      </c>
      <c r="D347" s="15" t="s">
        <v>425</v>
      </c>
      <c r="E347" s="15" t="s">
        <v>60</v>
      </c>
      <c r="F347" s="12" t="s">
        <v>63</v>
      </c>
      <c r="G347" s="13">
        <v>175000</v>
      </c>
      <c r="H347" s="13">
        <v>5022.5</v>
      </c>
      <c r="I347" s="13">
        <v>12425</v>
      </c>
      <c r="J347" s="13">
        <v>851.51</v>
      </c>
      <c r="K347" s="13">
        <v>5320</v>
      </c>
      <c r="L347" s="13">
        <v>12407.5</v>
      </c>
      <c r="M347" s="16">
        <v>3430.92</v>
      </c>
      <c r="N347" s="13">
        <f t="shared" si="28"/>
        <v>39457.429999999993</v>
      </c>
      <c r="O347" s="13">
        <v>28889.5</v>
      </c>
      <c r="P347" s="13">
        <v>25</v>
      </c>
      <c r="Q347" s="13">
        <v>17921.34</v>
      </c>
      <c r="R347" s="13">
        <f t="shared" si="31"/>
        <v>60609.259999999995</v>
      </c>
      <c r="S347" s="13">
        <f t="shared" si="30"/>
        <v>25684.010000000002</v>
      </c>
      <c r="T347" s="13">
        <f t="shared" si="29"/>
        <v>114390.74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198</v>
      </c>
      <c r="C348" s="12" t="s">
        <v>69</v>
      </c>
      <c r="D348" s="15" t="s">
        <v>425</v>
      </c>
      <c r="E348" s="15" t="s">
        <v>216</v>
      </c>
      <c r="F348" s="12" t="s">
        <v>63</v>
      </c>
      <c r="G348" s="13">
        <v>130000</v>
      </c>
      <c r="H348" s="13">
        <v>3731</v>
      </c>
      <c r="I348" s="13">
        <v>9230</v>
      </c>
      <c r="J348" s="13">
        <v>851.51</v>
      </c>
      <c r="K348" s="13">
        <v>3952</v>
      </c>
      <c r="L348" s="13">
        <v>9217</v>
      </c>
      <c r="M348" s="16"/>
      <c r="N348" s="13">
        <f t="shared" si="28"/>
        <v>26981.510000000002</v>
      </c>
      <c r="O348" s="13">
        <v>19162.09</v>
      </c>
      <c r="P348" s="13">
        <v>25</v>
      </c>
      <c r="Q348" s="13">
        <v>52451.43</v>
      </c>
      <c r="R348" s="13">
        <f t="shared" si="31"/>
        <v>79321.52</v>
      </c>
      <c r="S348" s="13">
        <f t="shared" si="30"/>
        <v>19298.510000000002</v>
      </c>
      <c r="T348" s="13">
        <f t="shared" si="29"/>
        <v>50678.479999999996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202</v>
      </c>
      <c r="C349" s="12" t="s">
        <v>70</v>
      </c>
      <c r="D349" s="15" t="s">
        <v>425</v>
      </c>
      <c r="E349" s="15" t="s">
        <v>35</v>
      </c>
      <c r="F349" s="12" t="s">
        <v>63</v>
      </c>
      <c r="G349" s="13">
        <v>125000</v>
      </c>
      <c r="H349" s="13">
        <v>3587.5</v>
      </c>
      <c r="I349" s="13">
        <v>8875</v>
      </c>
      <c r="J349" s="13">
        <v>851.51</v>
      </c>
      <c r="K349" s="13">
        <v>3800</v>
      </c>
      <c r="L349" s="13">
        <v>8862.5</v>
      </c>
      <c r="M349" s="16">
        <v>1715.46</v>
      </c>
      <c r="N349" s="13">
        <f t="shared" si="28"/>
        <v>27691.97</v>
      </c>
      <c r="O349" s="13">
        <v>17557.12</v>
      </c>
      <c r="P349" s="13">
        <v>25</v>
      </c>
      <c r="Q349" s="13">
        <v>18043.53</v>
      </c>
      <c r="R349" s="13">
        <f t="shared" si="31"/>
        <v>44728.61</v>
      </c>
      <c r="S349" s="13">
        <f t="shared" si="30"/>
        <v>18589.010000000002</v>
      </c>
      <c r="T349" s="13">
        <f t="shared" si="29"/>
        <v>80271.39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435</v>
      </c>
      <c r="C350" s="12" t="s">
        <v>69</v>
      </c>
      <c r="D350" s="15" t="s">
        <v>425</v>
      </c>
      <c r="E350" s="15" t="s">
        <v>35</v>
      </c>
      <c r="F350" s="12" t="s">
        <v>41</v>
      </c>
      <c r="G350" s="13">
        <v>110000</v>
      </c>
      <c r="H350" s="13">
        <v>3157</v>
      </c>
      <c r="I350" s="13">
        <v>7810</v>
      </c>
      <c r="J350" s="13">
        <v>851.51</v>
      </c>
      <c r="K350" s="13">
        <v>3344</v>
      </c>
      <c r="L350" s="13">
        <v>7799</v>
      </c>
      <c r="M350" s="16"/>
      <c r="N350" s="13">
        <f t="shared" si="28"/>
        <v>22961.510000000002</v>
      </c>
      <c r="O350" s="13">
        <v>0</v>
      </c>
      <c r="P350" s="13">
        <v>25</v>
      </c>
      <c r="Q350" s="13">
        <v>2378.88</v>
      </c>
      <c r="R350" s="13">
        <f t="shared" si="31"/>
        <v>8904.880000000001</v>
      </c>
      <c r="S350" s="13">
        <f t="shared" si="30"/>
        <v>16460.510000000002</v>
      </c>
      <c r="T350" s="13">
        <f t="shared" si="29"/>
        <v>101095.12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200</v>
      </c>
      <c r="C351" s="12" t="s">
        <v>70</v>
      </c>
      <c r="D351" s="15" t="s">
        <v>425</v>
      </c>
      <c r="E351" s="15" t="s">
        <v>73</v>
      </c>
      <c r="F351" s="12" t="s">
        <v>63</v>
      </c>
      <c r="G351" s="13">
        <v>100000</v>
      </c>
      <c r="H351" s="13">
        <v>2870</v>
      </c>
      <c r="I351" s="13">
        <v>7100</v>
      </c>
      <c r="J351" s="13">
        <v>851.51</v>
      </c>
      <c r="K351" s="13">
        <v>3040</v>
      </c>
      <c r="L351" s="13">
        <v>7090</v>
      </c>
      <c r="M351" s="16">
        <v>1715.46</v>
      </c>
      <c r="N351" s="13">
        <f t="shared" si="28"/>
        <v>22666.97</v>
      </c>
      <c r="O351" s="13">
        <v>11676.5</v>
      </c>
      <c r="P351" s="13">
        <v>25</v>
      </c>
      <c r="Q351" s="13">
        <v>34903.769999999997</v>
      </c>
      <c r="R351" s="13">
        <f t="shared" si="31"/>
        <v>54230.729999999996</v>
      </c>
      <c r="S351" s="13">
        <f t="shared" si="30"/>
        <v>15041.51</v>
      </c>
      <c r="T351" s="13">
        <f t="shared" si="29"/>
        <v>45769.270000000004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170</v>
      </c>
      <c r="C352" s="12" t="s">
        <v>70</v>
      </c>
      <c r="D352" s="15" t="s">
        <v>425</v>
      </c>
      <c r="E352" s="15" t="s">
        <v>73</v>
      </c>
      <c r="F352" s="12" t="s">
        <v>63</v>
      </c>
      <c r="G352" s="13">
        <v>80000</v>
      </c>
      <c r="H352" s="13">
        <v>2296</v>
      </c>
      <c r="I352" s="13">
        <v>5680</v>
      </c>
      <c r="J352" s="13">
        <v>851.51</v>
      </c>
      <c r="K352" s="13">
        <v>2432</v>
      </c>
      <c r="L352" s="13">
        <v>5672</v>
      </c>
      <c r="M352" s="16"/>
      <c r="N352" s="13">
        <f t="shared" si="28"/>
        <v>16931.510000000002</v>
      </c>
      <c r="O352" s="13">
        <v>7400.84</v>
      </c>
      <c r="P352" s="13">
        <v>25</v>
      </c>
      <c r="Q352" s="13">
        <v>2531.83</v>
      </c>
      <c r="R352" s="13">
        <f t="shared" si="31"/>
        <v>14685.67</v>
      </c>
      <c r="S352" s="13">
        <f t="shared" si="30"/>
        <v>12203.51</v>
      </c>
      <c r="T352" s="13">
        <f t="shared" si="29"/>
        <v>65314.33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298</v>
      </c>
      <c r="C353" s="12" t="s">
        <v>70</v>
      </c>
      <c r="D353" s="15" t="s">
        <v>425</v>
      </c>
      <c r="E353" s="15" t="s">
        <v>45</v>
      </c>
      <c r="F353" s="12" t="s">
        <v>235</v>
      </c>
      <c r="G353" s="13">
        <v>75000</v>
      </c>
      <c r="H353" s="13">
        <v>2152.5</v>
      </c>
      <c r="I353" s="13">
        <v>5325</v>
      </c>
      <c r="J353" s="13">
        <v>825</v>
      </c>
      <c r="K353" s="13">
        <v>2280</v>
      </c>
      <c r="L353" s="13">
        <v>5317.5</v>
      </c>
      <c r="M353" s="16"/>
      <c r="N353" s="13">
        <f t="shared" si="28"/>
        <v>15900</v>
      </c>
      <c r="O353" s="13">
        <v>0</v>
      </c>
      <c r="P353" s="13">
        <v>25</v>
      </c>
      <c r="Q353" s="13">
        <v>5000</v>
      </c>
      <c r="R353" s="13">
        <f t="shared" si="31"/>
        <v>9457.5</v>
      </c>
      <c r="S353" s="13">
        <f t="shared" si="30"/>
        <v>11467.5</v>
      </c>
      <c r="T353" s="13">
        <f t="shared" si="29"/>
        <v>65542.5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517</v>
      </c>
      <c r="C354" s="12" t="s">
        <v>69</v>
      </c>
      <c r="D354" s="15" t="s">
        <v>425</v>
      </c>
      <c r="E354" s="15" t="s">
        <v>364</v>
      </c>
      <c r="F354" s="12" t="s">
        <v>63</v>
      </c>
      <c r="G354" s="13">
        <v>75000</v>
      </c>
      <c r="H354" s="13">
        <v>2152.5</v>
      </c>
      <c r="I354" s="13">
        <v>5325</v>
      </c>
      <c r="J354" s="13">
        <v>825</v>
      </c>
      <c r="K354" s="13">
        <v>2280</v>
      </c>
      <c r="L354" s="13">
        <v>5317.5</v>
      </c>
      <c r="M354" s="16"/>
      <c r="N354" s="13">
        <f t="shared" si="28"/>
        <v>15900</v>
      </c>
      <c r="O354" s="13">
        <v>6309.38</v>
      </c>
      <c r="P354" s="13">
        <v>25</v>
      </c>
      <c r="Q354" s="13">
        <v>4931.83</v>
      </c>
      <c r="R354" s="13">
        <f t="shared" si="31"/>
        <v>15698.710000000001</v>
      </c>
      <c r="S354" s="13">
        <f t="shared" si="30"/>
        <v>11467.5</v>
      </c>
      <c r="T354" s="13">
        <f t="shared" si="29"/>
        <v>59301.29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296</v>
      </c>
      <c r="C355" s="12" t="s">
        <v>69</v>
      </c>
      <c r="D355" s="15" t="s">
        <v>425</v>
      </c>
      <c r="E355" s="15" t="s">
        <v>45</v>
      </c>
      <c r="F355" s="12" t="s">
        <v>235</v>
      </c>
      <c r="G355" s="13">
        <v>70000</v>
      </c>
      <c r="H355" s="13">
        <v>2009</v>
      </c>
      <c r="I355" s="13">
        <v>4970</v>
      </c>
      <c r="J355" s="13">
        <v>770</v>
      </c>
      <c r="K355" s="13">
        <v>2128</v>
      </c>
      <c r="L355" s="13">
        <v>4963</v>
      </c>
      <c r="M355" s="16">
        <v>1715.46</v>
      </c>
      <c r="N355" s="13">
        <f t="shared" si="28"/>
        <v>16555.46</v>
      </c>
      <c r="O355" s="13">
        <v>3185.12</v>
      </c>
      <c r="P355" s="13">
        <v>25</v>
      </c>
      <c r="Q355" s="13">
        <v>7477.57</v>
      </c>
      <c r="R355" s="13">
        <f t="shared" si="31"/>
        <v>16540.150000000001</v>
      </c>
      <c r="S355" s="13">
        <f t="shared" si="30"/>
        <v>10703</v>
      </c>
      <c r="T355" s="13">
        <f t="shared" si="29"/>
        <v>53459.85</v>
      </c>
      <c r="U355" s="19"/>
      <c r="V355" s="20"/>
    </row>
    <row r="356" spans="1:22" s="9" customFormat="1" ht="53.25" customHeight="1" x14ac:dyDescent="0.2">
      <c r="A356" s="29">
        <v>345</v>
      </c>
      <c r="B356" s="12" t="s">
        <v>310</v>
      </c>
      <c r="C356" s="12" t="s">
        <v>70</v>
      </c>
      <c r="D356" s="15" t="s">
        <v>425</v>
      </c>
      <c r="E356" s="15" t="s">
        <v>28</v>
      </c>
      <c r="F356" s="12" t="s">
        <v>235</v>
      </c>
      <c r="G356" s="13">
        <v>70000</v>
      </c>
      <c r="H356" s="13">
        <v>2009</v>
      </c>
      <c r="I356" s="13">
        <v>4970</v>
      </c>
      <c r="J356" s="13">
        <v>770</v>
      </c>
      <c r="K356" s="13">
        <v>2128</v>
      </c>
      <c r="L356" s="13">
        <v>4963</v>
      </c>
      <c r="M356" s="16"/>
      <c r="N356" s="13">
        <f t="shared" si="28"/>
        <v>14840</v>
      </c>
      <c r="O356" s="13">
        <v>2810.37</v>
      </c>
      <c r="P356" s="13">
        <v>25</v>
      </c>
      <c r="Q356" s="13">
        <v>3570.23</v>
      </c>
      <c r="R356" s="13">
        <f t="shared" si="31"/>
        <v>10542.6</v>
      </c>
      <c r="S356" s="13">
        <f t="shared" si="30"/>
        <v>10703</v>
      </c>
      <c r="T356" s="13">
        <f t="shared" si="29"/>
        <v>59457.4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518</v>
      </c>
      <c r="C357" s="12" t="s">
        <v>70</v>
      </c>
      <c r="D357" s="15" t="s">
        <v>425</v>
      </c>
      <c r="E357" s="12" t="s">
        <v>45</v>
      </c>
      <c r="F357" s="12" t="s">
        <v>235</v>
      </c>
      <c r="G357" s="13">
        <v>60000</v>
      </c>
      <c r="H357" s="13">
        <v>1722</v>
      </c>
      <c r="I357" s="13">
        <v>4260</v>
      </c>
      <c r="J357" s="13">
        <v>660</v>
      </c>
      <c r="K357" s="13">
        <v>1824</v>
      </c>
      <c r="L357" s="13">
        <v>4254</v>
      </c>
      <c r="M357" s="16"/>
      <c r="N357" s="13">
        <f t="shared" si="28"/>
        <v>12720</v>
      </c>
      <c r="O357" s="13">
        <v>3486.68</v>
      </c>
      <c r="P357" s="13">
        <v>25</v>
      </c>
      <c r="Q357" s="13">
        <v>3071.7</v>
      </c>
      <c r="R357" s="13">
        <f t="shared" si="31"/>
        <v>10129.380000000001</v>
      </c>
      <c r="S357" s="13">
        <f t="shared" si="30"/>
        <v>9174</v>
      </c>
      <c r="T357" s="13">
        <f t="shared" si="29"/>
        <v>49870.619999999995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520</v>
      </c>
      <c r="C358" s="12" t="s">
        <v>70</v>
      </c>
      <c r="D358" s="15" t="s">
        <v>425</v>
      </c>
      <c r="E358" s="12" t="s">
        <v>45</v>
      </c>
      <c r="F358" s="12" t="s">
        <v>235</v>
      </c>
      <c r="G358" s="13">
        <v>60000</v>
      </c>
      <c r="H358" s="13">
        <v>1722</v>
      </c>
      <c r="I358" s="13">
        <v>4260</v>
      </c>
      <c r="J358" s="13">
        <v>660</v>
      </c>
      <c r="K358" s="13">
        <v>1824</v>
      </c>
      <c r="L358" s="13">
        <v>4254</v>
      </c>
      <c r="M358" s="16"/>
      <c r="N358" s="13">
        <f t="shared" si="28"/>
        <v>12720</v>
      </c>
      <c r="O358" s="13">
        <v>0</v>
      </c>
      <c r="P358" s="13">
        <v>25</v>
      </c>
      <c r="Q358" s="13">
        <v>5100</v>
      </c>
      <c r="R358" s="13">
        <f t="shared" si="31"/>
        <v>8671</v>
      </c>
      <c r="S358" s="13">
        <f t="shared" ref="S358:S369" si="32">SUM(I358,J358,L358)</f>
        <v>9174</v>
      </c>
      <c r="T358" s="13">
        <f t="shared" ref="T358:T369" si="33">+G358-R358</f>
        <v>51329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492</v>
      </c>
      <c r="C359" s="12" t="s">
        <v>70</v>
      </c>
      <c r="D359" s="15" t="s">
        <v>425</v>
      </c>
      <c r="E359" s="12" t="s">
        <v>20</v>
      </c>
      <c r="F359" s="12" t="s">
        <v>74</v>
      </c>
      <c r="G359" s="13">
        <v>30000</v>
      </c>
      <c r="H359" s="13">
        <v>861</v>
      </c>
      <c r="I359" s="13">
        <v>2130</v>
      </c>
      <c r="J359" s="13">
        <v>330</v>
      </c>
      <c r="K359" s="13">
        <v>912</v>
      </c>
      <c r="L359" s="13">
        <v>2127</v>
      </c>
      <c r="M359" s="16"/>
      <c r="N359" s="13">
        <f t="shared" si="28"/>
        <v>6360</v>
      </c>
      <c r="O359" s="13">
        <v>0</v>
      </c>
      <c r="P359" s="13">
        <v>25</v>
      </c>
      <c r="Q359" s="13">
        <v>693.84</v>
      </c>
      <c r="R359" s="13">
        <f t="shared" si="31"/>
        <v>2491.84</v>
      </c>
      <c r="S359" s="13">
        <f t="shared" si="32"/>
        <v>4587</v>
      </c>
      <c r="T359" s="13">
        <f t="shared" si="33"/>
        <v>27508.16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193</v>
      </c>
      <c r="C360" s="12" t="s">
        <v>70</v>
      </c>
      <c r="D360" s="15" t="s">
        <v>498</v>
      </c>
      <c r="E360" s="12" t="s">
        <v>399</v>
      </c>
      <c r="F360" s="12" t="s">
        <v>63</v>
      </c>
      <c r="G360" s="13">
        <v>125000</v>
      </c>
      <c r="H360" s="13">
        <v>3587.5</v>
      </c>
      <c r="I360" s="13">
        <v>8875</v>
      </c>
      <c r="J360" s="13">
        <v>851.51</v>
      </c>
      <c r="K360" s="13">
        <v>3800</v>
      </c>
      <c r="L360" s="13">
        <v>8862.5</v>
      </c>
      <c r="M360" s="16"/>
      <c r="N360" s="13">
        <f t="shared" si="28"/>
        <v>25976.510000000002</v>
      </c>
      <c r="O360" s="13">
        <v>0</v>
      </c>
      <c r="P360" s="13">
        <v>25</v>
      </c>
      <c r="Q360" s="13">
        <v>22123.79</v>
      </c>
      <c r="R360" s="13">
        <f t="shared" si="31"/>
        <v>29536.29</v>
      </c>
      <c r="S360" s="13">
        <f t="shared" si="32"/>
        <v>18589.010000000002</v>
      </c>
      <c r="T360" s="13">
        <f t="shared" si="33"/>
        <v>95463.709999999992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155</v>
      </c>
      <c r="C361" s="12" t="s">
        <v>69</v>
      </c>
      <c r="D361" s="15" t="s">
        <v>498</v>
      </c>
      <c r="E361" s="12" t="s">
        <v>73</v>
      </c>
      <c r="F361" s="12" t="s">
        <v>63</v>
      </c>
      <c r="G361" s="13">
        <v>90000</v>
      </c>
      <c r="H361" s="13">
        <v>2583</v>
      </c>
      <c r="I361" s="13">
        <v>6390</v>
      </c>
      <c r="J361" s="13">
        <v>851.51</v>
      </c>
      <c r="K361" s="13">
        <v>2736</v>
      </c>
      <c r="L361" s="13">
        <v>6381</v>
      </c>
      <c r="M361" s="16"/>
      <c r="N361" s="13">
        <f t="shared" si="28"/>
        <v>18941.510000000002</v>
      </c>
      <c r="O361" s="13">
        <v>9517.4699999999993</v>
      </c>
      <c r="P361" s="13">
        <v>25</v>
      </c>
      <c r="Q361" s="13">
        <v>6858.26</v>
      </c>
      <c r="R361" s="13">
        <f t="shared" si="31"/>
        <v>21719.73</v>
      </c>
      <c r="S361" s="13">
        <f t="shared" si="32"/>
        <v>13622.51</v>
      </c>
      <c r="T361" s="13">
        <f t="shared" si="33"/>
        <v>68280.27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281</v>
      </c>
      <c r="C362" s="12" t="s">
        <v>69</v>
      </c>
      <c r="D362" s="15" t="s">
        <v>498</v>
      </c>
      <c r="E362" s="12" t="s">
        <v>73</v>
      </c>
      <c r="F362" s="12" t="s">
        <v>235</v>
      </c>
      <c r="G362" s="13">
        <v>80000</v>
      </c>
      <c r="H362" s="13">
        <v>2296</v>
      </c>
      <c r="I362" s="13">
        <v>5680</v>
      </c>
      <c r="J362" s="13">
        <v>851.51</v>
      </c>
      <c r="K362" s="13">
        <v>2432</v>
      </c>
      <c r="L362" s="13">
        <v>5672</v>
      </c>
      <c r="M362" s="16"/>
      <c r="N362" s="13">
        <f t="shared" si="28"/>
        <v>16931.510000000002</v>
      </c>
      <c r="O362" s="13">
        <v>7400.87</v>
      </c>
      <c r="P362" s="13">
        <v>25</v>
      </c>
      <c r="Q362" s="13">
        <v>280</v>
      </c>
      <c r="R362" s="13">
        <f t="shared" si="31"/>
        <v>12433.869999999999</v>
      </c>
      <c r="S362" s="13">
        <f t="shared" si="32"/>
        <v>12203.51</v>
      </c>
      <c r="T362" s="13">
        <f t="shared" si="33"/>
        <v>67566.13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197</v>
      </c>
      <c r="C363" s="12" t="s">
        <v>70</v>
      </c>
      <c r="D363" s="15" t="s">
        <v>498</v>
      </c>
      <c r="E363" s="12" t="s">
        <v>73</v>
      </c>
      <c r="F363" s="12" t="s">
        <v>63</v>
      </c>
      <c r="G363" s="13">
        <v>80000</v>
      </c>
      <c r="H363" s="13">
        <v>2296</v>
      </c>
      <c r="I363" s="13">
        <v>5680</v>
      </c>
      <c r="J363" s="13">
        <v>851.51</v>
      </c>
      <c r="K363" s="13">
        <v>2432</v>
      </c>
      <c r="L363" s="13">
        <v>5672</v>
      </c>
      <c r="M363" s="16"/>
      <c r="N363" s="13">
        <f t="shared" si="28"/>
        <v>16931.510000000002</v>
      </c>
      <c r="O363" s="13">
        <v>2960.97</v>
      </c>
      <c r="P363" s="13">
        <v>25</v>
      </c>
      <c r="Q363" s="13">
        <v>5100</v>
      </c>
      <c r="R363" s="13">
        <f t="shared" si="31"/>
        <v>12813.97</v>
      </c>
      <c r="S363" s="13">
        <f t="shared" si="32"/>
        <v>12203.51</v>
      </c>
      <c r="T363" s="13">
        <f t="shared" si="33"/>
        <v>67186.03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303</v>
      </c>
      <c r="C364" s="12" t="s">
        <v>70</v>
      </c>
      <c r="D364" s="15" t="s">
        <v>498</v>
      </c>
      <c r="E364" s="12" t="s">
        <v>73</v>
      </c>
      <c r="F364" s="12" t="s">
        <v>235</v>
      </c>
      <c r="G364" s="13">
        <v>80000</v>
      </c>
      <c r="H364" s="13">
        <v>2296</v>
      </c>
      <c r="I364" s="13">
        <v>5680</v>
      </c>
      <c r="J364" s="13">
        <v>851.51</v>
      </c>
      <c r="K364" s="13">
        <v>2432</v>
      </c>
      <c r="L364" s="13">
        <v>5672</v>
      </c>
      <c r="M364" s="16"/>
      <c r="N364" s="13">
        <f t="shared" si="28"/>
        <v>16931.510000000002</v>
      </c>
      <c r="O364" s="13">
        <v>7400.84</v>
      </c>
      <c r="P364" s="13">
        <v>25</v>
      </c>
      <c r="Q364" s="13">
        <v>931.83</v>
      </c>
      <c r="R364" s="13">
        <f t="shared" si="31"/>
        <v>13085.67</v>
      </c>
      <c r="S364" s="13">
        <f t="shared" si="32"/>
        <v>12203.51</v>
      </c>
      <c r="T364" s="13">
        <f t="shared" si="33"/>
        <v>66914.33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294</v>
      </c>
      <c r="C365" s="12" t="s">
        <v>70</v>
      </c>
      <c r="D365" s="15" t="s">
        <v>498</v>
      </c>
      <c r="E365" s="12" t="s">
        <v>73</v>
      </c>
      <c r="F365" s="12" t="s">
        <v>235</v>
      </c>
      <c r="G365" s="13">
        <v>80000</v>
      </c>
      <c r="H365" s="13">
        <v>2296</v>
      </c>
      <c r="I365" s="13">
        <v>5680</v>
      </c>
      <c r="J365" s="13">
        <v>851.51</v>
      </c>
      <c r="K365" s="13">
        <v>2432</v>
      </c>
      <c r="L365" s="13">
        <v>5672</v>
      </c>
      <c r="M365" s="16"/>
      <c r="N365" s="13">
        <f t="shared" si="28"/>
        <v>16931.510000000002</v>
      </c>
      <c r="O365" s="13">
        <v>7400.84</v>
      </c>
      <c r="P365" s="13">
        <v>25</v>
      </c>
      <c r="Q365" s="13">
        <v>100</v>
      </c>
      <c r="R365" s="13">
        <f t="shared" si="31"/>
        <v>12253.84</v>
      </c>
      <c r="S365" s="13">
        <f t="shared" si="32"/>
        <v>12203.51</v>
      </c>
      <c r="T365" s="13">
        <f t="shared" si="33"/>
        <v>67746.16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309</v>
      </c>
      <c r="C366" s="12" t="s">
        <v>69</v>
      </c>
      <c r="D366" s="15" t="s">
        <v>498</v>
      </c>
      <c r="E366" s="12" t="s">
        <v>73</v>
      </c>
      <c r="F366" s="12" t="s">
        <v>235</v>
      </c>
      <c r="G366" s="13">
        <v>90000</v>
      </c>
      <c r="H366" s="13">
        <v>2583</v>
      </c>
      <c r="I366" s="13">
        <v>6390</v>
      </c>
      <c r="J366" s="13">
        <v>851.51</v>
      </c>
      <c r="K366" s="13">
        <v>2736</v>
      </c>
      <c r="L366" s="13">
        <v>6381</v>
      </c>
      <c r="M366" s="16"/>
      <c r="N366" s="13">
        <f t="shared" si="28"/>
        <v>18941.510000000002</v>
      </c>
      <c r="O366" s="13">
        <v>9753.09</v>
      </c>
      <c r="P366" s="13">
        <v>25</v>
      </c>
      <c r="Q366" s="13">
        <v>4463.5</v>
      </c>
      <c r="R366" s="13">
        <f t="shared" si="31"/>
        <v>19560.59</v>
      </c>
      <c r="S366" s="13">
        <f t="shared" si="32"/>
        <v>13622.51</v>
      </c>
      <c r="T366" s="13">
        <f t="shared" si="33"/>
        <v>70439.41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177</v>
      </c>
      <c r="C367" s="12" t="s">
        <v>70</v>
      </c>
      <c r="D367" s="15" t="s">
        <v>498</v>
      </c>
      <c r="E367" s="12" t="s">
        <v>364</v>
      </c>
      <c r="F367" s="12" t="s">
        <v>63</v>
      </c>
      <c r="G367" s="13">
        <v>90000</v>
      </c>
      <c r="H367" s="13">
        <v>2583</v>
      </c>
      <c r="I367" s="13">
        <v>6390</v>
      </c>
      <c r="J367" s="13">
        <v>851.51</v>
      </c>
      <c r="K367" s="13">
        <v>2736</v>
      </c>
      <c r="L367" s="13">
        <v>6381</v>
      </c>
      <c r="M367" s="16">
        <v>1715.46</v>
      </c>
      <c r="N367" s="13">
        <f t="shared" si="28"/>
        <v>20656.97</v>
      </c>
      <c r="O367" s="13">
        <v>9324.23</v>
      </c>
      <c r="P367" s="13">
        <v>25</v>
      </c>
      <c r="Q367" s="13">
        <v>12797.880000000001</v>
      </c>
      <c r="R367" s="13">
        <f t="shared" si="31"/>
        <v>29181.57</v>
      </c>
      <c r="S367" s="13">
        <f t="shared" si="32"/>
        <v>13622.51</v>
      </c>
      <c r="T367" s="13">
        <f t="shared" si="33"/>
        <v>60818.43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304</v>
      </c>
      <c r="C368" s="12" t="s">
        <v>70</v>
      </c>
      <c r="D368" s="15" t="s">
        <v>498</v>
      </c>
      <c r="E368" s="12" t="s">
        <v>45</v>
      </c>
      <c r="F368" s="12" t="s">
        <v>235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8"/>
        <v>15900</v>
      </c>
      <c r="O368" s="13">
        <v>0</v>
      </c>
      <c r="P368" s="13">
        <v>25</v>
      </c>
      <c r="Q368" s="13">
        <v>1059.5</v>
      </c>
      <c r="R368" s="13">
        <f t="shared" si="31"/>
        <v>5517</v>
      </c>
      <c r="S368" s="13">
        <f t="shared" si="32"/>
        <v>11467.5</v>
      </c>
      <c r="T368" s="13">
        <f t="shared" si="33"/>
        <v>69483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192</v>
      </c>
      <c r="C369" s="12" t="s">
        <v>69</v>
      </c>
      <c r="D369" s="15" t="s">
        <v>498</v>
      </c>
      <c r="E369" s="12" t="s">
        <v>45</v>
      </c>
      <c r="F369" s="12" t="s">
        <v>63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8"/>
        <v>15900</v>
      </c>
      <c r="O369" s="13">
        <v>693.35</v>
      </c>
      <c r="P369" s="13">
        <v>25</v>
      </c>
      <c r="Q369" s="13">
        <v>2200</v>
      </c>
      <c r="R369" s="13">
        <f t="shared" si="31"/>
        <v>7350.85</v>
      </c>
      <c r="S369" s="13">
        <f t="shared" si="32"/>
        <v>11467.5</v>
      </c>
      <c r="T369" s="13">
        <f t="shared" si="33"/>
        <v>67649.149999999994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295</v>
      </c>
      <c r="C370" s="12" t="s">
        <v>70</v>
      </c>
      <c r="D370" s="15" t="s">
        <v>498</v>
      </c>
      <c r="E370" s="12" t="s">
        <v>45</v>
      </c>
      <c r="F370" s="12" t="s">
        <v>235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/>
      <c r="N370" s="13">
        <f t="shared" si="28"/>
        <v>15900</v>
      </c>
      <c r="O370" s="13">
        <v>0</v>
      </c>
      <c r="P370" s="13">
        <v>25</v>
      </c>
      <c r="Q370" s="13">
        <v>2700</v>
      </c>
      <c r="R370" s="13">
        <f t="shared" si="31"/>
        <v>7157.5</v>
      </c>
      <c r="S370" s="13">
        <f t="shared" si="30"/>
        <v>11467.5</v>
      </c>
      <c r="T370" s="13">
        <f t="shared" si="29"/>
        <v>67842.5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297</v>
      </c>
      <c r="C371" s="12" t="s">
        <v>70</v>
      </c>
      <c r="D371" s="15" t="s">
        <v>498</v>
      </c>
      <c r="E371" s="12" t="s">
        <v>45</v>
      </c>
      <c r="F371" s="12" t="s">
        <v>235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/>
      <c r="N371" s="13">
        <f t="shared" si="28"/>
        <v>15900</v>
      </c>
      <c r="O371" s="13">
        <v>0</v>
      </c>
      <c r="P371" s="13">
        <v>25</v>
      </c>
      <c r="Q371" s="13">
        <v>5200</v>
      </c>
      <c r="R371" s="13">
        <f t="shared" si="31"/>
        <v>9657.5</v>
      </c>
      <c r="S371" s="13">
        <f t="shared" si="30"/>
        <v>11467.5</v>
      </c>
      <c r="T371" s="13">
        <f t="shared" si="29"/>
        <v>65342.5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299</v>
      </c>
      <c r="C372" s="12" t="s">
        <v>70</v>
      </c>
      <c r="D372" s="15" t="s">
        <v>498</v>
      </c>
      <c r="E372" s="12" t="s">
        <v>45</v>
      </c>
      <c r="F372" s="12" t="s">
        <v>235</v>
      </c>
      <c r="G372" s="13">
        <v>75000</v>
      </c>
      <c r="H372" s="13">
        <v>2152.5</v>
      </c>
      <c r="I372" s="13">
        <v>5325</v>
      </c>
      <c r="J372" s="13">
        <v>825</v>
      </c>
      <c r="K372" s="13">
        <v>2280</v>
      </c>
      <c r="L372" s="13">
        <v>5317.5</v>
      </c>
      <c r="M372" s="16"/>
      <c r="N372" s="13">
        <f t="shared" si="28"/>
        <v>15900</v>
      </c>
      <c r="O372" s="13">
        <v>0</v>
      </c>
      <c r="P372" s="13">
        <v>25</v>
      </c>
      <c r="Q372" s="13">
        <v>3100</v>
      </c>
      <c r="R372" s="13">
        <f t="shared" si="31"/>
        <v>7557.5</v>
      </c>
      <c r="S372" s="13">
        <f t="shared" si="30"/>
        <v>11467.5</v>
      </c>
      <c r="T372" s="13">
        <f t="shared" si="29"/>
        <v>67442.5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300</v>
      </c>
      <c r="C373" s="12" t="s">
        <v>69</v>
      </c>
      <c r="D373" s="15" t="s">
        <v>498</v>
      </c>
      <c r="E373" s="12" t="s">
        <v>45</v>
      </c>
      <c r="F373" s="12" t="s">
        <v>235</v>
      </c>
      <c r="G373" s="13">
        <v>75000</v>
      </c>
      <c r="H373" s="13">
        <v>2152.5</v>
      </c>
      <c r="I373" s="13">
        <v>5325</v>
      </c>
      <c r="J373" s="13">
        <v>825</v>
      </c>
      <c r="K373" s="13">
        <v>2280</v>
      </c>
      <c r="L373" s="13">
        <v>5317.5</v>
      </c>
      <c r="M373" s="16"/>
      <c r="N373" s="13">
        <f t="shared" si="28"/>
        <v>15900</v>
      </c>
      <c r="O373" s="13">
        <v>0</v>
      </c>
      <c r="P373" s="13">
        <v>25</v>
      </c>
      <c r="Q373" s="13">
        <v>0</v>
      </c>
      <c r="R373" s="13">
        <f t="shared" si="31"/>
        <v>4457.5</v>
      </c>
      <c r="S373" s="13">
        <f t="shared" si="30"/>
        <v>11467.5</v>
      </c>
      <c r="T373" s="13">
        <f t="shared" si="29"/>
        <v>70542.5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301</v>
      </c>
      <c r="C374" s="12" t="s">
        <v>69</v>
      </c>
      <c r="D374" s="15" t="s">
        <v>498</v>
      </c>
      <c r="E374" s="12" t="s">
        <v>45</v>
      </c>
      <c r="F374" s="12" t="s">
        <v>235</v>
      </c>
      <c r="G374" s="13">
        <v>75000</v>
      </c>
      <c r="H374" s="13">
        <v>2152.5</v>
      </c>
      <c r="I374" s="13">
        <v>5325</v>
      </c>
      <c r="J374" s="13">
        <v>825</v>
      </c>
      <c r="K374" s="13">
        <v>2280</v>
      </c>
      <c r="L374" s="13">
        <v>5317.5</v>
      </c>
      <c r="M374" s="16">
        <v>1715.46</v>
      </c>
      <c r="N374" s="13">
        <f t="shared" si="28"/>
        <v>17615.46</v>
      </c>
      <c r="O374" s="13">
        <v>0</v>
      </c>
      <c r="P374" s="13">
        <v>25</v>
      </c>
      <c r="Q374" s="13">
        <v>3430.92</v>
      </c>
      <c r="R374" s="13">
        <f t="shared" si="31"/>
        <v>9603.880000000001</v>
      </c>
      <c r="S374" s="13">
        <f t="shared" si="30"/>
        <v>11467.5</v>
      </c>
      <c r="T374" s="13">
        <f t="shared" si="29"/>
        <v>65396.119999999995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302</v>
      </c>
      <c r="C375" s="12" t="s">
        <v>69</v>
      </c>
      <c r="D375" s="15" t="s">
        <v>498</v>
      </c>
      <c r="E375" s="12" t="s">
        <v>45</v>
      </c>
      <c r="F375" s="12" t="s">
        <v>235</v>
      </c>
      <c r="G375" s="13">
        <v>75000</v>
      </c>
      <c r="H375" s="13">
        <v>2152.5</v>
      </c>
      <c r="I375" s="13">
        <v>5325</v>
      </c>
      <c r="J375" s="13">
        <v>825</v>
      </c>
      <c r="K375" s="13">
        <v>2280</v>
      </c>
      <c r="L375" s="13">
        <v>5317.5</v>
      </c>
      <c r="M375" s="16"/>
      <c r="N375" s="13">
        <f t="shared" si="28"/>
        <v>15900</v>
      </c>
      <c r="O375" s="13">
        <v>6309.38</v>
      </c>
      <c r="P375" s="13">
        <v>25</v>
      </c>
      <c r="Q375" s="13">
        <v>1289.44</v>
      </c>
      <c r="R375" s="13">
        <f t="shared" si="31"/>
        <v>12056.320000000002</v>
      </c>
      <c r="S375" s="13">
        <f t="shared" si="30"/>
        <v>11467.5</v>
      </c>
      <c r="T375" s="13">
        <f t="shared" si="29"/>
        <v>62943.68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322</v>
      </c>
      <c r="C376" s="12" t="s">
        <v>69</v>
      </c>
      <c r="D376" s="15" t="s">
        <v>498</v>
      </c>
      <c r="E376" s="12" t="s">
        <v>45</v>
      </c>
      <c r="F376" s="12" t="s">
        <v>235</v>
      </c>
      <c r="G376" s="13">
        <v>75000</v>
      </c>
      <c r="H376" s="13">
        <v>2152.5</v>
      </c>
      <c r="I376" s="13">
        <v>5325</v>
      </c>
      <c r="J376" s="13">
        <v>825</v>
      </c>
      <c r="K376" s="13">
        <v>2280</v>
      </c>
      <c r="L376" s="13">
        <v>5317.5</v>
      </c>
      <c r="M376" s="16"/>
      <c r="N376" s="13">
        <f t="shared" si="28"/>
        <v>15900</v>
      </c>
      <c r="O376" s="13">
        <v>693.35</v>
      </c>
      <c r="P376" s="13">
        <v>25</v>
      </c>
      <c r="Q376" s="13">
        <v>1884.16</v>
      </c>
      <c r="R376" s="13">
        <f t="shared" si="31"/>
        <v>7035.01</v>
      </c>
      <c r="S376" s="13">
        <f t="shared" si="30"/>
        <v>11467.5</v>
      </c>
      <c r="T376" s="13">
        <f t="shared" si="29"/>
        <v>67964.990000000005</v>
      </c>
      <c r="U376" s="19"/>
      <c r="V376" s="20"/>
    </row>
    <row r="377" spans="1:116" s="2" customFormat="1" ht="53.25" customHeight="1" x14ac:dyDescent="0.2">
      <c r="A377" s="29">
        <v>366</v>
      </c>
      <c r="B377" s="12" t="s">
        <v>329</v>
      </c>
      <c r="C377" s="12" t="s">
        <v>70</v>
      </c>
      <c r="D377" s="15" t="s">
        <v>498</v>
      </c>
      <c r="E377" s="12" t="s">
        <v>45</v>
      </c>
      <c r="F377" s="12" t="s">
        <v>235</v>
      </c>
      <c r="G377" s="13">
        <v>75000</v>
      </c>
      <c r="H377" s="13">
        <v>2152.5</v>
      </c>
      <c r="I377" s="13">
        <v>5325</v>
      </c>
      <c r="J377" s="13">
        <v>825</v>
      </c>
      <c r="K377" s="13">
        <v>2280</v>
      </c>
      <c r="L377" s="13">
        <v>5317.5</v>
      </c>
      <c r="M377" s="16">
        <v>1715.46</v>
      </c>
      <c r="N377" s="13">
        <f t="shared" ref="N377" si="34">SUM(H377:M377)</f>
        <v>17615.46</v>
      </c>
      <c r="O377" s="13">
        <v>0</v>
      </c>
      <c r="P377" s="13">
        <v>25</v>
      </c>
      <c r="Q377" s="13">
        <v>7253.35</v>
      </c>
      <c r="R377" s="13">
        <f t="shared" ref="R377" si="35">+H377+K377+M377+O377+P377+Q377</f>
        <v>13426.310000000001</v>
      </c>
      <c r="S377" s="13">
        <f t="shared" ref="S377" si="36">SUM(I377,J377,L377)</f>
        <v>11467.5</v>
      </c>
      <c r="T377" s="13">
        <f t="shared" ref="T377" si="37">+G377-R377</f>
        <v>61573.69</v>
      </c>
      <c r="U377" s="19"/>
      <c r="V377" s="20"/>
    </row>
    <row r="378" spans="1:116" s="2" customFormat="1" ht="50.25" customHeight="1" x14ac:dyDescent="0.2">
      <c r="A378" s="29">
        <v>367</v>
      </c>
      <c r="B378" s="12" t="s">
        <v>306</v>
      </c>
      <c r="C378" s="12" t="s">
        <v>69</v>
      </c>
      <c r="D378" s="15" t="s">
        <v>498</v>
      </c>
      <c r="E378" s="12" t="s">
        <v>364</v>
      </c>
      <c r="F378" s="12" t="s">
        <v>235</v>
      </c>
      <c r="G378" s="13">
        <v>70000</v>
      </c>
      <c r="H378" s="13">
        <v>2009</v>
      </c>
      <c r="I378" s="13">
        <v>4970</v>
      </c>
      <c r="J378" s="13">
        <v>770</v>
      </c>
      <c r="K378" s="13">
        <v>2128</v>
      </c>
      <c r="L378" s="13">
        <v>4963</v>
      </c>
      <c r="M378" s="16"/>
      <c r="N378" s="13">
        <f t="shared" si="28"/>
        <v>14840</v>
      </c>
      <c r="O378" s="13">
        <v>5368.48</v>
      </c>
      <c r="P378" s="13">
        <v>25</v>
      </c>
      <c r="Q378" s="13">
        <v>1884.16</v>
      </c>
      <c r="R378" s="13">
        <f t="shared" si="31"/>
        <v>11414.64</v>
      </c>
      <c r="S378" s="13">
        <f t="shared" si="30"/>
        <v>10703</v>
      </c>
      <c r="T378" s="13">
        <f t="shared" si="29"/>
        <v>58585.36</v>
      </c>
      <c r="U378" s="19"/>
      <c r="V378" s="20"/>
    </row>
    <row r="379" spans="1:116" s="2" customFormat="1" ht="49.5" customHeight="1" thickBot="1" x14ac:dyDescent="0.25">
      <c r="A379" s="71" t="s">
        <v>18</v>
      </c>
      <c r="B379" s="72"/>
      <c r="C379" s="72"/>
      <c r="D379" s="72"/>
      <c r="E379" s="72"/>
      <c r="F379" s="73"/>
      <c r="G379" s="47">
        <f t="shared" ref="G379:M379" si="38">SUM(G12:G378)</f>
        <v>24452750</v>
      </c>
      <c r="H379" s="47">
        <f t="shared" si="38"/>
        <v>701793.92999999993</v>
      </c>
      <c r="I379" s="47">
        <f t="shared" si="38"/>
        <v>1736145.25</v>
      </c>
      <c r="J379" s="47">
        <f t="shared" si="38"/>
        <v>239388.60000000033</v>
      </c>
      <c r="K379" s="47">
        <f t="shared" si="38"/>
        <v>740126.75999999954</v>
      </c>
      <c r="L379" s="47">
        <f t="shared" si="38"/>
        <v>1726150.9</v>
      </c>
      <c r="M379" s="48">
        <f t="shared" si="38"/>
        <v>137236.8000000001</v>
      </c>
      <c r="N379" s="47">
        <f t="shared" si="28"/>
        <v>5280842.2399999993</v>
      </c>
      <c r="O379" s="47">
        <f t="shared" ref="O379:T379" si="39">SUM(O12:O378)</f>
        <v>1305823.5700000005</v>
      </c>
      <c r="P379" s="47">
        <f t="shared" si="39"/>
        <v>9175</v>
      </c>
      <c r="Q379" s="47">
        <f t="shared" si="39"/>
        <v>1822670.9199999992</v>
      </c>
      <c r="R379" s="47">
        <f t="shared" si="39"/>
        <v>4716826.9799999958</v>
      </c>
      <c r="S379" s="47">
        <f t="shared" si="39"/>
        <v>3701684.749999993</v>
      </c>
      <c r="T379" s="47">
        <f t="shared" si="39"/>
        <v>19735923.019999988</v>
      </c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</row>
    <row r="380" spans="1:116" s="5" customFormat="1" ht="20.100000000000001" customHeight="1" x14ac:dyDescent="0.2">
      <c r="A380" s="55" t="s">
        <v>218</v>
      </c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3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6"/>
      <c r="I389" s="6"/>
      <c r="J389" s="7"/>
      <c r="K389" s="6"/>
      <c r="L389" s="3"/>
      <c r="M389" s="33"/>
      <c r="N389" s="6"/>
      <c r="O389" s="3"/>
      <c r="P389" s="3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84" ht="20.100000000000001" customHeight="1" x14ac:dyDescent="0.2">
      <c r="B390" s="56"/>
      <c r="C390" s="56"/>
      <c r="D390" s="5"/>
      <c r="E390" s="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20.100000000000001" customHeight="1" x14ac:dyDescent="0.2">
      <c r="B391" s="51" t="s">
        <v>376</v>
      </c>
      <c r="C391" s="51"/>
      <c r="D391" s="61"/>
      <c r="E391" s="61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57" t="s">
        <v>377</v>
      </c>
      <c r="C392" s="57"/>
      <c r="D392" s="61"/>
      <c r="E392" s="61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39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39"/>
      <c r="C394" s="27"/>
      <c r="D394" s="37"/>
      <c r="E394" s="3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4"/>
      <c r="C395" s="27"/>
      <c r="D395" s="43"/>
      <c r="E395" s="4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44"/>
      <c r="C396" s="27"/>
      <c r="D396" s="43"/>
      <c r="E396" s="43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44"/>
      <c r="C397" s="27"/>
      <c r="D397" s="43"/>
      <c r="E397" s="43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8"/>
      <c r="E398" s="3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39"/>
      <c r="C400" s="27"/>
      <c r="D400" s="38"/>
      <c r="E400" s="38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18" x14ac:dyDescent="0.2">
      <c r="B401" s="39"/>
      <c r="C401" s="27"/>
      <c r="D401" s="38"/>
      <c r="E401" s="38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39"/>
      <c r="C402" s="36"/>
      <c r="D402" s="25"/>
      <c r="E402" s="2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0"/>
      <c r="C403" s="5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0"/>
      <c r="C404" s="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50"/>
      <c r="C405" s="50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51" t="s">
        <v>429</v>
      </c>
      <c r="C406" s="5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9" t="s">
        <v>50</v>
      </c>
      <c r="C407" s="49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1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5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5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5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1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1"/>
      <c r="C414" s="21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40"/>
      <c r="C415" s="5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ht="20.100000000000001" customHeight="1" x14ac:dyDescent="0.2">
      <c r="B416" s="40"/>
      <c r="C416" s="5"/>
      <c r="D416" s="5"/>
      <c r="E416" s="5"/>
      <c r="F416" s="5"/>
      <c r="G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</row>
    <row r="417" spans="2:13" s="8" customFormat="1" ht="20.100000000000001" customHeight="1" x14ac:dyDescent="0.2">
      <c r="B417" s="42"/>
      <c r="M417" s="34"/>
    </row>
    <row r="418" spans="2:13" s="8" customFormat="1" ht="20.100000000000001" customHeight="1" x14ac:dyDescent="0.2">
      <c r="B418" s="50"/>
      <c r="C418" s="50"/>
      <c r="M418" s="34"/>
    </row>
    <row r="419" spans="2:13" ht="20.100000000000001" customHeight="1" x14ac:dyDescent="0.2">
      <c r="B419" s="52" t="s">
        <v>378</v>
      </c>
      <c r="C419" s="52"/>
      <c r="D419" s="5"/>
      <c r="E419" s="5"/>
      <c r="F419" s="5"/>
      <c r="G419" s="5"/>
    </row>
    <row r="420" spans="2:13" s="8" customFormat="1" ht="20.100000000000001" customHeight="1" x14ac:dyDescent="0.2">
      <c r="B420" s="49" t="s">
        <v>49</v>
      </c>
      <c r="C420" s="49"/>
      <c r="M420" s="34"/>
    </row>
    <row r="421" spans="2:13" s="8" customFormat="1" x14ac:dyDescent="0.2">
      <c r="M421" s="34"/>
    </row>
    <row r="422" spans="2:13" s="8" customFormat="1" x14ac:dyDescent="0.2">
      <c r="M422" s="34"/>
    </row>
    <row r="423" spans="2:13" s="8" customFormat="1" x14ac:dyDescent="0.2">
      <c r="M423" s="34"/>
    </row>
    <row r="424" spans="2:13" s="8" customFormat="1" x14ac:dyDescent="0.2">
      <c r="M424" s="34"/>
    </row>
    <row r="425" spans="2:13" s="8" customFormat="1" x14ac:dyDescent="0.2">
      <c r="M425" s="34"/>
    </row>
    <row r="426" spans="2:13" s="8" customFormat="1" x14ac:dyDescent="0.2">
      <c r="M426" s="34"/>
    </row>
    <row r="427" spans="2:13" s="8" customFormat="1" x14ac:dyDescent="0.2">
      <c r="M427" s="34"/>
    </row>
    <row r="428" spans="2:13" s="8" customFormat="1" x14ac:dyDescent="0.2">
      <c r="M428" s="34"/>
    </row>
    <row r="430" spans="2:13" s="8" customFormat="1" x14ac:dyDescent="0.2">
      <c r="M430" s="34"/>
    </row>
    <row r="431" spans="2:13" s="8" customFormat="1" x14ac:dyDescent="0.2">
      <c r="M431" s="34"/>
    </row>
    <row r="432" spans="2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8" customFormat="1" x14ac:dyDescent="0.2">
      <c r="M3412" s="34"/>
    </row>
    <row r="3413" spans="1:184" s="8" customFormat="1" x14ac:dyDescent="0.2">
      <c r="M3413" s="34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  <c r="AX3711" s="8"/>
      <c r="AY3711" s="8"/>
      <c r="AZ3711" s="8"/>
      <c r="BA3711" s="8"/>
      <c r="BB3711" s="8"/>
      <c r="BC3711" s="8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  <c r="CG3711" s="8"/>
      <c r="CH3711" s="8"/>
      <c r="CI3711" s="8"/>
      <c r="CJ3711" s="8"/>
      <c r="CK3711" s="8"/>
      <c r="CL3711" s="8"/>
      <c r="CM3711" s="8"/>
      <c r="CN3711" s="8"/>
      <c r="CO3711" s="8"/>
      <c r="CP3711" s="8"/>
      <c r="CQ3711" s="8"/>
      <c r="CR3711" s="8"/>
      <c r="CS3711" s="8"/>
      <c r="CT3711" s="8"/>
      <c r="CU3711" s="8"/>
      <c r="CV3711" s="8"/>
      <c r="CW3711" s="8"/>
      <c r="CX3711" s="8"/>
      <c r="CY3711" s="8"/>
      <c r="CZ3711" s="8"/>
      <c r="DA3711" s="8"/>
      <c r="DB3711" s="8"/>
      <c r="DC3711" s="8"/>
      <c r="DD3711" s="8"/>
      <c r="DE3711" s="8"/>
      <c r="DF3711" s="8"/>
      <c r="DG3711" s="8"/>
      <c r="DH3711" s="8"/>
      <c r="DI3711" s="8"/>
      <c r="DJ3711" s="8"/>
      <c r="DK3711" s="8"/>
      <c r="DL3711" s="8"/>
      <c r="DM3711" s="8"/>
      <c r="DN3711" s="8"/>
      <c r="DO3711" s="8"/>
      <c r="DP3711" s="8"/>
      <c r="DQ3711" s="8"/>
      <c r="DR3711" s="8"/>
      <c r="DS3711" s="8"/>
      <c r="DT3711" s="8"/>
      <c r="DU3711" s="8"/>
      <c r="DV3711" s="8"/>
      <c r="DW3711" s="8"/>
      <c r="DX3711" s="8"/>
      <c r="DY3711" s="8"/>
      <c r="DZ3711" s="8"/>
      <c r="EA3711" s="8"/>
      <c r="EB3711" s="8"/>
      <c r="EC3711" s="8"/>
      <c r="ED3711" s="8"/>
      <c r="EE3711" s="8"/>
      <c r="EF3711" s="8"/>
      <c r="EG3711" s="8"/>
      <c r="EH3711" s="8"/>
      <c r="EI3711" s="8"/>
      <c r="EJ3711" s="8"/>
      <c r="EK3711" s="8"/>
      <c r="EL3711" s="8"/>
      <c r="EM3711" s="8"/>
      <c r="EN3711" s="8"/>
      <c r="EO3711" s="8"/>
      <c r="EP3711" s="8"/>
      <c r="EQ3711" s="8"/>
      <c r="ER3711" s="8"/>
      <c r="ES3711" s="8"/>
      <c r="ET3711" s="8"/>
      <c r="EU3711" s="8"/>
      <c r="EV3711" s="8"/>
      <c r="EW3711" s="8"/>
      <c r="EX3711" s="8"/>
      <c r="EY3711" s="8"/>
      <c r="EZ3711" s="8"/>
      <c r="FA3711" s="8"/>
      <c r="FB3711" s="8"/>
      <c r="FC3711" s="8"/>
      <c r="FD3711" s="8"/>
      <c r="FE3711" s="8"/>
      <c r="FF3711" s="8"/>
      <c r="FG3711" s="8"/>
      <c r="FH3711" s="8"/>
      <c r="FI3711" s="8"/>
      <c r="FJ3711" s="8"/>
      <c r="FK3711" s="8"/>
      <c r="FL3711" s="8"/>
      <c r="FM3711" s="8"/>
      <c r="FN3711" s="8"/>
      <c r="FO3711" s="8"/>
      <c r="FP3711" s="8"/>
      <c r="FQ3711" s="8"/>
      <c r="FR3711" s="8"/>
      <c r="FS3711" s="8"/>
      <c r="FT3711" s="8"/>
      <c r="FU3711" s="8"/>
      <c r="FV3711" s="8"/>
      <c r="FW3711" s="8"/>
      <c r="FX3711" s="8"/>
      <c r="FY3711" s="8"/>
      <c r="FZ3711" s="8"/>
      <c r="GA3711" s="8"/>
      <c r="GB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4"/>
      <c r="N20369" s="8"/>
      <c r="O20369" s="8"/>
      <c r="P20369" s="8"/>
      <c r="Q20369" s="8"/>
      <c r="R20369" s="8"/>
      <c r="S20369" s="8"/>
      <c r="T20369" s="8"/>
    </row>
    <row r="20370" spans="1:20" s="18" customFormat="1" x14ac:dyDescent="0.2">
      <c r="A20370" s="8"/>
      <c r="H20370" s="8"/>
      <c r="I20370" s="8"/>
      <c r="J20370" s="8"/>
      <c r="K20370" s="8"/>
      <c r="L20370" s="8"/>
      <c r="M20370" s="34"/>
      <c r="N20370" s="8"/>
      <c r="O20370" s="8"/>
      <c r="P20370" s="8"/>
      <c r="Q20370" s="8"/>
      <c r="R20370" s="8"/>
      <c r="S20370" s="8"/>
      <c r="T20370" s="8"/>
    </row>
  </sheetData>
  <mergeCells count="38">
    <mergeCell ref="A379:F379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81:T381"/>
    <mergeCell ref="B390:C390"/>
    <mergeCell ref="B391:C391"/>
    <mergeCell ref="B392:C392"/>
    <mergeCell ref="A380:T380"/>
    <mergeCell ref="P9:P11"/>
    <mergeCell ref="D391:D392"/>
    <mergeCell ref="E391:E392"/>
    <mergeCell ref="M10:M11"/>
    <mergeCell ref="H10:I10"/>
    <mergeCell ref="J10:J11"/>
    <mergeCell ref="G9:G11"/>
    <mergeCell ref="D9:D11"/>
    <mergeCell ref="E9:E11"/>
    <mergeCell ref="F9:F11"/>
    <mergeCell ref="B420:C420"/>
    <mergeCell ref="B405:C405"/>
    <mergeCell ref="B406:C406"/>
    <mergeCell ref="B407:C407"/>
    <mergeCell ref="B418:C418"/>
    <mergeCell ref="B419:C419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80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2024-05-03T16:20:18Z</cp:lastPrinted>
  <dcterms:created xsi:type="dcterms:W3CDTF">2006-07-11T17:39:34Z</dcterms:created>
  <dcterms:modified xsi:type="dcterms:W3CDTF">2024-05-06T16:56:45Z</dcterms:modified>
</cp:coreProperties>
</file>