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NOVIEMBRE 2023\Nómina fijos y temporales\"/>
    </mc:Choice>
  </mc:AlternateContent>
  <xr:revisionPtr revIDLastSave="0" documentId="13_ncr:1_{22F48828-4C85-436B-AD44-F3862356328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fijos'!$A$9:$T$378</definedName>
    <definedName name="_xlnm.Print_Area" localSheetId="0">'Empleados fijos'!$A$2:$T$419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6" i="1" l="1"/>
  <c r="R376" i="1"/>
  <c r="T376" i="1" s="1"/>
  <c r="N376" i="1"/>
  <c r="R12" i="1" l="1"/>
  <c r="T12" i="1" s="1"/>
  <c r="S12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7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7" i="1"/>
  <c r="R13" i="1"/>
  <c r="R378" i="1" l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69" i="1"/>
  <c r="S370" i="1"/>
  <c r="S371" i="1"/>
  <c r="S372" i="1"/>
  <c r="S373" i="1"/>
  <c r="S374" i="1"/>
  <c r="S375" i="1"/>
  <c r="S377" i="1"/>
  <c r="T345" i="1" l="1"/>
  <c r="T346" i="1"/>
  <c r="T347" i="1"/>
  <c r="T348" i="1"/>
  <c r="T350" i="1"/>
  <c r="T351" i="1"/>
  <c r="T352" i="1"/>
  <c r="T353" i="1"/>
  <c r="T354" i="1"/>
  <c r="P378" i="1"/>
  <c r="O378" i="1"/>
  <c r="T355" i="1"/>
  <c r="T349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74" i="1" l="1"/>
  <c r="T375" i="1"/>
  <c r="T377" i="1"/>
  <c r="T321" i="1" l="1"/>
  <c r="T342" i="1" l="1"/>
  <c r="T275" i="1"/>
  <c r="Q378" i="1" l="1"/>
  <c r="T341" i="1" l="1"/>
  <c r="T324" i="1"/>
  <c r="H378" i="1" l="1"/>
  <c r="I378" i="1"/>
  <c r="J378" i="1"/>
  <c r="K378" i="1"/>
  <c r="L378" i="1"/>
  <c r="M378" i="1"/>
  <c r="G378" i="1"/>
  <c r="N378" i="1" l="1"/>
  <c r="T299" i="1"/>
  <c r="T281" i="1" l="1"/>
  <c r="T282" i="1" l="1"/>
  <c r="T178" i="1" l="1"/>
  <c r="T180" i="1"/>
  <c r="T290" i="1" l="1"/>
  <c r="T332" i="1"/>
  <c r="T331" i="1"/>
  <c r="T373" i="1"/>
  <c r="T317" i="1"/>
  <c r="T333" i="1"/>
  <c r="T312" i="1"/>
  <c r="T310" i="1"/>
  <c r="T139" i="1" l="1"/>
  <c r="T141" i="1"/>
  <c r="T260" i="1"/>
  <c r="T144" i="1"/>
  <c r="T277" i="1"/>
  <c r="T145" i="1"/>
  <c r="T285" i="1"/>
  <c r="T289" i="1"/>
  <c r="T143" i="1"/>
  <c r="T153" i="1"/>
  <c r="T237" i="1"/>
  <c r="T207" i="1"/>
  <c r="T274" i="1"/>
  <c r="T146" i="1"/>
  <c r="T220" i="1"/>
  <c r="T215" i="1"/>
  <c r="T216" i="1"/>
  <c r="T154" i="1"/>
  <c r="T221" i="1"/>
  <c r="T230" i="1"/>
  <c r="T222" i="1"/>
  <c r="T213" i="1"/>
  <c r="T231" i="1"/>
  <c r="T147" i="1"/>
  <c r="T148" i="1"/>
  <c r="T223" i="1"/>
  <c r="T238" i="1"/>
  <c r="T210" i="1"/>
  <c r="T224" i="1"/>
  <c r="T232" i="1"/>
  <c r="T239" i="1"/>
  <c r="T240" i="1"/>
  <c r="T241" i="1"/>
  <c r="T242" i="1"/>
  <c r="T152" i="1"/>
  <c r="T211" i="1"/>
  <c r="T244" i="1"/>
  <c r="T218" i="1"/>
  <c r="T208" i="1"/>
  <c r="T245" i="1"/>
  <c r="T193" i="1"/>
  <c r="T217" i="1"/>
  <c r="T196" i="1"/>
  <c r="T149" i="1"/>
  <c r="T212" i="1"/>
  <c r="T197" i="1"/>
  <c r="T155" i="1"/>
  <c r="T151" i="1"/>
  <c r="T198" i="1"/>
  <c r="T200" i="1"/>
  <c r="T233" i="1"/>
  <c r="T150" i="1"/>
  <c r="T214" i="1"/>
  <c r="T158" i="1"/>
  <c r="T225" i="1"/>
  <c r="T234" i="1"/>
  <c r="T226" i="1"/>
  <c r="T199" i="1"/>
  <c r="T195" i="1"/>
  <c r="T160" i="1"/>
  <c r="T192" i="1"/>
  <c r="T201" i="1"/>
  <c r="T314" i="1"/>
  <c r="T297" i="1"/>
  <c r="T202" i="1"/>
  <c r="T185" i="1"/>
  <c r="T203" i="1"/>
  <c r="T204" i="1"/>
  <c r="T205" i="1"/>
  <c r="T229" i="1"/>
  <c r="T235" i="1"/>
  <c r="T206" i="1"/>
  <c r="T246" i="1"/>
  <c r="T247" i="1"/>
  <c r="T248" i="1"/>
  <c r="T227" i="1"/>
  <c r="T250" i="1"/>
  <c r="T236" i="1"/>
  <c r="T249" i="1"/>
  <c r="T243" i="1"/>
  <c r="T219" i="1"/>
  <c r="T161" i="1"/>
  <c r="T228" i="1"/>
  <c r="T251" i="1"/>
  <c r="T209" i="1"/>
  <c r="T252" i="1"/>
  <c r="T254" i="1"/>
  <c r="T171" i="1"/>
  <c r="T255" i="1"/>
  <c r="T256" i="1"/>
  <c r="T266" i="1"/>
  <c r="T257" i="1"/>
  <c r="T258" i="1"/>
  <c r="T253" i="1"/>
  <c r="T261" i="1"/>
  <c r="T262" i="1"/>
  <c r="T259" i="1"/>
  <c r="T267" i="1"/>
  <c r="T265" i="1"/>
  <c r="T272" i="1"/>
  <c r="T268" i="1"/>
  <c r="T269" i="1"/>
  <c r="T273" i="1"/>
  <c r="T270" i="1"/>
  <c r="T271" i="1"/>
  <c r="T263" i="1"/>
  <c r="T278" i="1"/>
  <c r="T279" i="1"/>
  <c r="T280" i="1"/>
  <c r="T276" i="1"/>
  <c r="T283" i="1"/>
  <c r="T286" i="1"/>
  <c r="T287" i="1"/>
  <c r="T288" i="1"/>
  <c r="T284" i="1"/>
  <c r="T291" i="1"/>
  <c r="T292" i="1"/>
  <c r="T293" i="1"/>
  <c r="T294" i="1"/>
  <c r="T295" i="1"/>
  <c r="T296" i="1"/>
  <c r="T300" i="1"/>
  <c r="T301" i="1"/>
  <c r="T306" i="1"/>
  <c r="T302" i="1"/>
  <c r="T303" i="1"/>
  <c r="T304" i="1"/>
  <c r="T305" i="1"/>
  <c r="T307" i="1"/>
  <c r="T308" i="1"/>
  <c r="T309" i="1"/>
  <c r="T298" i="1"/>
  <c r="T313" i="1"/>
  <c r="T311" i="1"/>
  <c r="T315" i="1"/>
  <c r="T140" i="1"/>
  <c r="T316" i="1"/>
  <c r="T318" i="1"/>
  <c r="T320" i="1"/>
  <c r="T319" i="1"/>
  <c r="T323" i="1"/>
  <c r="T322" i="1"/>
  <c r="T325" i="1"/>
  <c r="T326" i="1"/>
  <c r="T327" i="1"/>
  <c r="T328" i="1"/>
  <c r="T339" i="1"/>
  <c r="T334" i="1"/>
  <c r="T330" i="1"/>
  <c r="T335" i="1"/>
  <c r="T336" i="1"/>
  <c r="T337" i="1"/>
  <c r="T338" i="1"/>
  <c r="T340" i="1"/>
  <c r="T344" i="1"/>
  <c r="T343" i="1"/>
  <c r="T356" i="1"/>
  <c r="T369" i="1"/>
  <c r="T370" i="1"/>
  <c r="T371" i="1"/>
  <c r="T372" i="1"/>
  <c r="T329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S378" i="1" l="1"/>
  <c r="T264" i="1"/>
  <c r="T378" i="1" l="1"/>
</calcChain>
</file>

<file path=xl/sharedStrings.xml><?xml version="1.0" encoding="utf-8"?>
<sst xmlns="http://schemas.openxmlformats.org/spreadsheetml/2006/main" count="1865" uniqueCount="537">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</sst>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9"/>
  <sheetViews>
    <sheetView tabSelected="1" zoomScale="70" zoomScaleNormal="70" zoomScalePageLayoutView="60" workbookViewId="0">
      <selection activeCell="A8" sqref="A8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242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74</v>
      </c>
      <c r="D9" s="88" t="s">
        <v>17</v>
      </c>
      <c r="E9" s="88" t="s">
        <v>13</v>
      </c>
      <c r="F9" s="88" t="s">
        <v>71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73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89"/>
      <c r="E10" s="89"/>
      <c r="F10" s="89"/>
      <c r="G10" s="53"/>
      <c r="H10" s="85" t="s">
        <v>11</v>
      </c>
      <c r="I10" s="59"/>
      <c r="J10" s="86" t="s">
        <v>33</v>
      </c>
      <c r="K10" s="58" t="s">
        <v>47</v>
      </c>
      <c r="L10" s="59"/>
      <c r="M10" s="83" t="s">
        <v>10</v>
      </c>
      <c r="N10" s="74" t="s">
        <v>0</v>
      </c>
      <c r="O10" s="53"/>
      <c r="P10" s="53"/>
      <c r="Q10" s="76" t="s">
        <v>75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0"/>
      <c r="E11" s="90"/>
      <c r="F11" s="90"/>
      <c r="G11" s="54"/>
      <c r="H11" s="22" t="s">
        <v>4</v>
      </c>
      <c r="I11" s="23" t="s">
        <v>5</v>
      </c>
      <c r="J11" s="87"/>
      <c r="K11" s="17" t="s">
        <v>6</v>
      </c>
      <c r="L11" s="23" t="s">
        <v>7</v>
      </c>
      <c r="M11" s="84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349</v>
      </c>
      <c r="C12" s="10" t="s">
        <v>76</v>
      </c>
      <c r="D12" s="26" t="s">
        <v>34</v>
      </c>
      <c r="E12" s="10" t="s">
        <v>19</v>
      </c>
      <c r="F12" s="10" t="s">
        <v>58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1"/>
      <c r="N12" s="11">
        <f t="shared" ref="N12:N74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4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439</v>
      </c>
      <c r="C13" s="12" t="s">
        <v>76</v>
      </c>
      <c r="D13" s="15" t="s">
        <v>34</v>
      </c>
      <c r="E13" s="12" t="s">
        <v>38</v>
      </c>
      <c r="F13" s="12" t="s">
        <v>45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5" si="2">SUM(I13,J13,L13)</f>
        <v>25655.39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350</v>
      </c>
      <c r="C14" s="12" t="s">
        <v>77</v>
      </c>
      <c r="D14" s="15" t="s">
        <v>34</v>
      </c>
      <c r="E14" s="12" t="s">
        <v>80</v>
      </c>
      <c r="F14" s="12" t="s">
        <v>243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6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440</v>
      </c>
      <c r="C15" s="12" t="s">
        <v>77</v>
      </c>
      <c r="D15" s="15" t="s">
        <v>34</v>
      </c>
      <c r="E15" s="12" t="s">
        <v>389</v>
      </c>
      <c r="F15" s="12" t="s">
        <v>243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298.24</v>
      </c>
      <c r="R15" s="13">
        <f t="shared" si="3"/>
        <v>9828.7199999999993</v>
      </c>
      <c r="S15" s="13">
        <f t="shared" si="2"/>
        <v>10703</v>
      </c>
      <c r="T15" s="13">
        <f t="shared" si="1"/>
        <v>60171.28</v>
      </c>
      <c r="U15" s="19"/>
      <c r="V15" s="20"/>
    </row>
    <row r="16" spans="1:22" s="2" customFormat="1" ht="53.25" customHeight="1" x14ac:dyDescent="0.2">
      <c r="A16" s="29">
        <v>5</v>
      </c>
      <c r="B16" s="12" t="s">
        <v>351</v>
      </c>
      <c r="C16" s="12" t="s">
        <v>77</v>
      </c>
      <c r="D16" s="15" t="s">
        <v>34</v>
      </c>
      <c r="E16" s="12" t="s">
        <v>20</v>
      </c>
      <c r="F16" s="12" t="s">
        <v>81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2000</v>
      </c>
      <c r="R16" s="13">
        <f t="shared" si="3"/>
        <v>14153.869999999999</v>
      </c>
      <c r="S16" s="13">
        <f t="shared" si="2"/>
        <v>12174.89</v>
      </c>
      <c r="T16" s="13">
        <f t="shared" si="1"/>
        <v>65846.13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390</v>
      </c>
      <c r="C17" s="12" t="s">
        <v>77</v>
      </c>
      <c r="D17" s="15" t="s">
        <v>34</v>
      </c>
      <c r="E17" s="12" t="s">
        <v>20</v>
      </c>
      <c r="F17" s="12" t="s">
        <v>81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352</v>
      </c>
      <c r="C18" s="12" t="s">
        <v>76</v>
      </c>
      <c r="D18" s="15" t="s">
        <v>34</v>
      </c>
      <c r="E18" s="12" t="s">
        <v>534</v>
      </c>
      <c r="F18" s="12" t="s">
        <v>81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145</v>
      </c>
      <c r="C19" s="12" t="s">
        <v>77</v>
      </c>
      <c r="D19" s="15" t="s">
        <v>34</v>
      </c>
      <c r="E19" s="12" t="s">
        <v>347</v>
      </c>
      <c r="F19" s="12" t="s">
        <v>46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353</v>
      </c>
      <c r="C20" s="12" t="s">
        <v>76</v>
      </c>
      <c r="D20" s="15" t="s">
        <v>391</v>
      </c>
      <c r="E20" s="12" t="s">
        <v>244</v>
      </c>
      <c r="F20" s="12" t="s">
        <v>243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140</v>
      </c>
      <c r="R20" s="13">
        <f t="shared" si="3"/>
        <v>40254.740000000005</v>
      </c>
      <c r="S20" s="13">
        <f t="shared" si="2"/>
        <v>25655.39</v>
      </c>
      <c r="T20" s="13">
        <f t="shared" si="1"/>
        <v>134745.26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246</v>
      </c>
      <c r="C21" s="12" t="s">
        <v>77</v>
      </c>
      <c r="D21" s="15" t="s">
        <v>391</v>
      </c>
      <c r="E21" s="12" t="s">
        <v>48</v>
      </c>
      <c r="F21" s="12" t="s">
        <v>243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1587.38</v>
      </c>
      <c r="N21" s="13">
        <f t="shared" si="0"/>
        <v>16427.38</v>
      </c>
      <c r="O21" s="13">
        <v>5051</v>
      </c>
      <c r="P21" s="13">
        <v>25</v>
      </c>
      <c r="Q21" s="13">
        <v>9376.61</v>
      </c>
      <c r="R21" s="13">
        <f t="shared" si="3"/>
        <v>20176.990000000002</v>
      </c>
      <c r="S21" s="13">
        <f t="shared" si="2"/>
        <v>10703</v>
      </c>
      <c r="T21" s="13">
        <f t="shared" si="1"/>
        <v>49823.009999999995</v>
      </c>
      <c r="U21" s="19"/>
      <c r="V21" s="20"/>
    </row>
    <row r="22" spans="1:22" s="2" customFormat="1" ht="53.25" customHeight="1" x14ac:dyDescent="0.2">
      <c r="A22" s="29">
        <v>11</v>
      </c>
      <c r="B22" s="12" t="s">
        <v>501</v>
      </c>
      <c r="C22" s="12" t="s">
        <v>76</v>
      </c>
      <c r="D22" s="15" t="s">
        <v>391</v>
      </c>
      <c r="E22" s="12" t="s">
        <v>354</v>
      </c>
      <c r="F22" s="12" t="s">
        <v>243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2397.36</v>
      </c>
      <c r="R22" s="13">
        <f t="shared" si="3"/>
        <v>11927.84</v>
      </c>
      <c r="S22" s="13">
        <f t="shared" si="2"/>
        <v>10703</v>
      </c>
      <c r="T22" s="13">
        <f t="shared" si="1"/>
        <v>58072.160000000003</v>
      </c>
      <c r="U22" s="19"/>
      <c r="V22" s="20"/>
    </row>
    <row r="23" spans="1:22" s="2" customFormat="1" ht="53.25" customHeight="1" x14ac:dyDescent="0.2">
      <c r="A23" s="29">
        <v>12</v>
      </c>
      <c r="B23" s="12" t="s">
        <v>147</v>
      </c>
      <c r="C23" s="12" t="s">
        <v>76</v>
      </c>
      <c r="D23" s="15" t="s">
        <v>391</v>
      </c>
      <c r="E23" s="12" t="s">
        <v>354</v>
      </c>
      <c r="F23" s="12" t="s">
        <v>70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1587.38</v>
      </c>
      <c r="N23" s="13">
        <f t="shared" si="0"/>
        <v>14307.380000000001</v>
      </c>
      <c r="O23" s="13">
        <v>3169.2</v>
      </c>
      <c r="P23" s="13">
        <v>25</v>
      </c>
      <c r="Q23" s="13">
        <v>7742.07</v>
      </c>
      <c r="R23" s="13">
        <f t="shared" si="3"/>
        <v>16069.65</v>
      </c>
      <c r="S23" s="13">
        <f t="shared" si="2"/>
        <v>9174</v>
      </c>
      <c r="T23" s="13">
        <f t="shared" si="1"/>
        <v>43930.35</v>
      </c>
      <c r="U23" s="19"/>
      <c r="V23" s="20"/>
    </row>
    <row r="24" spans="1:22" s="2" customFormat="1" ht="53.25" customHeight="1" x14ac:dyDescent="0.2">
      <c r="A24" s="29">
        <v>13</v>
      </c>
      <c r="B24" s="12" t="s">
        <v>472</v>
      </c>
      <c r="C24" s="12" t="s">
        <v>77</v>
      </c>
      <c r="D24" s="15" t="s">
        <v>391</v>
      </c>
      <c r="E24" s="12" t="s">
        <v>354</v>
      </c>
      <c r="F24" s="12" t="s">
        <v>243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5496.48</v>
      </c>
      <c r="R24" s="13">
        <f t="shared" si="3"/>
        <v>10330.48</v>
      </c>
      <c r="S24" s="13">
        <f t="shared" si="2"/>
        <v>7645</v>
      </c>
      <c r="T24" s="13">
        <f t="shared" si="1"/>
        <v>39669.520000000004</v>
      </c>
      <c r="U24" s="19"/>
      <c r="V24" s="20"/>
    </row>
    <row r="25" spans="1:22" s="2" customFormat="1" ht="53.25" customHeight="1" x14ac:dyDescent="0.2">
      <c r="A25" s="29">
        <v>14</v>
      </c>
      <c r="B25" s="12" t="s">
        <v>392</v>
      </c>
      <c r="C25" s="12" t="s">
        <v>76</v>
      </c>
      <c r="D25" s="15" t="s">
        <v>391</v>
      </c>
      <c r="E25" s="12" t="s">
        <v>354</v>
      </c>
      <c r="F25" s="12" t="s">
        <v>243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0"/>
        <v>9540</v>
      </c>
      <c r="O25" s="13">
        <v>1148.33</v>
      </c>
      <c r="P25" s="13">
        <v>25</v>
      </c>
      <c r="Q25" s="13">
        <v>1066.42</v>
      </c>
      <c r="R25" s="13">
        <f t="shared" si="3"/>
        <v>4899.25</v>
      </c>
      <c r="S25" s="13">
        <f t="shared" si="2"/>
        <v>6880.5</v>
      </c>
      <c r="T25" s="13">
        <f t="shared" si="1"/>
        <v>40100.75</v>
      </c>
      <c r="U25" s="19"/>
      <c r="V25" s="20"/>
    </row>
    <row r="26" spans="1:22" s="2" customFormat="1" ht="53.25" customHeight="1" x14ac:dyDescent="0.2">
      <c r="A26" s="29">
        <v>15</v>
      </c>
      <c r="B26" s="12" t="s">
        <v>247</v>
      </c>
      <c r="C26" s="12" t="s">
        <v>77</v>
      </c>
      <c r="D26" s="15" t="s">
        <v>391</v>
      </c>
      <c r="E26" s="12" t="s">
        <v>36</v>
      </c>
      <c r="F26" s="12" t="s">
        <v>243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100</v>
      </c>
      <c r="R26" s="13">
        <f t="shared" si="3"/>
        <v>3932.83</v>
      </c>
      <c r="S26" s="13">
        <f t="shared" si="2"/>
        <v>6880.5</v>
      </c>
      <c r="T26" s="13">
        <f t="shared" si="1"/>
        <v>41067.17</v>
      </c>
      <c r="U26" s="19"/>
      <c r="V26" s="20"/>
    </row>
    <row r="27" spans="1:22" s="2" customFormat="1" ht="53.25" customHeight="1" x14ac:dyDescent="0.2">
      <c r="A27" s="29">
        <v>16</v>
      </c>
      <c r="B27" s="12" t="s">
        <v>355</v>
      </c>
      <c r="C27" s="12" t="s">
        <v>77</v>
      </c>
      <c r="D27" s="15" t="s">
        <v>391</v>
      </c>
      <c r="E27" s="12" t="s">
        <v>36</v>
      </c>
      <c r="F27" s="12" t="s">
        <v>243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1148.33</v>
      </c>
      <c r="P27" s="13">
        <v>25</v>
      </c>
      <c r="Q27" s="13">
        <v>3174.34</v>
      </c>
      <c r="R27" s="13">
        <f t="shared" si="3"/>
        <v>7007.17</v>
      </c>
      <c r="S27" s="13">
        <f t="shared" si="2"/>
        <v>6880.5</v>
      </c>
      <c r="T27" s="13">
        <f t="shared" si="1"/>
        <v>37992.83</v>
      </c>
      <c r="U27" s="19"/>
      <c r="V27" s="20"/>
    </row>
    <row r="28" spans="1:22" s="2" customFormat="1" ht="53.25" customHeight="1" x14ac:dyDescent="0.2">
      <c r="A28" s="29">
        <v>17</v>
      </c>
      <c r="B28" s="12" t="s">
        <v>356</v>
      </c>
      <c r="C28" s="12" t="s">
        <v>77</v>
      </c>
      <c r="D28" s="15" t="s">
        <v>391</v>
      </c>
      <c r="E28" s="12" t="s">
        <v>79</v>
      </c>
      <c r="F28" s="12" t="s">
        <v>81</v>
      </c>
      <c r="G28" s="13">
        <v>35000</v>
      </c>
      <c r="H28" s="13">
        <v>1004.5</v>
      </c>
      <c r="I28" s="13">
        <v>2485</v>
      </c>
      <c r="J28" s="13">
        <v>385</v>
      </c>
      <c r="K28" s="13">
        <v>1064</v>
      </c>
      <c r="L28" s="13">
        <v>2481.5</v>
      </c>
      <c r="M28" s="16"/>
      <c r="N28" s="13">
        <f t="shared" si="0"/>
        <v>7420</v>
      </c>
      <c r="O28" s="13">
        <v>0</v>
      </c>
      <c r="P28" s="13">
        <v>25</v>
      </c>
      <c r="Q28" s="13">
        <v>298.24</v>
      </c>
      <c r="R28" s="13">
        <f t="shared" si="3"/>
        <v>2391.7399999999998</v>
      </c>
      <c r="S28" s="13">
        <f t="shared" si="2"/>
        <v>5351.5</v>
      </c>
      <c r="T28" s="13">
        <f t="shared" si="1"/>
        <v>32608.260000000002</v>
      </c>
      <c r="U28" s="19"/>
      <c r="V28" s="20"/>
    </row>
    <row r="29" spans="1:22" s="2" customFormat="1" ht="53.25" customHeight="1" x14ac:dyDescent="0.2">
      <c r="A29" s="29">
        <v>18</v>
      </c>
      <c r="B29" s="12" t="s">
        <v>497</v>
      </c>
      <c r="C29" s="12" t="s">
        <v>77</v>
      </c>
      <c r="D29" s="15" t="s">
        <v>391</v>
      </c>
      <c r="E29" s="12" t="s">
        <v>79</v>
      </c>
      <c r="F29" s="12" t="s">
        <v>81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1190.32</v>
      </c>
      <c r="R29" s="13">
        <f t="shared" si="3"/>
        <v>3283.8199999999997</v>
      </c>
      <c r="S29" s="13">
        <f t="shared" si="2"/>
        <v>5351.5</v>
      </c>
      <c r="T29" s="13">
        <f t="shared" si="1"/>
        <v>31716.18</v>
      </c>
      <c r="U29" s="19"/>
      <c r="V29" s="20"/>
    </row>
    <row r="30" spans="1:22" s="2" customFormat="1" ht="53.25" customHeight="1" x14ac:dyDescent="0.2">
      <c r="A30" s="29">
        <v>19</v>
      </c>
      <c r="B30" s="12" t="s">
        <v>148</v>
      </c>
      <c r="C30" s="12" t="s">
        <v>77</v>
      </c>
      <c r="D30" s="15" t="s">
        <v>391</v>
      </c>
      <c r="E30" s="12" t="s">
        <v>36</v>
      </c>
      <c r="F30" s="12" t="s">
        <v>70</v>
      </c>
      <c r="G30" s="13">
        <v>34000</v>
      </c>
      <c r="H30" s="13">
        <v>975.8</v>
      </c>
      <c r="I30" s="13">
        <v>2414</v>
      </c>
      <c r="J30" s="13">
        <v>374</v>
      </c>
      <c r="K30" s="13">
        <v>1033.5999999999999</v>
      </c>
      <c r="L30" s="13">
        <v>2410.6</v>
      </c>
      <c r="M30" s="16"/>
      <c r="N30" s="13">
        <f t="shared" si="0"/>
        <v>7208</v>
      </c>
      <c r="O30" s="13">
        <v>0</v>
      </c>
      <c r="P30" s="13">
        <v>25</v>
      </c>
      <c r="Q30" s="13">
        <v>4140.76</v>
      </c>
      <c r="R30" s="13">
        <f t="shared" si="3"/>
        <v>6175.16</v>
      </c>
      <c r="S30" s="13">
        <f t="shared" si="2"/>
        <v>5198.6000000000004</v>
      </c>
      <c r="T30" s="13">
        <f t="shared" si="1"/>
        <v>27824.84</v>
      </c>
      <c r="U30" s="19"/>
      <c r="V30" s="20"/>
    </row>
    <row r="31" spans="1:22" s="2" customFormat="1" ht="53.25" customHeight="1" x14ac:dyDescent="0.2">
      <c r="A31" s="29">
        <v>20</v>
      </c>
      <c r="B31" s="12" t="s">
        <v>507</v>
      </c>
      <c r="C31" s="12" t="s">
        <v>77</v>
      </c>
      <c r="D31" s="15" t="s">
        <v>511</v>
      </c>
      <c r="E31" s="12" t="s">
        <v>393</v>
      </c>
      <c r="F31" s="12" t="s">
        <v>243</v>
      </c>
      <c r="G31" s="13">
        <v>150000</v>
      </c>
      <c r="H31" s="13">
        <v>4305</v>
      </c>
      <c r="I31" s="13">
        <v>10650</v>
      </c>
      <c r="J31" s="13">
        <v>822.89</v>
      </c>
      <c r="K31" s="13">
        <v>4560</v>
      </c>
      <c r="L31" s="13">
        <v>10635</v>
      </c>
      <c r="M31" s="16"/>
      <c r="N31" s="13">
        <f t="shared" si="0"/>
        <v>30972.89</v>
      </c>
      <c r="O31" s="13">
        <v>23866.62</v>
      </c>
      <c r="P31" s="13">
        <v>25</v>
      </c>
      <c r="Q31" s="13">
        <v>2562.2399999999998</v>
      </c>
      <c r="R31" s="13">
        <f t="shared" si="3"/>
        <v>35318.86</v>
      </c>
      <c r="S31" s="13">
        <f t="shared" si="2"/>
        <v>22107.89</v>
      </c>
      <c r="T31" s="13">
        <f t="shared" si="1"/>
        <v>114681.14</v>
      </c>
      <c r="U31" s="19"/>
      <c r="V31" s="20"/>
    </row>
    <row r="32" spans="1:22" s="2" customFormat="1" ht="53.25" customHeight="1" x14ac:dyDescent="0.2">
      <c r="A32" s="29">
        <v>21</v>
      </c>
      <c r="B32" s="12" t="s">
        <v>250</v>
      </c>
      <c r="C32" s="12" t="s">
        <v>77</v>
      </c>
      <c r="D32" s="15" t="s">
        <v>511</v>
      </c>
      <c r="E32" s="12" t="s">
        <v>249</v>
      </c>
      <c r="F32" s="12" t="s">
        <v>243</v>
      </c>
      <c r="G32" s="13">
        <v>80000</v>
      </c>
      <c r="H32" s="13">
        <v>2296</v>
      </c>
      <c r="I32" s="13">
        <v>5680</v>
      </c>
      <c r="J32" s="13">
        <v>822.89</v>
      </c>
      <c r="K32" s="13">
        <v>2432</v>
      </c>
      <c r="L32" s="13">
        <v>5672</v>
      </c>
      <c r="M32" s="16"/>
      <c r="N32" s="13">
        <f t="shared" si="0"/>
        <v>16902.89</v>
      </c>
      <c r="O32" s="13">
        <v>7400.87</v>
      </c>
      <c r="P32" s="13">
        <v>25</v>
      </c>
      <c r="Q32" s="13">
        <v>199.12</v>
      </c>
      <c r="R32" s="13">
        <f t="shared" si="3"/>
        <v>12352.99</v>
      </c>
      <c r="S32" s="13">
        <f t="shared" si="2"/>
        <v>12174.89</v>
      </c>
      <c r="T32" s="13">
        <f t="shared" si="1"/>
        <v>67647.009999999995</v>
      </c>
      <c r="U32" s="19"/>
      <c r="V32" s="20"/>
    </row>
    <row r="33" spans="1:22" s="2" customFormat="1" ht="53.25" customHeight="1" x14ac:dyDescent="0.2">
      <c r="A33" s="29">
        <v>22</v>
      </c>
      <c r="B33" s="12" t="s">
        <v>143</v>
      </c>
      <c r="C33" s="12" t="s">
        <v>76</v>
      </c>
      <c r="D33" s="15" t="s">
        <v>511</v>
      </c>
      <c r="E33" s="12" t="s">
        <v>37</v>
      </c>
      <c r="F33" s="12" t="s">
        <v>70</v>
      </c>
      <c r="G33" s="13">
        <v>75000</v>
      </c>
      <c r="H33" s="13">
        <v>2152.5</v>
      </c>
      <c r="I33" s="13">
        <v>5325</v>
      </c>
      <c r="J33" s="13">
        <v>822.89</v>
      </c>
      <c r="K33" s="13">
        <v>2280</v>
      </c>
      <c r="L33" s="13">
        <v>5317.5</v>
      </c>
      <c r="M33" s="16">
        <v>1587.38</v>
      </c>
      <c r="N33" s="13">
        <f t="shared" si="0"/>
        <v>17485.27</v>
      </c>
      <c r="O33" s="13">
        <v>5991.9</v>
      </c>
      <c r="P33" s="13">
        <v>25</v>
      </c>
      <c r="Q33" s="13">
        <v>3274.76</v>
      </c>
      <c r="R33" s="13">
        <f t="shared" si="3"/>
        <v>15311.539999999999</v>
      </c>
      <c r="S33" s="13">
        <f t="shared" si="2"/>
        <v>11465.39</v>
      </c>
      <c r="T33" s="13">
        <f t="shared" si="1"/>
        <v>59688.46</v>
      </c>
      <c r="U33" s="19"/>
      <c r="V33" s="20"/>
    </row>
    <row r="34" spans="1:22" s="2" customFormat="1" ht="53.25" customHeight="1" x14ac:dyDescent="0.2">
      <c r="A34" s="29">
        <v>23</v>
      </c>
      <c r="B34" s="12" t="s">
        <v>339</v>
      </c>
      <c r="C34" s="12" t="s">
        <v>77</v>
      </c>
      <c r="D34" s="15" t="s">
        <v>511</v>
      </c>
      <c r="E34" s="12" t="s">
        <v>236</v>
      </c>
      <c r="F34" s="12" t="s">
        <v>81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/>
      <c r="N34" s="13">
        <f t="shared" si="0"/>
        <v>15897.89</v>
      </c>
      <c r="O34" s="13">
        <v>6309.38</v>
      </c>
      <c r="P34" s="13">
        <v>25</v>
      </c>
      <c r="Q34" s="13">
        <v>892.08</v>
      </c>
      <c r="R34" s="13">
        <f t="shared" si="3"/>
        <v>11658.960000000001</v>
      </c>
      <c r="S34" s="13">
        <f t="shared" si="2"/>
        <v>11465.39</v>
      </c>
      <c r="T34" s="13">
        <f t="shared" si="1"/>
        <v>63341.04</v>
      </c>
      <c r="U34" s="19"/>
      <c r="V34" s="20"/>
    </row>
    <row r="35" spans="1:22" s="2" customFormat="1" ht="53.25" customHeight="1" x14ac:dyDescent="0.2">
      <c r="A35" s="29">
        <v>24</v>
      </c>
      <c r="B35" s="12" t="s">
        <v>394</v>
      </c>
      <c r="C35" s="12" t="s">
        <v>77</v>
      </c>
      <c r="D35" s="15" t="s">
        <v>511</v>
      </c>
      <c r="E35" s="12" t="s">
        <v>249</v>
      </c>
      <c r="F35" s="12" t="s">
        <v>243</v>
      </c>
      <c r="G35" s="13">
        <v>70000</v>
      </c>
      <c r="H35" s="13">
        <v>2009</v>
      </c>
      <c r="I35" s="13">
        <v>4970</v>
      </c>
      <c r="J35" s="13">
        <v>770</v>
      </c>
      <c r="K35" s="13">
        <v>2128</v>
      </c>
      <c r="L35" s="13">
        <v>4963</v>
      </c>
      <c r="M35" s="16">
        <v>1587.38</v>
      </c>
      <c r="N35" s="13">
        <f t="shared" si="0"/>
        <v>16427.38</v>
      </c>
      <c r="O35" s="13">
        <v>5051</v>
      </c>
      <c r="P35" s="13">
        <v>25</v>
      </c>
      <c r="Q35" s="13">
        <v>4859.8</v>
      </c>
      <c r="R35" s="13">
        <f t="shared" si="3"/>
        <v>15660.18</v>
      </c>
      <c r="S35" s="13">
        <f t="shared" si="2"/>
        <v>10703</v>
      </c>
      <c r="T35" s="13">
        <f t="shared" si="1"/>
        <v>54339.82</v>
      </c>
      <c r="U35" s="19"/>
      <c r="V35" s="20"/>
    </row>
    <row r="36" spans="1:22" s="2" customFormat="1" ht="53.25" customHeight="1" x14ac:dyDescent="0.2">
      <c r="A36" s="29">
        <v>25</v>
      </c>
      <c r="B36" s="12" t="s">
        <v>173</v>
      </c>
      <c r="C36" s="12" t="s">
        <v>76</v>
      </c>
      <c r="D36" s="15" t="s">
        <v>511</v>
      </c>
      <c r="E36" s="12" t="s">
        <v>236</v>
      </c>
      <c r="F36" s="12" t="s">
        <v>81</v>
      </c>
      <c r="G36" s="13">
        <v>55000</v>
      </c>
      <c r="H36" s="13">
        <v>1578.5</v>
      </c>
      <c r="I36" s="13">
        <v>3905</v>
      </c>
      <c r="J36" s="13">
        <v>605</v>
      </c>
      <c r="K36" s="13">
        <v>1672</v>
      </c>
      <c r="L36" s="13">
        <v>3899.5</v>
      </c>
      <c r="M36" s="16"/>
      <c r="N36" s="13">
        <f t="shared" si="0"/>
        <v>11660</v>
      </c>
      <c r="O36" s="13">
        <v>2559.6799999999998</v>
      </c>
      <c r="P36" s="13">
        <v>25</v>
      </c>
      <c r="Q36" s="13">
        <v>3871.58</v>
      </c>
      <c r="R36" s="13">
        <f t="shared" si="3"/>
        <v>9706.76</v>
      </c>
      <c r="S36" s="13">
        <f t="shared" si="2"/>
        <v>8409.5</v>
      </c>
      <c r="T36" s="13">
        <f t="shared" si="1"/>
        <v>45293.24</v>
      </c>
      <c r="U36" s="19"/>
      <c r="V36" s="20"/>
    </row>
    <row r="37" spans="1:22" s="2" customFormat="1" ht="53.25" customHeight="1" x14ac:dyDescent="0.2">
      <c r="A37" s="29">
        <v>26</v>
      </c>
      <c r="B37" s="12" t="s">
        <v>395</v>
      </c>
      <c r="C37" s="12" t="s">
        <v>77</v>
      </c>
      <c r="D37" s="15" t="s">
        <v>511</v>
      </c>
      <c r="E37" s="12" t="s">
        <v>236</v>
      </c>
      <c r="F37" s="12" t="s">
        <v>243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/>
      <c r="N37" s="13">
        <f t="shared" si="0"/>
        <v>10600</v>
      </c>
      <c r="O37" s="13">
        <v>1854</v>
      </c>
      <c r="P37" s="13">
        <v>25</v>
      </c>
      <c r="Q37" s="13">
        <v>2735.48</v>
      </c>
      <c r="R37" s="13">
        <f t="shared" si="3"/>
        <v>7569.48</v>
      </c>
      <c r="S37" s="13">
        <f t="shared" si="2"/>
        <v>7645</v>
      </c>
      <c r="T37" s="13">
        <f t="shared" si="1"/>
        <v>42430.520000000004</v>
      </c>
      <c r="U37" s="19"/>
      <c r="V37" s="20"/>
    </row>
    <row r="38" spans="1:22" s="2" customFormat="1" ht="53.25" customHeight="1" x14ac:dyDescent="0.2">
      <c r="A38" s="29">
        <v>27</v>
      </c>
      <c r="B38" s="12" t="s">
        <v>508</v>
      </c>
      <c r="C38" s="12" t="s">
        <v>77</v>
      </c>
      <c r="D38" s="15" t="s">
        <v>511</v>
      </c>
      <c r="E38" s="12" t="s">
        <v>56</v>
      </c>
      <c r="F38" s="12" t="s">
        <v>81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/>
      <c r="N38" s="13">
        <f t="shared" si="0"/>
        <v>10600</v>
      </c>
      <c r="O38" s="13">
        <v>1854</v>
      </c>
      <c r="P38" s="13">
        <v>25</v>
      </c>
      <c r="Q38" s="13">
        <v>793.84</v>
      </c>
      <c r="R38" s="13">
        <f t="shared" si="3"/>
        <v>5627.84</v>
      </c>
      <c r="S38" s="13">
        <f t="shared" si="2"/>
        <v>7645</v>
      </c>
      <c r="T38" s="13">
        <f t="shared" si="1"/>
        <v>44372.160000000003</v>
      </c>
      <c r="U38" s="19"/>
      <c r="V38" s="20"/>
    </row>
    <row r="39" spans="1:22" s="2" customFormat="1" ht="53.25" customHeight="1" x14ac:dyDescent="0.2">
      <c r="A39" s="29">
        <v>28</v>
      </c>
      <c r="B39" s="12" t="s">
        <v>521</v>
      </c>
      <c r="C39" s="12" t="s">
        <v>76</v>
      </c>
      <c r="D39" s="15" t="s">
        <v>511</v>
      </c>
      <c r="E39" s="12" t="s">
        <v>522</v>
      </c>
      <c r="F39" s="12" t="s">
        <v>81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6982.4</v>
      </c>
      <c r="R39" s="13">
        <f t="shared" si="3"/>
        <v>11816.4</v>
      </c>
      <c r="S39" s="13">
        <f t="shared" si="2"/>
        <v>7645</v>
      </c>
      <c r="T39" s="13">
        <f t="shared" si="1"/>
        <v>38183.599999999999</v>
      </c>
      <c r="U39" s="19"/>
      <c r="V39" s="20"/>
    </row>
    <row r="40" spans="1:22" s="2" customFormat="1" ht="53.25" customHeight="1" x14ac:dyDescent="0.2">
      <c r="A40" s="29">
        <v>29</v>
      </c>
      <c r="B40" s="12" t="s">
        <v>251</v>
      </c>
      <c r="C40" s="12" t="s">
        <v>76</v>
      </c>
      <c r="D40" s="15" t="s">
        <v>511</v>
      </c>
      <c r="E40" s="12" t="s">
        <v>56</v>
      </c>
      <c r="F40" s="12" t="s">
        <v>243</v>
      </c>
      <c r="G40" s="13">
        <v>40000</v>
      </c>
      <c r="H40" s="13">
        <v>1148</v>
      </c>
      <c r="I40" s="13">
        <v>2840</v>
      </c>
      <c r="J40" s="13">
        <v>440</v>
      </c>
      <c r="K40" s="13">
        <v>1216</v>
      </c>
      <c r="L40" s="13">
        <v>2836</v>
      </c>
      <c r="M40" s="16"/>
      <c r="N40" s="13">
        <f t="shared" si="0"/>
        <v>8480</v>
      </c>
      <c r="O40" s="13">
        <v>442.65</v>
      </c>
      <c r="P40" s="13">
        <v>25</v>
      </c>
      <c r="Q40" s="13">
        <v>100</v>
      </c>
      <c r="R40" s="13">
        <f t="shared" si="3"/>
        <v>2931.65</v>
      </c>
      <c r="S40" s="13">
        <f t="shared" si="2"/>
        <v>6116</v>
      </c>
      <c r="T40" s="13">
        <f t="shared" si="1"/>
        <v>37068.35</v>
      </c>
      <c r="U40" s="19"/>
      <c r="V40" s="20"/>
    </row>
    <row r="41" spans="1:22" s="2" customFormat="1" ht="53.25" customHeight="1" x14ac:dyDescent="0.2">
      <c r="A41" s="29">
        <v>30</v>
      </c>
      <c r="B41" s="12" t="s">
        <v>340</v>
      </c>
      <c r="C41" s="12" t="s">
        <v>77</v>
      </c>
      <c r="D41" s="15" t="s">
        <v>511</v>
      </c>
      <c r="E41" s="12" t="s">
        <v>20</v>
      </c>
      <c r="F41" s="12" t="s">
        <v>81</v>
      </c>
      <c r="G41" s="13">
        <v>35000</v>
      </c>
      <c r="H41" s="13">
        <v>1004.5</v>
      </c>
      <c r="I41" s="13">
        <v>2485</v>
      </c>
      <c r="J41" s="13">
        <v>385</v>
      </c>
      <c r="K41" s="13">
        <v>1064</v>
      </c>
      <c r="L41" s="13">
        <v>2481.5</v>
      </c>
      <c r="M41" s="16"/>
      <c r="N41" s="13">
        <f t="shared" si="0"/>
        <v>7420</v>
      </c>
      <c r="O41" s="13">
        <v>0</v>
      </c>
      <c r="P41" s="13">
        <v>25</v>
      </c>
      <c r="Q41" s="13">
        <v>4520.43</v>
      </c>
      <c r="R41" s="13">
        <f t="shared" si="3"/>
        <v>6613.93</v>
      </c>
      <c r="S41" s="13">
        <f t="shared" si="2"/>
        <v>5351.5</v>
      </c>
      <c r="T41" s="13">
        <f t="shared" si="1"/>
        <v>28386.07</v>
      </c>
      <c r="U41" s="19"/>
      <c r="V41" s="20"/>
    </row>
    <row r="42" spans="1:22" s="2" customFormat="1" ht="53.25" customHeight="1" x14ac:dyDescent="0.2">
      <c r="A42" s="29">
        <v>31</v>
      </c>
      <c r="B42" s="12" t="s">
        <v>231</v>
      </c>
      <c r="C42" s="12" t="s">
        <v>77</v>
      </c>
      <c r="D42" s="15" t="s">
        <v>511</v>
      </c>
      <c r="E42" s="12" t="s">
        <v>79</v>
      </c>
      <c r="F42" s="12" t="s">
        <v>70</v>
      </c>
      <c r="G42" s="13">
        <v>35000</v>
      </c>
      <c r="H42" s="13">
        <v>1004.5</v>
      </c>
      <c r="I42" s="13">
        <v>2485</v>
      </c>
      <c r="J42" s="13">
        <v>385</v>
      </c>
      <c r="K42" s="13">
        <v>1064</v>
      </c>
      <c r="L42" s="13">
        <v>2481.5</v>
      </c>
      <c r="M42" s="16"/>
      <c r="N42" s="13">
        <f t="shared" si="0"/>
        <v>7420</v>
      </c>
      <c r="O42" s="13">
        <v>0</v>
      </c>
      <c r="P42" s="13">
        <v>25</v>
      </c>
      <c r="Q42" s="13">
        <v>7331.28</v>
      </c>
      <c r="R42" s="13">
        <f t="shared" si="3"/>
        <v>9424.7799999999988</v>
      </c>
      <c r="S42" s="13">
        <f t="shared" si="2"/>
        <v>5351.5</v>
      </c>
      <c r="T42" s="13">
        <f t="shared" si="1"/>
        <v>25575.22</v>
      </c>
      <c r="U42" s="19"/>
      <c r="V42" s="20"/>
    </row>
    <row r="43" spans="1:22" s="2" customFormat="1" ht="53.25" customHeight="1" x14ac:dyDescent="0.2">
      <c r="A43" s="29">
        <v>32</v>
      </c>
      <c r="B43" s="12" t="s">
        <v>471</v>
      </c>
      <c r="C43" s="12" t="s">
        <v>76</v>
      </c>
      <c r="D43" s="15" t="s">
        <v>511</v>
      </c>
      <c r="E43" s="12" t="s">
        <v>79</v>
      </c>
      <c r="F43" s="12" t="s">
        <v>243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2280.64</v>
      </c>
      <c r="R43" s="13">
        <f t="shared" si="3"/>
        <v>4374.1399999999994</v>
      </c>
      <c r="S43" s="13">
        <f t="shared" si="2"/>
        <v>5351.5</v>
      </c>
      <c r="T43" s="13">
        <f t="shared" si="1"/>
        <v>30625.86</v>
      </c>
      <c r="U43" s="19"/>
      <c r="V43" s="20"/>
    </row>
    <row r="44" spans="1:22" s="2" customFormat="1" ht="53.25" customHeight="1" x14ac:dyDescent="0.2">
      <c r="A44" s="29">
        <v>33</v>
      </c>
      <c r="B44" s="12" t="s">
        <v>141</v>
      </c>
      <c r="C44" s="12" t="s">
        <v>76</v>
      </c>
      <c r="D44" s="15" t="s">
        <v>511</v>
      </c>
      <c r="E44" s="12" t="s">
        <v>79</v>
      </c>
      <c r="F44" s="12" t="s">
        <v>81</v>
      </c>
      <c r="G44" s="13">
        <v>30000</v>
      </c>
      <c r="H44" s="13">
        <v>861</v>
      </c>
      <c r="I44" s="13">
        <v>2130</v>
      </c>
      <c r="J44" s="13">
        <v>330</v>
      </c>
      <c r="K44" s="13">
        <v>912</v>
      </c>
      <c r="L44" s="13">
        <v>2127</v>
      </c>
      <c r="M44" s="16"/>
      <c r="N44" s="13">
        <f t="shared" si="0"/>
        <v>6360</v>
      </c>
      <c r="O44" s="13">
        <v>0</v>
      </c>
      <c r="P44" s="13">
        <v>25</v>
      </c>
      <c r="Q44" s="13">
        <v>3181.52</v>
      </c>
      <c r="R44" s="13">
        <f t="shared" si="3"/>
        <v>4979.5200000000004</v>
      </c>
      <c r="S44" s="13">
        <f t="shared" si="2"/>
        <v>4587</v>
      </c>
      <c r="T44" s="13">
        <f t="shared" si="1"/>
        <v>25020.48</v>
      </c>
      <c r="U44" s="19"/>
      <c r="V44" s="20"/>
    </row>
    <row r="45" spans="1:22" s="2" customFormat="1" ht="53.25" customHeight="1" x14ac:dyDescent="0.2">
      <c r="A45" s="29">
        <v>34</v>
      </c>
      <c r="B45" s="12" t="s">
        <v>520</v>
      </c>
      <c r="C45" s="12" t="s">
        <v>76</v>
      </c>
      <c r="D45" s="15" t="s">
        <v>511</v>
      </c>
      <c r="E45" s="12" t="s">
        <v>79</v>
      </c>
      <c r="F45" s="12" t="s">
        <v>81</v>
      </c>
      <c r="G45" s="13">
        <v>30000</v>
      </c>
      <c r="H45" s="13">
        <v>861</v>
      </c>
      <c r="I45" s="13">
        <v>2130</v>
      </c>
      <c r="J45" s="13">
        <v>330</v>
      </c>
      <c r="K45" s="13">
        <v>912</v>
      </c>
      <c r="L45" s="13">
        <v>2127</v>
      </c>
      <c r="M45" s="16"/>
      <c r="N45" s="13">
        <f t="shared" si="0"/>
        <v>6360</v>
      </c>
      <c r="O45" s="13">
        <v>0</v>
      </c>
      <c r="P45" s="13">
        <v>25</v>
      </c>
      <c r="Q45" s="13">
        <v>1049.56</v>
      </c>
      <c r="R45" s="13">
        <f t="shared" si="3"/>
        <v>2847.56</v>
      </c>
      <c r="S45" s="13">
        <f t="shared" si="2"/>
        <v>4587</v>
      </c>
      <c r="T45" s="13">
        <f t="shared" si="1"/>
        <v>27152.44</v>
      </c>
      <c r="U45" s="19"/>
      <c r="V45" s="20"/>
    </row>
    <row r="46" spans="1:22" s="2" customFormat="1" ht="53.25" customHeight="1" x14ac:dyDescent="0.2">
      <c r="A46" s="29">
        <v>35</v>
      </c>
      <c r="B46" s="12" t="s">
        <v>357</v>
      </c>
      <c r="C46" s="12" t="s">
        <v>77</v>
      </c>
      <c r="D46" s="15" t="s">
        <v>511</v>
      </c>
      <c r="E46" s="12" t="s">
        <v>227</v>
      </c>
      <c r="F46" s="12" t="s">
        <v>81</v>
      </c>
      <c r="G46" s="13">
        <v>26500</v>
      </c>
      <c r="H46" s="13">
        <v>760.55</v>
      </c>
      <c r="I46" s="13">
        <v>1881.5</v>
      </c>
      <c r="J46" s="13">
        <v>291.5</v>
      </c>
      <c r="K46" s="13">
        <v>805.6</v>
      </c>
      <c r="L46" s="13">
        <v>1878.85</v>
      </c>
      <c r="M46" s="16"/>
      <c r="N46" s="13">
        <f t="shared" si="0"/>
        <v>5618</v>
      </c>
      <c r="O46" s="13">
        <v>0</v>
      </c>
      <c r="P46" s="13">
        <v>25</v>
      </c>
      <c r="Q46" s="13">
        <v>1040.76</v>
      </c>
      <c r="R46" s="13">
        <f t="shared" si="3"/>
        <v>2631.91</v>
      </c>
      <c r="S46" s="13">
        <f t="shared" si="2"/>
        <v>4051.85</v>
      </c>
      <c r="T46" s="13">
        <f t="shared" si="1"/>
        <v>23868.09</v>
      </c>
      <c r="U46" s="19"/>
      <c r="V46" s="20"/>
    </row>
    <row r="47" spans="1:22" s="2" customFormat="1" ht="53.25" customHeight="1" x14ac:dyDescent="0.2">
      <c r="A47" s="29">
        <v>36</v>
      </c>
      <c r="B47" s="12" t="s">
        <v>396</v>
      </c>
      <c r="C47" s="12" t="s">
        <v>77</v>
      </c>
      <c r="D47" s="15" t="s">
        <v>511</v>
      </c>
      <c r="E47" s="12" t="s">
        <v>227</v>
      </c>
      <c r="F47" s="12" t="s">
        <v>81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1190.32</v>
      </c>
      <c r="R47" s="13">
        <f t="shared" si="3"/>
        <v>2781.4700000000003</v>
      </c>
      <c r="S47" s="13">
        <f t="shared" si="2"/>
        <v>4051.85</v>
      </c>
      <c r="T47" s="13">
        <f t="shared" si="1"/>
        <v>23718.53</v>
      </c>
      <c r="U47" s="19"/>
      <c r="V47" s="20"/>
    </row>
    <row r="48" spans="1:22" s="2" customFormat="1" ht="53.25" customHeight="1" x14ac:dyDescent="0.2">
      <c r="A48" s="29">
        <v>37</v>
      </c>
      <c r="B48" s="12" t="s">
        <v>531</v>
      </c>
      <c r="C48" s="12" t="s">
        <v>77</v>
      </c>
      <c r="D48" s="15" t="s">
        <v>511</v>
      </c>
      <c r="E48" s="12" t="s">
        <v>227</v>
      </c>
      <c r="F48" s="12" t="s">
        <v>81</v>
      </c>
      <c r="G48" s="13">
        <v>26250</v>
      </c>
      <c r="H48" s="13">
        <v>753.38</v>
      </c>
      <c r="I48" s="13">
        <v>1863.75</v>
      </c>
      <c r="J48" s="13">
        <v>288.75</v>
      </c>
      <c r="K48" s="13">
        <v>798</v>
      </c>
      <c r="L48" s="13">
        <v>1861.13</v>
      </c>
      <c r="M48" s="16"/>
      <c r="N48" s="13">
        <f t="shared" si="0"/>
        <v>5565.01</v>
      </c>
      <c r="O48" s="13">
        <v>0</v>
      </c>
      <c r="P48" s="13">
        <v>25</v>
      </c>
      <c r="Q48" s="13">
        <v>1586.8</v>
      </c>
      <c r="R48" s="13">
        <f t="shared" si="3"/>
        <v>3163.1800000000003</v>
      </c>
      <c r="S48" s="13">
        <f t="shared" si="2"/>
        <v>4013.63</v>
      </c>
      <c r="T48" s="13">
        <f t="shared" si="1"/>
        <v>23086.82</v>
      </c>
      <c r="U48" s="19"/>
      <c r="V48" s="20"/>
    </row>
    <row r="49" spans="1:22" s="2" customFormat="1" ht="53.25" customHeight="1" x14ac:dyDescent="0.2">
      <c r="A49" s="29">
        <v>38</v>
      </c>
      <c r="B49" s="12" t="s">
        <v>253</v>
      </c>
      <c r="C49" s="12" t="s">
        <v>76</v>
      </c>
      <c r="D49" s="15" t="s">
        <v>397</v>
      </c>
      <c r="E49" s="12" t="s">
        <v>463</v>
      </c>
      <c r="F49" s="12" t="s">
        <v>243</v>
      </c>
      <c r="G49" s="13">
        <v>150000</v>
      </c>
      <c r="H49" s="13">
        <v>4305</v>
      </c>
      <c r="I49" s="13">
        <v>10650</v>
      </c>
      <c r="J49" s="13">
        <v>822.89</v>
      </c>
      <c r="K49" s="13">
        <v>4560</v>
      </c>
      <c r="L49" s="13">
        <v>10635</v>
      </c>
      <c r="M49" s="16"/>
      <c r="N49" s="13">
        <f t="shared" si="0"/>
        <v>30972.89</v>
      </c>
      <c r="O49" s="13">
        <v>23866.62</v>
      </c>
      <c r="P49" s="13">
        <v>25</v>
      </c>
      <c r="Q49" s="13">
        <v>100</v>
      </c>
      <c r="R49" s="13">
        <f t="shared" si="3"/>
        <v>32856.619999999995</v>
      </c>
      <c r="S49" s="13">
        <f t="shared" si="2"/>
        <v>22107.89</v>
      </c>
      <c r="T49" s="13">
        <f t="shared" si="1"/>
        <v>117143.38</v>
      </c>
      <c r="U49" s="19"/>
      <c r="V49" s="20"/>
    </row>
    <row r="50" spans="1:22" s="2" customFormat="1" ht="53.25" customHeight="1" x14ac:dyDescent="0.2">
      <c r="A50" s="29">
        <v>39</v>
      </c>
      <c r="B50" s="12" t="s">
        <v>130</v>
      </c>
      <c r="C50" s="12" t="s">
        <v>77</v>
      </c>
      <c r="D50" s="15" t="s">
        <v>397</v>
      </c>
      <c r="E50" s="12" t="s">
        <v>57</v>
      </c>
      <c r="F50" s="12" t="s">
        <v>46</v>
      </c>
      <c r="G50" s="13">
        <v>85000</v>
      </c>
      <c r="H50" s="13">
        <v>2439.5</v>
      </c>
      <c r="I50" s="13">
        <v>6035</v>
      </c>
      <c r="J50" s="13">
        <v>822.89</v>
      </c>
      <c r="K50" s="13">
        <v>2584</v>
      </c>
      <c r="L50" s="13">
        <v>6026.5</v>
      </c>
      <c r="M50" s="16"/>
      <c r="N50" s="13">
        <f t="shared" si="0"/>
        <v>17907.89</v>
      </c>
      <c r="O50" s="13">
        <v>8576.99</v>
      </c>
      <c r="P50" s="13">
        <v>25</v>
      </c>
      <c r="Q50" s="13">
        <v>1958.5</v>
      </c>
      <c r="R50" s="13">
        <f t="shared" si="3"/>
        <v>15583.99</v>
      </c>
      <c r="S50" s="13">
        <f t="shared" si="2"/>
        <v>12884.39</v>
      </c>
      <c r="T50" s="13">
        <f t="shared" si="1"/>
        <v>69416.009999999995</v>
      </c>
      <c r="U50" s="19"/>
      <c r="V50" s="20"/>
    </row>
    <row r="51" spans="1:22" s="2" customFormat="1" ht="53.25" customHeight="1" x14ac:dyDescent="0.2">
      <c r="A51" s="29">
        <v>40</v>
      </c>
      <c r="B51" s="12" t="s">
        <v>464</v>
      </c>
      <c r="C51" s="12" t="s">
        <v>77</v>
      </c>
      <c r="D51" s="15" t="s">
        <v>397</v>
      </c>
      <c r="E51" s="12" t="s">
        <v>465</v>
      </c>
      <c r="F51" s="12" t="s">
        <v>243</v>
      </c>
      <c r="G51" s="13">
        <v>75000</v>
      </c>
      <c r="H51" s="13">
        <v>2152.5</v>
      </c>
      <c r="I51" s="13">
        <v>5325</v>
      </c>
      <c r="J51" s="13">
        <v>822.89</v>
      </c>
      <c r="K51" s="13">
        <v>2280</v>
      </c>
      <c r="L51" s="13">
        <v>5317.5</v>
      </c>
      <c r="M51" s="16">
        <v>1587.38</v>
      </c>
      <c r="N51" s="13">
        <f t="shared" si="0"/>
        <v>17485.27</v>
      </c>
      <c r="O51" s="13">
        <v>5991.9</v>
      </c>
      <c r="P51" s="13">
        <v>25</v>
      </c>
      <c r="Q51" s="13">
        <v>4662.4400000000005</v>
      </c>
      <c r="R51" s="13">
        <f t="shared" si="3"/>
        <v>16699.22</v>
      </c>
      <c r="S51" s="13">
        <f t="shared" si="2"/>
        <v>11465.39</v>
      </c>
      <c r="T51" s="13">
        <f t="shared" si="1"/>
        <v>58300.78</v>
      </c>
      <c r="U51" s="19"/>
      <c r="V51" s="20"/>
    </row>
    <row r="52" spans="1:22" s="2" customFormat="1" ht="53.25" customHeight="1" x14ac:dyDescent="0.2">
      <c r="A52" s="29">
        <v>41</v>
      </c>
      <c r="B52" s="12" t="s">
        <v>149</v>
      </c>
      <c r="C52" s="12" t="s">
        <v>76</v>
      </c>
      <c r="D52" s="15" t="s">
        <v>397</v>
      </c>
      <c r="E52" s="12" t="s">
        <v>373</v>
      </c>
      <c r="F52" s="12" t="s">
        <v>70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0"/>
        <v>14840</v>
      </c>
      <c r="O52" s="13">
        <v>5368.48</v>
      </c>
      <c r="P52" s="13">
        <v>25</v>
      </c>
      <c r="Q52" s="13">
        <v>100</v>
      </c>
      <c r="R52" s="13">
        <f t="shared" si="3"/>
        <v>9630.48</v>
      </c>
      <c r="S52" s="13">
        <f t="shared" si="2"/>
        <v>10703</v>
      </c>
      <c r="T52" s="13">
        <f t="shared" si="1"/>
        <v>60369.520000000004</v>
      </c>
      <c r="U52" s="19"/>
      <c r="V52" s="20"/>
    </row>
    <row r="53" spans="1:22" s="2" customFormat="1" ht="53.25" customHeight="1" x14ac:dyDescent="0.2">
      <c r="A53" s="29">
        <v>42</v>
      </c>
      <c r="B53" s="12" t="s">
        <v>399</v>
      </c>
      <c r="C53" s="12" t="s">
        <v>77</v>
      </c>
      <c r="D53" s="15" t="s">
        <v>397</v>
      </c>
      <c r="E53" s="12" t="s">
        <v>222</v>
      </c>
      <c r="F53" s="12" t="s">
        <v>243</v>
      </c>
      <c r="G53" s="13">
        <v>60000</v>
      </c>
      <c r="H53" s="13">
        <v>1722</v>
      </c>
      <c r="I53" s="13">
        <v>4260</v>
      </c>
      <c r="J53" s="13">
        <v>660</v>
      </c>
      <c r="K53" s="13">
        <v>1824</v>
      </c>
      <c r="L53" s="13">
        <v>4254</v>
      </c>
      <c r="M53" s="16">
        <v>1587.38</v>
      </c>
      <c r="N53" s="13">
        <f t="shared" si="0"/>
        <v>14307.380000000001</v>
      </c>
      <c r="O53" s="13">
        <v>3169.2</v>
      </c>
      <c r="P53" s="13">
        <v>25</v>
      </c>
      <c r="Q53" s="13">
        <v>4006.59</v>
      </c>
      <c r="R53" s="13">
        <f t="shared" si="3"/>
        <v>12334.17</v>
      </c>
      <c r="S53" s="13">
        <f t="shared" si="2"/>
        <v>9174</v>
      </c>
      <c r="T53" s="13">
        <f t="shared" si="1"/>
        <v>47665.83</v>
      </c>
      <c r="U53" s="19"/>
      <c r="V53" s="20"/>
    </row>
    <row r="54" spans="1:22" s="2" customFormat="1" ht="53.25" customHeight="1" x14ac:dyDescent="0.2">
      <c r="A54" s="29">
        <v>43</v>
      </c>
      <c r="B54" s="12" t="s">
        <v>131</v>
      </c>
      <c r="C54" s="12" t="s">
        <v>77</v>
      </c>
      <c r="D54" s="15" t="s">
        <v>397</v>
      </c>
      <c r="E54" s="12" t="s">
        <v>82</v>
      </c>
      <c r="F54" s="12" t="s">
        <v>46</v>
      </c>
      <c r="G54" s="13">
        <v>45000</v>
      </c>
      <c r="H54" s="13">
        <v>1291.5</v>
      </c>
      <c r="I54" s="13">
        <v>3195</v>
      </c>
      <c r="J54" s="13">
        <v>495</v>
      </c>
      <c r="K54" s="13">
        <v>1368</v>
      </c>
      <c r="L54" s="13">
        <v>3190.5</v>
      </c>
      <c r="M54" s="16"/>
      <c r="N54" s="13">
        <f t="shared" si="0"/>
        <v>9540</v>
      </c>
      <c r="O54" s="13">
        <v>1148.33</v>
      </c>
      <c r="P54" s="13">
        <v>25</v>
      </c>
      <c r="Q54" s="13">
        <v>100</v>
      </c>
      <c r="R54" s="13">
        <f t="shared" si="3"/>
        <v>3932.83</v>
      </c>
      <c r="S54" s="13">
        <f t="shared" si="2"/>
        <v>6880.5</v>
      </c>
      <c r="T54" s="13">
        <f t="shared" si="1"/>
        <v>41067.17</v>
      </c>
      <c r="U54" s="19"/>
      <c r="V54" s="20"/>
    </row>
    <row r="55" spans="1:22" s="2" customFormat="1" ht="53.25" customHeight="1" x14ac:dyDescent="0.2">
      <c r="A55" s="29">
        <v>44</v>
      </c>
      <c r="B55" s="12" t="s">
        <v>466</v>
      </c>
      <c r="C55" s="12" t="s">
        <v>77</v>
      </c>
      <c r="D55" s="15" t="s">
        <v>397</v>
      </c>
      <c r="E55" s="12" t="s">
        <v>361</v>
      </c>
      <c r="F55" s="12" t="s">
        <v>243</v>
      </c>
      <c r="G55" s="13">
        <v>35000</v>
      </c>
      <c r="H55" s="13">
        <v>1004.5</v>
      </c>
      <c r="I55" s="13">
        <v>2485</v>
      </c>
      <c r="J55" s="13">
        <v>385</v>
      </c>
      <c r="K55" s="13">
        <v>1064</v>
      </c>
      <c r="L55" s="13">
        <v>2481.5</v>
      </c>
      <c r="M55" s="16"/>
      <c r="N55" s="13">
        <f t="shared" si="0"/>
        <v>7420</v>
      </c>
      <c r="O55" s="13">
        <v>0</v>
      </c>
      <c r="P55" s="13">
        <v>25</v>
      </c>
      <c r="Q55" s="13">
        <v>100</v>
      </c>
      <c r="R55" s="13">
        <f t="shared" si="3"/>
        <v>2193.5</v>
      </c>
      <c r="S55" s="13">
        <f t="shared" si="2"/>
        <v>5351.5</v>
      </c>
      <c r="T55" s="13">
        <f t="shared" si="1"/>
        <v>32806.5</v>
      </c>
      <c r="U55" s="19"/>
      <c r="V55" s="20"/>
    </row>
    <row r="56" spans="1:22" s="2" customFormat="1" ht="53.25" customHeight="1" x14ac:dyDescent="0.2">
      <c r="A56" s="29">
        <v>45</v>
      </c>
      <c r="B56" s="12" t="s">
        <v>127</v>
      </c>
      <c r="C56" s="12" t="s">
        <v>77</v>
      </c>
      <c r="D56" s="15" t="s">
        <v>397</v>
      </c>
      <c r="E56" s="12" t="s">
        <v>39</v>
      </c>
      <c r="F56" s="12" t="s">
        <v>70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4427.58</v>
      </c>
      <c r="P56" s="13">
        <v>25</v>
      </c>
      <c r="Q56" s="13">
        <v>15466.01</v>
      </c>
      <c r="R56" s="13">
        <f t="shared" si="3"/>
        <v>23760.09</v>
      </c>
      <c r="S56" s="13">
        <f t="shared" si="2"/>
        <v>9938.5</v>
      </c>
      <c r="T56" s="13">
        <f t="shared" si="1"/>
        <v>41239.910000000003</v>
      </c>
      <c r="U56" s="19"/>
      <c r="V56" s="20"/>
    </row>
    <row r="57" spans="1:22" s="2" customFormat="1" ht="53.25" customHeight="1" x14ac:dyDescent="0.2">
      <c r="A57" s="29">
        <v>46</v>
      </c>
      <c r="B57" s="12" t="s">
        <v>129</v>
      </c>
      <c r="C57" s="12" t="s">
        <v>76</v>
      </c>
      <c r="D57" s="15" t="s">
        <v>403</v>
      </c>
      <c r="E57" s="12" t="s">
        <v>30</v>
      </c>
      <c r="F57" s="12" t="s">
        <v>70</v>
      </c>
      <c r="G57" s="13">
        <v>90000</v>
      </c>
      <c r="H57" s="13">
        <v>2583</v>
      </c>
      <c r="I57" s="13">
        <v>6390</v>
      </c>
      <c r="J57" s="13">
        <v>822.89</v>
      </c>
      <c r="K57" s="13">
        <v>2736</v>
      </c>
      <c r="L57" s="13">
        <v>6381</v>
      </c>
      <c r="M57" s="16"/>
      <c r="N57" s="13">
        <f t="shared" si="0"/>
        <v>18912.89</v>
      </c>
      <c r="O57" s="13">
        <v>9753.1200000000008</v>
      </c>
      <c r="P57" s="13">
        <v>25</v>
      </c>
      <c r="Q57" s="13">
        <v>8161.3</v>
      </c>
      <c r="R57" s="13">
        <f t="shared" si="3"/>
        <v>23258.420000000002</v>
      </c>
      <c r="S57" s="13">
        <f t="shared" si="2"/>
        <v>13593.89</v>
      </c>
      <c r="T57" s="13">
        <f t="shared" si="1"/>
        <v>66741.58</v>
      </c>
      <c r="U57" s="19"/>
      <c r="V57" s="20"/>
    </row>
    <row r="58" spans="1:22" s="2" customFormat="1" ht="53.25" customHeight="1" x14ac:dyDescent="0.2">
      <c r="A58" s="29">
        <v>47</v>
      </c>
      <c r="B58" s="12" t="s">
        <v>400</v>
      </c>
      <c r="C58" s="12" t="s">
        <v>76</v>
      </c>
      <c r="D58" s="15" t="s">
        <v>403</v>
      </c>
      <c r="E58" s="12" t="s">
        <v>53</v>
      </c>
      <c r="F58" s="12" t="s">
        <v>243</v>
      </c>
      <c r="G58" s="13">
        <v>70000</v>
      </c>
      <c r="H58" s="13">
        <v>2009</v>
      </c>
      <c r="I58" s="13">
        <v>4970</v>
      </c>
      <c r="J58" s="13">
        <v>770</v>
      </c>
      <c r="K58" s="13">
        <v>2128</v>
      </c>
      <c r="L58" s="13">
        <v>4963</v>
      </c>
      <c r="M58" s="16">
        <v>1587.38</v>
      </c>
      <c r="N58" s="13">
        <f t="shared" si="0"/>
        <v>16427.38</v>
      </c>
      <c r="O58" s="13">
        <v>5051</v>
      </c>
      <c r="P58" s="13">
        <v>25</v>
      </c>
      <c r="Q58" s="13">
        <v>3671.2400000000002</v>
      </c>
      <c r="R58" s="13">
        <f t="shared" si="3"/>
        <v>14471.62</v>
      </c>
      <c r="S58" s="13">
        <f t="shared" si="2"/>
        <v>10703</v>
      </c>
      <c r="T58" s="13">
        <f t="shared" si="1"/>
        <v>55528.38</v>
      </c>
      <c r="U58" s="19"/>
      <c r="V58" s="20"/>
    </row>
    <row r="59" spans="1:22" s="2" customFormat="1" ht="53.25" customHeight="1" x14ac:dyDescent="0.2">
      <c r="A59" s="29">
        <v>48</v>
      </c>
      <c r="B59" s="12" t="s">
        <v>144</v>
      </c>
      <c r="C59" s="12" t="s">
        <v>77</v>
      </c>
      <c r="D59" s="15" t="s">
        <v>403</v>
      </c>
      <c r="E59" s="12" t="s">
        <v>361</v>
      </c>
      <c r="F59" s="12" t="s">
        <v>243</v>
      </c>
      <c r="G59" s="13">
        <v>55000</v>
      </c>
      <c r="H59" s="13">
        <v>1578.5</v>
      </c>
      <c r="I59" s="13">
        <v>3905</v>
      </c>
      <c r="J59" s="13">
        <v>605</v>
      </c>
      <c r="K59" s="13">
        <v>1672</v>
      </c>
      <c r="L59" s="13">
        <v>3899.5</v>
      </c>
      <c r="M59" s="16">
        <v>1587.38</v>
      </c>
      <c r="N59" s="13">
        <f t="shared" si="0"/>
        <v>13247.380000000001</v>
      </c>
      <c r="O59" s="13">
        <v>2321.5700000000002</v>
      </c>
      <c r="P59" s="13">
        <v>25</v>
      </c>
      <c r="Q59" s="13">
        <v>3274.76</v>
      </c>
      <c r="R59" s="13">
        <f t="shared" si="3"/>
        <v>10459.210000000001</v>
      </c>
      <c r="S59" s="13">
        <f t="shared" si="2"/>
        <v>8409.5</v>
      </c>
      <c r="T59" s="13">
        <f t="shared" si="1"/>
        <v>44540.79</v>
      </c>
      <c r="U59" s="19"/>
      <c r="V59" s="20"/>
    </row>
    <row r="60" spans="1:22" s="2" customFormat="1" ht="53.25" customHeight="1" x14ac:dyDescent="0.2">
      <c r="A60" s="29">
        <v>49</v>
      </c>
      <c r="B60" s="12" t="s">
        <v>360</v>
      </c>
      <c r="C60" s="12" t="s">
        <v>77</v>
      </c>
      <c r="D60" s="15" t="s">
        <v>403</v>
      </c>
      <c r="E60" s="12" t="s">
        <v>361</v>
      </c>
      <c r="F60" s="12" t="s">
        <v>243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/>
      <c r="N60" s="13">
        <f t="shared" si="0"/>
        <v>11660</v>
      </c>
      <c r="O60" s="13">
        <v>2559.6799999999998</v>
      </c>
      <c r="P60" s="13">
        <v>25</v>
      </c>
      <c r="Q60" s="13">
        <v>0</v>
      </c>
      <c r="R60" s="13">
        <f t="shared" si="3"/>
        <v>5835.18</v>
      </c>
      <c r="S60" s="13">
        <f t="shared" si="2"/>
        <v>8409.5</v>
      </c>
      <c r="T60" s="13">
        <f t="shared" si="1"/>
        <v>49164.82</v>
      </c>
      <c r="U60" s="19"/>
      <c r="V60" s="20"/>
    </row>
    <row r="61" spans="1:22" s="2" customFormat="1" ht="53.25" customHeight="1" x14ac:dyDescent="0.2">
      <c r="A61" s="29">
        <v>50</v>
      </c>
      <c r="B61" s="12" t="s">
        <v>228</v>
      </c>
      <c r="C61" s="12" t="s">
        <v>77</v>
      </c>
      <c r="D61" s="15" t="s">
        <v>403</v>
      </c>
      <c r="E61" s="12" t="s">
        <v>361</v>
      </c>
      <c r="F61" s="12" t="s">
        <v>243</v>
      </c>
      <c r="G61" s="13">
        <v>50000</v>
      </c>
      <c r="H61" s="13">
        <v>1435</v>
      </c>
      <c r="I61" s="13">
        <v>3550</v>
      </c>
      <c r="J61" s="13">
        <v>550</v>
      </c>
      <c r="K61" s="13">
        <v>1520</v>
      </c>
      <c r="L61" s="13">
        <v>3545</v>
      </c>
      <c r="M61" s="16"/>
      <c r="N61" s="13">
        <f t="shared" si="0"/>
        <v>10600</v>
      </c>
      <c r="O61" s="13">
        <v>1854</v>
      </c>
      <c r="P61" s="13">
        <v>25</v>
      </c>
      <c r="Q61" s="13">
        <v>100</v>
      </c>
      <c r="R61" s="13">
        <f t="shared" si="3"/>
        <v>4934</v>
      </c>
      <c r="S61" s="13">
        <f t="shared" si="2"/>
        <v>7645</v>
      </c>
      <c r="T61" s="13">
        <f t="shared" si="1"/>
        <v>45066</v>
      </c>
      <c r="U61" s="19"/>
      <c r="V61" s="20"/>
    </row>
    <row r="62" spans="1:22" s="2" customFormat="1" ht="53.25" customHeight="1" x14ac:dyDescent="0.2">
      <c r="A62" s="29">
        <v>51</v>
      </c>
      <c r="B62" s="12" t="s">
        <v>467</v>
      </c>
      <c r="C62" s="12" t="s">
        <v>77</v>
      </c>
      <c r="D62" s="15" t="s">
        <v>403</v>
      </c>
      <c r="E62" s="12" t="s">
        <v>79</v>
      </c>
      <c r="F62" s="12" t="s">
        <v>81</v>
      </c>
      <c r="G62" s="13">
        <v>35000</v>
      </c>
      <c r="H62" s="13">
        <v>1004.5</v>
      </c>
      <c r="I62" s="13">
        <v>2485</v>
      </c>
      <c r="J62" s="13">
        <v>385</v>
      </c>
      <c r="K62" s="13">
        <v>1064</v>
      </c>
      <c r="L62" s="13">
        <v>2481.5</v>
      </c>
      <c r="M62" s="16"/>
      <c r="N62" s="13">
        <f t="shared" si="0"/>
        <v>7420</v>
      </c>
      <c r="O62" s="13">
        <v>0</v>
      </c>
      <c r="P62" s="13">
        <v>25</v>
      </c>
      <c r="Q62" s="13">
        <v>500</v>
      </c>
      <c r="R62" s="13">
        <f t="shared" si="3"/>
        <v>2593.5</v>
      </c>
      <c r="S62" s="13">
        <f t="shared" si="2"/>
        <v>5351.5</v>
      </c>
      <c r="T62" s="13">
        <f t="shared" si="1"/>
        <v>32406.5</v>
      </c>
      <c r="U62" s="19"/>
      <c r="V62" s="20"/>
    </row>
    <row r="63" spans="1:22" s="2" customFormat="1" ht="53.25" customHeight="1" x14ac:dyDescent="0.2">
      <c r="A63" s="29">
        <v>52</v>
      </c>
      <c r="B63" s="12" t="s">
        <v>126</v>
      </c>
      <c r="C63" s="12" t="s">
        <v>77</v>
      </c>
      <c r="D63" s="15" t="s">
        <v>493</v>
      </c>
      <c r="E63" s="12" t="s">
        <v>44</v>
      </c>
      <c r="F63" s="12" t="s">
        <v>70</v>
      </c>
      <c r="G63" s="13">
        <v>70000</v>
      </c>
      <c r="H63" s="13">
        <v>2009</v>
      </c>
      <c r="I63" s="13">
        <v>4970</v>
      </c>
      <c r="J63" s="13">
        <v>770</v>
      </c>
      <c r="K63" s="13">
        <v>2128</v>
      </c>
      <c r="L63" s="13">
        <v>4963</v>
      </c>
      <c r="M63" s="16">
        <v>3174.76</v>
      </c>
      <c r="N63" s="13">
        <f t="shared" si="0"/>
        <v>18014.760000000002</v>
      </c>
      <c r="O63" s="13">
        <v>4733.5200000000004</v>
      </c>
      <c r="P63" s="13">
        <v>25</v>
      </c>
      <c r="Q63" s="13">
        <v>18487.849999999999</v>
      </c>
      <c r="R63" s="13">
        <f t="shared" si="3"/>
        <v>30558.129999999997</v>
      </c>
      <c r="S63" s="13">
        <f t="shared" si="2"/>
        <v>10703</v>
      </c>
      <c r="T63" s="13">
        <f t="shared" si="1"/>
        <v>39441.870000000003</v>
      </c>
      <c r="U63" s="19"/>
      <c r="V63" s="20"/>
    </row>
    <row r="64" spans="1:22" s="2" customFormat="1" ht="53.25" customHeight="1" x14ac:dyDescent="0.2">
      <c r="A64" s="29">
        <v>53</v>
      </c>
      <c r="B64" s="12" t="s">
        <v>398</v>
      </c>
      <c r="C64" s="12" t="s">
        <v>77</v>
      </c>
      <c r="D64" s="15" t="s">
        <v>493</v>
      </c>
      <c r="E64" s="12" t="s">
        <v>222</v>
      </c>
      <c r="F64" s="12" t="s">
        <v>243</v>
      </c>
      <c r="G64" s="13">
        <v>60000</v>
      </c>
      <c r="H64" s="13">
        <v>1722</v>
      </c>
      <c r="I64" s="13">
        <v>4260</v>
      </c>
      <c r="J64" s="13">
        <v>660</v>
      </c>
      <c r="K64" s="13">
        <v>1824</v>
      </c>
      <c r="L64" s="13">
        <v>4254</v>
      </c>
      <c r="M64" s="16">
        <v>1587.38</v>
      </c>
      <c r="N64" s="13">
        <f t="shared" si="0"/>
        <v>14307.380000000001</v>
      </c>
      <c r="O64" s="13">
        <v>3169.2</v>
      </c>
      <c r="P64" s="13">
        <v>25</v>
      </c>
      <c r="Q64" s="13">
        <v>5283.3600000000006</v>
      </c>
      <c r="R64" s="13">
        <f t="shared" si="3"/>
        <v>13610.94</v>
      </c>
      <c r="S64" s="13">
        <f t="shared" si="2"/>
        <v>9174</v>
      </c>
      <c r="T64" s="13">
        <f t="shared" si="1"/>
        <v>46389.06</v>
      </c>
      <c r="U64" s="19"/>
      <c r="V64" s="20"/>
    </row>
    <row r="65" spans="1:22" s="2" customFormat="1" ht="53.25" customHeight="1" x14ac:dyDescent="0.2">
      <c r="A65" s="29">
        <v>54</v>
      </c>
      <c r="B65" s="12" t="s">
        <v>401</v>
      </c>
      <c r="C65" s="12" t="s">
        <v>77</v>
      </c>
      <c r="D65" s="15" t="s">
        <v>493</v>
      </c>
      <c r="E65" s="12" t="s">
        <v>79</v>
      </c>
      <c r="F65" s="12" t="s">
        <v>81</v>
      </c>
      <c r="G65" s="13">
        <v>40000</v>
      </c>
      <c r="H65" s="13">
        <v>1148</v>
      </c>
      <c r="I65" s="13">
        <v>2840</v>
      </c>
      <c r="J65" s="13">
        <v>440</v>
      </c>
      <c r="K65" s="13">
        <v>1216</v>
      </c>
      <c r="L65" s="13">
        <v>2836</v>
      </c>
      <c r="M65" s="16"/>
      <c r="N65" s="13">
        <f t="shared" si="0"/>
        <v>8480</v>
      </c>
      <c r="O65" s="13">
        <v>442.65</v>
      </c>
      <c r="P65" s="13">
        <v>25</v>
      </c>
      <c r="Q65" s="13">
        <v>99.12</v>
      </c>
      <c r="R65" s="13">
        <f t="shared" si="3"/>
        <v>2930.77</v>
      </c>
      <c r="S65" s="13">
        <f t="shared" si="2"/>
        <v>6116</v>
      </c>
      <c r="T65" s="13">
        <f t="shared" si="1"/>
        <v>37069.230000000003</v>
      </c>
      <c r="U65" s="19"/>
      <c r="V65" s="20"/>
    </row>
    <row r="66" spans="1:22" s="2" customFormat="1" ht="53.25" customHeight="1" x14ac:dyDescent="0.2">
      <c r="A66" s="29">
        <v>55</v>
      </c>
      <c r="B66" s="12" t="s">
        <v>402</v>
      </c>
      <c r="C66" s="12" t="s">
        <v>77</v>
      </c>
      <c r="D66" s="15" t="s">
        <v>493</v>
      </c>
      <c r="E66" s="12" t="s">
        <v>79</v>
      </c>
      <c r="F66" s="12" t="s">
        <v>81</v>
      </c>
      <c r="G66" s="13">
        <v>35000</v>
      </c>
      <c r="H66" s="13">
        <v>1004.5</v>
      </c>
      <c r="I66" s="13">
        <v>2485</v>
      </c>
      <c r="J66" s="13">
        <v>385</v>
      </c>
      <c r="K66" s="13">
        <v>1064</v>
      </c>
      <c r="L66" s="13">
        <v>2481.5</v>
      </c>
      <c r="M66" s="16"/>
      <c r="N66" s="13">
        <f t="shared" si="0"/>
        <v>7420</v>
      </c>
      <c r="O66" s="13">
        <v>0</v>
      </c>
      <c r="P66" s="13">
        <v>25</v>
      </c>
      <c r="Q66" s="13">
        <v>7100</v>
      </c>
      <c r="R66" s="13">
        <f t="shared" si="3"/>
        <v>9193.5</v>
      </c>
      <c r="S66" s="13">
        <f t="shared" si="2"/>
        <v>5351.5</v>
      </c>
      <c r="T66" s="13">
        <f t="shared" si="1"/>
        <v>25806.5</v>
      </c>
      <c r="U66" s="19"/>
      <c r="V66" s="20"/>
    </row>
    <row r="67" spans="1:22" s="2" customFormat="1" ht="53.25" customHeight="1" x14ac:dyDescent="0.2">
      <c r="A67" s="29">
        <v>56</v>
      </c>
      <c r="B67" s="12" t="s">
        <v>358</v>
      </c>
      <c r="C67" s="12" t="s">
        <v>76</v>
      </c>
      <c r="D67" s="15" t="s">
        <v>494</v>
      </c>
      <c r="E67" s="12" t="s">
        <v>359</v>
      </c>
      <c r="F67" s="12" t="s">
        <v>243</v>
      </c>
      <c r="G67" s="13">
        <v>90000</v>
      </c>
      <c r="H67" s="13">
        <v>2583</v>
      </c>
      <c r="I67" s="13">
        <v>6390</v>
      </c>
      <c r="J67" s="13">
        <v>822.89</v>
      </c>
      <c r="K67" s="13">
        <v>2736</v>
      </c>
      <c r="L67" s="13">
        <v>6381</v>
      </c>
      <c r="M67" s="16"/>
      <c r="N67" s="13">
        <f t="shared" si="0"/>
        <v>18912.89</v>
      </c>
      <c r="O67" s="13">
        <v>9753.1200000000008</v>
      </c>
      <c r="P67" s="13">
        <v>25</v>
      </c>
      <c r="Q67" s="13">
        <v>0</v>
      </c>
      <c r="R67" s="13">
        <f t="shared" si="3"/>
        <v>15097.12</v>
      </c>
      <c r="S67" s="13">
        <f t="shared" si="2"/>
        <v>13593.89</v>
      </c>
      <c r="T67" s="13">
        <f t="shared" si="1"/>
        <v>74902.880000000005</v>
      </c>
      <c r="U67" s="19"/>
      <c r="V67" s="20"/>
    </row>
    <row r="68" spans="1:22" s="2" customFormat="1" ht="53.25" customHeight="1" x14ac:dyDescent="0.2">
      <c r="A68" s="29">
        <v>57</v>
      </c>
      <c r="B68" s="12" t="s">
        <v>132</v>
      </c>
      <c r="C68" s="12" t="s">
        <v>77</v>
      </c>
      <c r="D68" s="15" t="s">
        <v>494</v>
      </c>
      <c r="E68" s="12" t="s">
        <v>515</v>
      </c>
      <c r="F68" s="12" t="s">
        <v>243</v>
      </c>
      <c r="G68" s="13">
        <v>70000</v>
      </c>
      <c r="H68" s="13">
        <v>2009</v>
      </c>
      <c r="I68" s="13">
        <v>4970</v>
      </c>
      <c r="J68" s="13">
        <v>770</v>
      </c>
      <c r="K68" s="13">
        <v>2128</v>
      </c>
      <c r="L68" s="13">
        <v>4963</v>
      </c>
      <c r="M68" s="16"/>
      <c r="N68" s="13">
        <f t="shared" si="0"/>
        <v>14840</v>
      </c>
      <c r="O68" s="13">
        <v>5368.48</v>
      </c>
      <c r="P68" s="13">
        <v>25</v>
      </c>
      <c r="Q68" s="13">
        <v>100</v>
      </c>
      <c r="R68" s="13">
        <f t="shared" si="3"/>
        <v>9630.48</v>
      </c>
      <c r="S68" s="13">
        <f t="shared" si="2"/>
        <v>10703</v>
      </c>
      <c r="T68" s="13">
        <f t="shared" si="1"/>
        <v>60369.520000000004</v>
      </c>
      <c r="U68" s="19"/>
      <c r="V68" s="20"/>
    </row>
    <row r="69" spans="1:22" s="2" customFormat="1" ht="53.25" customHeight="1" x14ac:dyDescent="0.2">
      <c r="A69" s="29">
        <v>58</v>
      </c>
      <c r="B69" s="12" t="s">
        <v>495</v>
      </c>
      <c r="C69" s="12" t="s">
        <v>77</v>
      </c>
      <c r="D69" s="15" t="s">
        <v>494</v>
      </c>
      <c r="E69" s="12" t="s">
        <v>222</v>
      </c>
      <c r="F69" s="12" t="s">
        <v>243</v>
      </c>
      <c r="G69" s="13">
        <v>60000</v>
      </c>
      <c r="H69" s="13">
        <v>1722</v>
      </c>
      <c r="I69" s="13">
        <v>4260</v>
      </c>
      <c r="J69" s="13">
        <v>660</v>
      </c>
      <c r="K69" s="13">
        <v>1824</v>
      </c>
      <c r="L69" s="13">
        <v>4254</v>
      </c>
      <c r="M69" s="16"/>
      <c r="N69" s="13">
        <f t="shared" si="0"/>
        <v>12720</v>
      </c>
      <c r="O69" s="13">
        <v>3486.68</v>
      </c>
      <c r="P69" s="13">
        <v>25</v>
      </c>
      <c r="Q69" s="13">
        <v>100</v>
      </c>
      <c r="R69" s="13">
        <f t="shared" si="3"/>
        <v>7157.68</v>
      </c>
      <c r="S69" s="13">
        <f t="shared" si="2"/>
        <v>9174</v>
      </c>
      <c r="T69" s="13">
        <f t="shared" si="1"/>
        <v>52842.32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128</v>
      </c>
      <c r="C70" s="12" t="s">
        <v>77</v>
      </c>
      <c r="D70" s="15" t="s">
        <v>494</v>
      </c>
      <c r="E70" s="12" t="s">
        <v>361</v>
      </c>
      <c r="F70" s="12" t="s">
        <v>243</v>
      </c>
      <c r="G70" s="13">
        <v>55000</v>
      </c>
      <c r="H70" s="13">
        <v>1578.5</v>
      </c>
      <c r="I70" s="13">
        <v>3905</v>
      </c>
      <c r="J70" s="13">
        <v>605</v>
      </c>
      <c r="K70" s="13">
        <v>1672</v>
      </c>
      <c r="L70" s="13">
        <v>3899.5</v>
      </c>
      <c r="M70" s="16"/>
      <c r="N70" s="13">
        <f t="shared" si="0"/>
        <v>11660</v>
      </c>
      <c r="O70" s="13">
        <v>2559.6799999999998</v>
      </c>
      <c r="P70" s="13">
        <v>25</v>
      </c>
      <c r="Q70" s="13">
        <v>0</v>
      </c>
      <c r="R70" s="13">
        <f t="shared" si="3"/>
        <v>5835.18</v>
      </c>
      <c r="S70" s="13">
        <f t="shared" si="2"/>
        <v>8409.5</v>
      </c>
      <c r="T70" s="13">
        <f t="shared" si="1"/>
        <v>49164.82</v>
      </c>
      <c r="U70" s="19"/>
      <c r="V70" s="20"/>
    </row>
    <row r="71" spans="1:22" s="2" customFormat="1" ht="53.25" customHeight="1" x14ac:dyDescent="0.2">
      <c r="A71" s="29">
        <v>60</v>
      </c>
      <c r="B71" s="12" t="s">
        <v>404</v>
      </c>
      <c r="C71" s="12" t="s">
        <v>77</v>
      </c>
      <c r="D71" s="15" t="s">
        <v>405</v>
      </c>
      <c r="E71" s="12" t="s">
        <v>393</v>
      </c>
      <c r="F71" s="12" t="s">
        <v>243</v>
      </c>
      <c r="G71" s="13">
        <v>150000</v>
      </c>
      <c r="H71" s="13">
        <v>4305</v>
      </c>
      <c r="I71" s="13">
        <v>10650</v>
      </c>
      <c r="J71" s="13">
        <v>822.89</v>
      </c>
      <c r="K71" s="13">
        <v>4560</v>
      </c>
      <c r="L71" s="13">
        <v>10635</v>
      </c>
      <c r="M71" s="16"/>
      <c r="N71" s="13">
        <f t="shared" si="0"/>
        <v>30972.89</v>
      </c>
      <c r="O71" s="13">
        <v>23866.62</v>
      </c>
      <c r="P71" s="13">
        <v>25</v>
      </c>
      <c r="Q71" s="13">
        <v>2609.16</v>
      </c>
      <c r="R71" s="13">
        <f t="shared" si="3"/>
        <v>35365.78</v>
      </c>
      <c r="S71" s="13">
        <f t="shared" si="2"/>
        <v>22107.89</v>
      </c>
      <c r="T71" s="13">
        <f t="shared" si="1"/>
        <v>114634.22</v>
      </c>
      <c r="U71" s="19"/>
      <c r="V71" s="20"/>
    </row>
    <row r="72" spans="1:22" s="2" customFormat="1" ht="53.25" customHeight="1" x14ac:dyDescent="0.2">
      <c r="A72" s="29">
        <v>61</v>
      </c>
      <c r="B72" s="12" t="s">
        <v>133</v>
      </c>
      <c r="C72" s="12" t="s">
        <v>77</v>
      </c>
      <c r="D72" s="15" t="s">
        <v>405</v>
      </c>
      <c r="E72" s="12" t="s">
        <v>38</v>
      </c>
      <c r="F72" s="12" t="s">
        <v>70</v>
      </c>
      <c r="G72" s="13">
        <v>175000</v>
      </c>
      <c r="H72" s="13">
        <v>5022.5</v>
      </c>
      <c r="I72" s="13">
        <v>12425</v>
      </c>
      <c r="J72" s="13">
        <v>822.89</v>
      </c>
      <c r="K72" s="13">
        <v>5320</v>
      </c>
      <c r="L72" s="13">
        <v>12407.5</v>
      </c>
      <c r="M72" s="16"/>
      <c r="N72" s="13">
        <f t="shared" si="0"/>
        <v>35997.89</v>
      </c>
      <c r="O72" s="13">
        <v>29747.24</v>
      </c>
      <c r="P72" s="13">
        <v>25</v>
      </c>
      <c r="Q72" s="13">
        <v>7879.99</v>
      </c>
      <c r="R72" s="13">
        <f t="shared" si="3"/>
        <v>47994.73</v>
      </c>
      <c r="S72" s="13">
        <f t="shared" si="2"/>
        <v>25655.39</v>
      </c>
      <c r="T72" s="13">
        <f t="shared" si="1"/>
        <v>127005.26999999999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137</v>
      </c>
      <c r="C73" s="12" t="s">
        <v>77</v>
      </c>
      <c r="D73" s="15" t="s">
        <v>405</v>
      </c>
      <c r="E73" s="12" t="s">
        <v>38</v>
      </c>
      <c r="F73" s="12" t="s">
        <v>45</v>
      </c>
      <c r="G73" s="13">
        <v>150000</v>
      </c>
      <c r="H73" s="13">
        <v>4305</v>
      </c>
      <c r="I73" s="13">
        <v>10650</v>
      </c>
      <c r="J73" s="13">
        <v>822.89</v>
      </c>
      <c r="K73" s="13">
        <v>4560</v>
      </c>
      <c r="L73" s="13">
        <v>10635</v>
      </c>
      <c r="M73" s="16">
        <v>3174.76</v>
      </c>
      <c r="N73" s="13">
        <f t="shared" si="0"/>
        <v>34147.65</v>
      </c>
      <c r="O73" s="13">
        <v>23072.93</v>
      </c>
      <c r="P73" s="13">
        <v>25</v>
      </c>
      <c r="Q73" s="13">
        <v>14229.51</v>
      </c>
      <c r="R73" s="13">
        <f t="shared" si="3"/>
        <v>49367.200000000004</v>
      </c>
      <c r="S73" s="13">
        <f t="shared" si="2"/>
        <v>22107.89</v>
      </c>
      <c r="T73" s="13">
        <f t="shared" si="1"/>
        <v>100632.79999999999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140</v>
      </c>
      <c r="C74" s="12" t="s">
        <v>77</v>
      </c>
      <c r="D74" s="15" t="s">
        <v>405</v>
      </c>
      <c r="E74" s="12" t="s">
        <v>38</v>
      </c>
      <c r="F74" s="12" t="s">
        <v>70</v>
      </c>
      <c r="G74" s="13">
        <v>125000</v>
      </c>
      <c r="H74" s="13">
        <v>3587.5</v>
      </c>
      <c r="I74" s="13">
        <v>8875</v>
      </c>
      <c r="J74" s="13">
        <v>822.89</v>
      </c>
      <c r="K74" s="13">
        <v>3800</v>
      </c>
      <c r="L74" s="13">
        <v>8862.5</v>
      </c>
      <c r="M74" s="16"/>
      <c r="N74" s="13">
        <f t="shared" si="0"/>
        <v>25947.89</v>
      </c>
      <c r="O74" s="13">
        <v>17985.990000000002</v>
      </c>
      <c r="P74" s="13">
        <v>25</v>
      </c>
      <c r="Q74" s="13">
        <v>402.16</v>
      </c>
      <c r="R74" s="13">
        <f t="shared" si="3"/>
        <v>25800.65</v>
      </c>
      <c r="S74" s="13">
        <f t="shared" si="2"/>
        <v>18560.39</v>
      </c>
      <c r="T74" s="13">
        <f t="shared" si="1"/>
        <v>99199.35</v>
      </c>
      <c r="U74" s="19"/>
      <c r="V74" s="20"/>
    </row>
    <row r="75" spans="1:22" s="2" customFormat="1" ht="53.25" customHeight="1" x14ac:dyDescent="0.2">
      <c r="A75" s="29">
        <v>64</v>
      </c>
      <c r="B75" s="12" t="s">
        <v>496</v>
      </c>
      <c r="C75" s="12" t="s">
        <v>77</v>
      </c>
      <c r="D75" s="15" t="s">
        <v>405</v>
      </c>
      <c r="E75" s="12" t="s">
        <v>224</v>
      </c>
      <c r="F75" s="12" t="s">
        <v>243</v>
      </c>
      <c r="G75" s="13">
        <v>115000</v>
      </c>
      <c r="H75" s="13">
        <v>3300.5</v>
      </c>
      <c r="I75" s="13">
        <v>8165</v>
      </c>
      <c r="J75" s="13">
        <v>822.89</v>
      </c>
      <c r="K75" s="13">
        <v>3496</v>
      </c>
      <c r="L75" s="13">
        <v>8153.5</v>
      </c>
      <c r="M75" s="16">
        <v>3174.76</v>
      </c>
      <c r="N75" s="13">
        <f t="shared" ref="N75:N138" si="4">SUM(H75:M75)</f>
        <v>27112.65</v>
      </c>
      <c r="O75" s="13">
        <v>14840.05</v>
      </c>
      <c r="P75" s="13">
        <v>25</v>
      </c>
      <c r="Q75" s="13">
        <v>9760.08</v>
      </c>
      <c r="R75" s="13">
        <f t="shared" si="3"/>
        <v>34596.39</v>
      </c>
      <c r="S75" s="13">
        <f t="shared" si="2"/>
        <v>17141.39</v>
      </c>
      <c r="T75" s="13">
        <f t="shared" ref="T75:T138" si="5">+G75-R75</f>
        <v>80403.61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468</v>
      </c>
      <c r="C76" s="12" t="s">
        <v>77</v>
      </c>
      <c r="D76" s="15" t="s">
        <v>405</v>
      </c>
      <c r="E76" s="12" t="s">
        <v>38</v>
      </c>
      <c r="F76" s="12" t="s">
        <v>45</v>
      </c>
      <c r="G76" s="13">
        <v>100000</v>
      </c>
      <c r="H76" s="13">
        <v>2870</v>
      </c>
      <c r="I76" s="13">
        <v>7100</v>
      </c>
      <c r="J76" s="13">
        <v>822.89</v>
      </c>
      <c r="K76" s="13">
        <v>3040</v>
      </c>
      <c r="L76" s="13">
        <v>7090</v>
      </c>
      <c r="M76" s="16"/>
      <c r="N76" s="13">
        <f t="shared" si="4"/>
        <v>20922.89</v>
      </c>
      <c r="O76" s="13">
        <v>12105.37</v>
      </c>
      <c r="P76" s="13">
        <v>25</v>
      </c>
      <c r="Q76" s="13">
        <v>0</v>
      </c>
      <c r="R76" s="13">
        <f t="shared" si="3"/>
        <v>18040.370000000003</v>
      </c>
      <c r="S76" s="13">
        <f t="shared" ref="S76:S139" si="6">SUM(I76,J76,L76)</f>
        <v>15012.89</v>
      </c>
      <c r="T76" s="13">
        <f t="shared" si="5"/>
        <v>81959.63</v>
      </c>
      <c r="U76" s="19"/>
      <c r="V76" s="20"/>
    </row>
    <row r="77" spans="1:22" s="2" customFormat="1" ht="53.25" customHeight="1" x14ac:dyDescent="0.2">
      <c r="A77" s="29">
        <v>66</v>
      </c>
      <c r="B77" s="12" t="s">
        <v>318</v>
      </c>
      <c r="C77" s="12" t="s">
        <v>76</v>
      </c>
      <c r="D77" s="15" t="s">
        <v>405</v>
      </c>
      <c r="E77" s="12" t="s">
        <v>80</v>
      </c>
      <c r="F77" s="12" t="s">
        <v>243</v>
      </c>
      <c r="G77" s="13">
        <v>90000</v>
      </c>
      <c r="H77" s="13">
        <v>2583</v>
      </c>
      <c r="I77" s="13">
        <v>6390</v>
      </c>
      <c r="J77" s="13">
        <v>822.89</v>
      </c>
      <c r="K77" s="13">
        <v>2736</v>
      </c>
      <c r="L77" s="13">
        <v>6381</v>
      </c>
      <c r="M77" s="16"/>
      <c r="N77" s="13">
        <f t="shared" si="4"/>
        <v>18912.89</v>
      </c>
      <c r="O77" s="13">
        <v>9753.1200000000008</v>
      </c>
      <c r="P77" s="13">
        <v>25</v>
      </c>
      <c r="Q77" s="13">
        <v>4463.5</v>
      </c>
      <c r="R77" s="13">
        <f t="shared" ref="R77:R140" si="7">+H77+K77+M77+O77+P77+Q77</f>
        <v>19560.620000000003</v>
      </c>
      <c r="S77" s="13">
        <f t="shared" si="6"/>
        <v>13593.89</v>
      </c>
      <c r="T77" s="13">
        <f t="shared" si="5"/>
        <v>70439.38</v>
      </c>
      <c r="U77" s="19"/>
      <c r="V77" s="20"/>
    </row>
    <row r="78" spans="1:22" s="2" customFormat="1" ht="53.25" customHeight="1" x14ac:dyDescent="0.2">
      <c r="A78" s="29">
        <v>67</v>
      </c>
      <c r="B78" s="12" t="s">
        <v>362</v>
      </c>
      <c r="C78" s="12" t="s">
        <v>77</v>
      </c>
      <c r="D78" s="15" t="s">
        <v>405</v>
      </c>
      <c r="E78" s="12" t="s">
        <v>363</v>
      </c>
      <c r="F78" s="12" t="s">
        <v>243</v>
      </c>
      <c r="G78" s="13">
        <v>80000</v>
      </c>
      <c r="H78" s="13">
        <v>2296</v>
      </c>
      <c r="I78" s="13">
        <v>5680</v>
      </c>
      <c r="J78" s="13">
        <v>822.89</v>
      </c>
      <c r="K78" s="13">
        <v>2432</v>
      </c>
      <c r="L78" s="13">
        <v>5672</v>
      </c>
      <c r="M78" s="16"/>
      <c r="N78" s="13">
        <f t="shared" si="4"/>
        <v>16902.89</v>
      </c>
      <c r="O78" s="13">
        <v>7400.87</v>
      </c>
      <c r="P78" s="13">
        <v>25</v>
      </c>
      <c r="Q78" s="13">
        <v>0</v>
      </c>
      <c r="R78" s="13">
        <f t="shared" si="7"/>
        <v>12153.869999999999</v>
      </c>
      <c r="S78" s="13">
        <f t="shared" si="6"/>
        <v>12174.89</v>
      </c>
      <c r="T78" s="13">
        <f t="shared" si="5"/>
        <v>67846.13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255</v>
      </c>
      <c r="C79" s="12" t="s">
        <v>76</v>
      </c>
      <c r="D79" s="15" t="s">
        <v>405</v>
      </c>
      <c r="E79" s="12" t="s">
        <v>52</v>
      </c>
      <c r="F79" s="12" t="s">
        <v>243</v>
      </c>
      <c r="G79" s="13">
        <v>60000</v>
      </c>
      <c r="H79" s="13">
        <v>1722</v>
      </c>
      <c r="I79" s="13">
        <v>4260</v>
      </c>
      <c r="J79" s="13">
        <v>660</v>
      </c>
      <c r="K79" s="13">
        <v>1824</v>
      </c>
      <c r="L79" s="13">
        <v>4254</v>
      </c>
      <c r="M79" s="16"/>
      <c r="N79" s="13">
        <f t="shared" si="4"/>
        <v>12720</v>
      </c>
      <c r="O79" s="13">
        <v>3486.68</v>
      </c>
      <c r="P79" s="13">
        <v>25</v>
      </c>
      <c r="Q79" s="13">
        <v>100</v>
      </c>
      <c r="R79" s="13">
        <f t="shared" si="7"/>
        <v>7157.68</v>
      </c>
      <c r="S79" s="13">
        <f t="shared" si="6"/>
        <v>9174</v>
      </c>
      <c r="T79" s="13">
        <f t="shared" si="5"/>
        <v>52842.32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421</v>
      </c>
      <c r="C80" s="12" t="s">
        <v>76</v>
      </c>
      <c r="D80" s="15" t="s">
        <v>405</v>
      </c>
      <c r="E80" s="12" t="s">
        <v>26</v>
      </c>
      <c r="F80" s="12" t="s">
        <v>243</v>
      </c>
      <c r="G80" s="13">
        <v>50000</v>
      </c>
      <c r="H80" s="13">
        <v>1435</v>
      </c>
      <c r="I80" s="13">
        <v>3550</v>
      </c>
      <c r="J80" s="13">
        <v>550</v>
      </c>
      <c r="K80" s="13">
        <v>1520</v>
      </c>
      <c r="L80" s="13">
        <v>3545</v>
      </c>
      <c r="M80" s="16"/>
      <c r="N80" s="13">
        <f t="shared" si="4"/>
        <v>10600</v>
      </c>
      <c r="O80" s="13">
        <v>1854</v>
      </c>
      <c r="P80" s="13">
        <v>25</v>
      </c>
      <c r="Q80" s="13">
        <v>0</v>
      </c>
      <c r="R80" s="13">
        <f t="shared" si="7"/>
        <v>4834</v>
      </c>
      <c r="S80" s="13">
        <f t="shared" si="6"/>
        <v>7645</v>
      </c>
      <c r="T80" s="13">
        <f t="shared" si="5"/>
        <v>45166</v>
      </c>
      <c r="U80" s="19"/>
      <c r="V80" s="20"/>
    </row>
    <row r="81" spans="1:22" s="2" customFormat="1" ht="53.25" customHeight="1" x14ac:dyDescent="0.2">
      <c r="A81" s="29">
        <v>70</v>
      </c>
      <c r="B81" s="12" t="s">
        <v>154</v>
      </c>
      <c r="C81" s="12" t="s">
        <v>77</v>
      </c>
      <c r="D81" s="15" t="s">
        <v>405</v>
      </c>
      <c r="E81" s="12" t="s">
        <v>20</v>
      </c>
      <c r="F81" s="12" t="s">
        <v>70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4"/>
        <v>7420</v>
      </c>
      <c r="O81" s="13">
        <v>0</v>
      </c>
      <c r="P81" s="13">
        <v>25</v>
      </c>
      <c r="Q81" s="13">
        <v>7879.99</v>
      </c>
      <c r="R81" s="13">
        <f t="shared" si="7"/>
        <v>9973.49</v>
      </c>
      <c r="S81" s="13">
        <f t="shared" si="6"/>
        <v>5351.5</v>
      </c>
      <c r="T81" s="13">
        <f t="shared" si="5"/>
        <v>25026.510000000002</v>
      </c>
      <c r="U81" s="19"/>
      <c r="V81" s="20"/>
    </row>
    <row r="82" spans="1:22" s="2" customFormat="1" ht="53.25" customHeight="1" x14ac:dyDescent="0.2">
      <c r="A82" s="29">
        <v>71</v>
      </c>
      <c r="B82" s="12" t="s">
        <v>469</v>
      </c>
      <c r="C82" s="12" t="s">
        <v>76</v>
      </c>
      <c r="D82" s="15" t="s">
        <v>405</v>
      </c>
      <c r="E82" s="12" t="s">
        <v>79</v>
      </c>
      <c r="F82" s="12" t="s">
        <v>243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4"/>
        <v>7420</v>
      </c>
      <c r="O82" s="13">
        <v>0</v>
      </c>
      <c r="P82" s="13">
        <v>25</v>
      </c>
      <c r="Q82" s="13">
        <v>1090.32</v>
      </c>
      <c r="R82" s="13">
        <f t="shared" si="7"/>
        <v>3183.8199999999997</v>
      </c>
      <c r="S82" s="13">
        <f t="shared" si="6"/>
        <v>5351.5</v>
      </c>
      <c r="T82" s="13">
        <f t="shared" si="5"/>
        <v>31816.18</v>
      </c>
      <c r="U82" s="19"/>
      <c r="V82" s="20"/>
    </row>
    <row r="83" spans="1:22" s="2" customFormat="1" ht="53.25" customHeight="1" x14ac:dyDescent="0.2">
      <c r="A83" s="29">
        <v>72</v>
      </c>
      <c r="B83" s="12" t="s">
        <v>254</v>
      </c>
      <c r="C83" s="12" t="s">
        <v>77</v>
      </c>
      <c r="D83" s="15" t="s">
        <v>470</v>
      </c>
      <c r="E83" s="12" t="s">
        <v>65</v>
      </c>
      <c r="F83" s="12" t="s">
        <v>243</v>
      </c>
      <c r="G83" s="13">
        <v>110000</v>
      </c>
      <c r="H83" s="13">
        <v>3157</v>
      </c>
      <c r="I83" s="13">
        <v>7810</v>
      </c>
      <c r="J83" s="13">
        <v>822.89</v>
      </c>
      <c r="K83" s="13">
        <v>3344</v>
      </c>
      <c r="L83" s="13">
        <v>7799</v>
      </c>
      <c r="M83" s="16"/>
      <c r="N83" s="13">
        <f t="shared" si="4"/>
        <v>22932.89</v>
      </c>
      <c r="O83" s="13">
        <v>14457.62</v>
      </c>
      <c r="P83" s="13">
        <v>25</v>
      </c>
      <c r="Q83" s="13">
        <v>11718.13</v>
      </c>
      <c r="R83" s="13">
        <f t="shared" si="7"/>
        <v>32701.75</v>
      </c>
      <c r="S83" s="13">
        <f t="shared" si="6"/>
        <v>16431.89</v>
      </c>
      <c r="T83" s="13">
        <f t="shared" si="5"/>
        <v>77298.25</v>
      </c>
      <c r="U83" s="19"/>
      <c r="V83" s="20"/>
    </row>
    <row r="84" spans="1:22" s="2" customFormat="1" ht="53.25" customHeight="1" x14ac:dyDescent="0.2">
      <c r="A84" s="29">
        <v>73</v>
      </c>
      <c r="B84" s="12" t="s">
        <v>139</v>
      </c>
      <c r="C84" s="12" t="s">
        <v>77</v>
      </c>
      <c r="D84" s="15" t="s">
        <v>470</v>
      </c>
      <c r="E84" s="12" t="s">
        <v>64</v>
      </c>
      <c r="F84" s="12" t="s">
        <v>70</v>
      </c>
      <c r="G84" s="13">
        <v>75000</v>
      </c>
      <c r="H84" s="13">
        <v>2152.5</v>
      </c>
      <c r="I84" s="13">
        <v>5325</v>
      </c>
      <c r="J84" s="13">
        <v>822.89</v>
      </c>
      <c r="K84" s="13">
        <v>2280</v>
      </c>
      <c r="L84" s="13">
        <v>5317.5</v>
      </c>
      <c r="M84" s="16"/>
      <c r="N84" s="13">
        <f t="shared" si="4"/>
        <v>15897.89</v>
      </c>
      <c r="O84" s="13">
        <v>6309.38</v>
      </c>
      <c r="P84" s="13">
        <v>25</v>
      </c>
      <c r="Q84" s="13">
        <v>1069.5</v>
      </c>
      <c r="R84" s="13">
        <f t="shared" si="7"/>
        <v>11836.380000000001</v>
      </c>
      <c r="S84" s="13">
        <f t="shared" si="6"/>
        <v>11465.39</v>
      </c>
      <c r="T84" s="13">
        <f t="shared" si="5"/>
        <v>63163.619999999995</v>
      </c>
      <c r="U84" s="19"/>
      <c r="V84" s="20"/>
    </row>
    <row r="85" spans="1:22" s="2" customFormat="1" ht="53.25" customHeight="1" x14ac:dyDescent="0.2">
      <c r="A85" s="29">
        <v>74</v>
      </c>
      <c r="B85" s="12" t="s">
        <v>498</v>
      </c>
      <c r="C85" s="12" t="s">
        <v>76</v>
      </c>
      <c r="D85" s="15" t="s">
        <v>470</v>
      </c>
      <c r="E85" s="12" t="s">
        <v>499</v>
      </c>
      <c r="F85" s="12" t="s">
        <v>243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/>
      <c r="N85" s="13">
        <f t="shared" si="4"/>
        <v>12720</v>
      </c>
      <c r="O85" s="13">
        <v>3486.68</v>
      </c>
      <c r="P85" s="13">
        <v>25</v>
      </c>
      <c r="Q85" s="13">
        <v>1735.48</v>
      </c>
      <c r="R85" s="13">
        <f t="shared" si="7"/>
        <v>8793.16</v>
      </c>
      <c r="S85" s="13">
        <f t="shared" si="6"/>
        <v>9174</v>
      </c>
      <c r="T85" s="13">
        <f t="shared" si="5"/>
        <v>51206.84</v>
      </c>
      <c r="U85" s="19"/>
      <c r="V85" s="20"/>
    </row>
    <row r="86" spans="1:22" s="2" customFormat="1" ht="53.25" customHeight="1" x14ac:dyDescent="0.2">
      <c r="A86" s="29">
        <v>75</v>
      </c>
      <c r="B86" s="12" t="s">
        <v>344</v>
      </c>
      <c r="C86" s="12" t="s">
        <v>76</v>
      </c>
      <c r="D86" s="15" t="s">
        <v>500</v>
      </c>
      <c r="E86" s="12" t="s">
        <v>64</v>
      </c>
      <c r="F86" s="12" t="s">
        <v>243</v>
      </c>
      <c r="G86" s="13">
        <v>75000</v>
      </c>
      <c r="H86" s="13">
        <v>2152.5</v>
      </c>
      <c r="I86" s="13">
        <v>5325</v>
      </c>
      <c r="J86" s="13">
        <v>822.89</v>
      </c>
      <c r="K86" s="13">
        <v>2280</v>
      </c>
      <c r="L86" s="13">
        <v>5317.5</v>
      </c>
      <c r="M86" s="16">
        <v>1587.38</v>
      </c>
      <c r="N86" s="13">
        <f t="shared" si="4"/>
        <v>17485.27</v>
      </c>
      <c r="O86" s="13">
        <v>5991.9</v>
      </c>
      <c r="P86" s="13">
        <v>25</v>
      </c>
      <c r="Q86" s="13">
        <v>5256.2800000000007</v>
      </c>
      <c r="R86" s="13">
        <f t="shared" si="7"/>
        <v>17293.059999999998</v>
      </c>
      <c r="S86" s="13">
        <f t="shared" si="6"/>
        <v>11465.39</v>
      </c>
      <c r="T86" s="13">
        <f t="shared" si="5"/>
        <v>57706.94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332</v>
      </c>
      <c r="C87" s="12" t="s">
        <v>76</v>
      </c>
      <c r="D87" s="15" t="s">
        <v>500</v>
      </c>
      <c r="E87" s="12" t="s">
        <v>516</v>
      </c>
      <c r="F87" s="12" t="s">
        <v>243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1587.38</v>
      </c>
      <c r="N87" s="13">
        <f t="shared" si="4"/>
        <v>14307.380000000001</v>
      </c>
      <c r="O87" s="13">
        <v>3169.2</v>
      </c>
      <c r="P87" s="13">
        <v>25</v>
      </c>
      <c r="Q87" s="13">
        <v>4910.24</v>
      </c>
      <c r="R87" s="13">
        <f t="shared" si="7"/>
        <v>13237.82</v>
      </c>
      <c r="S87" s="13">
        <f t="shared" si="6"/>
        <v>9174</v>
      </c>
      <c r="T87" s="13">
        <f t="shared" si="5"/>
        <v>46762.18</v>
      </c>
      <c r="U87" s="19"/>
      <c r="V87" s="20"/>
    </row>
    <row r="88" spans="1:22" s="2" customFormat="1" ht="53.25" customHeight="1" x14ac:dyDescent="0.2">
      <c r="A88" s="29">
        <v>77</v>
      </c>
      <c r="B88" s="12" t="s">
        <v>345</v>
      </c>
      <c r="C88" s="12" t="s">
        <v>77</v>
      </c>
      <c r="D88" s="15" t="s">
        <v>500</v>
      </c>
      <c r="E88" s="12" t="s">
        <v>66</v>
      </c>
      <c r="F88" s="12" t="s">
        <v>243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1587.38</v>
      </c>
      <c r="N88" s="13">
        <f t="shared" si="4"/>
        <v>14307.380000000001</v>
      </c>
      <c r="O88" s="13">
        <v>3169.2</v>
      </c>
      <c r="P88" s="13">
        <v>25</v>
      </c>
      <c r="Q88" s="13">
        <v>9315.52</v>
      </c>
      <c r="R88" s="13">
        <f t="shared" si="7"/>
        <v>17643.099999999999</v>
      </c>
      <c r="S88" s="13">
        <f t="shared" si="6"/>
        <v>9174</v>
      </c>
      <c r="T88" s="13">
        <f t="shared" si="5"/>
        <v>42356.9</v>
      </c>
      <c r="U88" s="19"/>
      <c r="V88" s="20"/>
    </row>
    <row r="89" spans="1:22" s="2" customFormat="1" ht="53.25" customHeight="1" x14ac:dyDescent="0.2">
      <c r="A89" s="29">
        <v>78</v>
      </c>
      <c r="B89" s="12" t="s">
        <v>136</v>
      </c>
      <c r="C89" s="12" t="s">
        <v>77</v>
      </c>
      <c r="D89" s="15" t="s">
        <v>500</v>
      </c>
      <c r="E89" s="12" t="s">
        <v>59</v>
      </c>
      <c r="F89" s="12" t="s">
        <v>70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1587.38</v>
      </c>
      <c r="N89" s="13">
        <f t="shared" si="4"/>
        <v>12187.380000000001</v>
      </c>
      <c r="O89" s="13">
        <v>1615.89</v>
      </c>
      <c r="P89" s="13">
        <v>25</v>
      </c>
      <c r="Q89" s="13">
        <v>9874.880000000001</v>
      </c>
      <c r="R89" s="13">
        <f t="shared" si="7"/>
        <v>16058.150000000001</v>
      </c>
      <c r="S89" s="13">
        <f t="shared" si="6"/>
        <v>7645</v>
      </c>
      <c r="T89" s="13">
        <f t="shared" si="5"/>
        <v>33941.85</v>
      </c>
      <c r="U89" s="19"/>
      <c r="V89" s="20"/>
    </row>
    <row r="90" spans="1:22" s="2" customFormat="1" ht="53.25" customHeight="1" x14ac:dyDescent="0.2">
      <c r="A90" s="29">
        <v>79</v>
      </c>
      <c r="B90" s="12" t="s">
        <v>134</v>
      </c>
      <c r="C90" s="12" t="s">
        <v>77</v>
      </c>
      <c r="D90" s="15" t="s">
        <v>500</v>
      </c>
      <c r="E90" s="12" t="s">
        <v>66</v>
      </c>
      <c r="F90" s="12" t="s">
        <v>70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/>
      <c r="N90" s="13">
        <f t="shared" si="4"/>
        <v>9540</v>
      </c>
      <c r="O90" s="13">
        <v>1148.33</v>
      </c>
      <c r="P90" s="13">
        <v>25</v>
      </c>
      <c r="Q90" s="13">
        <v>7779.99</v>
      </c>
      <c r="R90" s="13">
        <f t="shared" si="7"/>
        <v>11612.82</v>
      </c>
      <c r="S90" s="13">
        <f t="shared" si="6"/>
        <v>6880.5</v>
      </c>
      <c r="T90" s="13">
        <f t="shared" si="5"/>
        <v>33387.18</v>
      </c>
      <c r="U90" s="19"/>
      <c r="V90" s="20"/>
    </row>
    <row r="91" spans="1:22" s="2" customFormat="1" ht="53.25" customHeight="1" x14ac:dyDescent="0.2">
      <c r="A91" s="29">
        <v>80</v>
      </c>
      <c r="B91" s="12" t="s">
        <v>116</v>
      </c>
      <c r="C91" s="12" t="s">
        <v>77</v>
      </c>
      <c r="D91" s="15" t="s">
        <v>419</v>
      </c>
      <c r="E91" s="12" t="s">
        <v>462</v>
      </c>
      <c r="F91" s="12" t="s">
        <v>70</v>
      </c>
      <c r="G91" s="13">
        <v>175000</v>
      </c>
      <c r="H91" s="13">
        <v>5022.5</v>
      </c>
      <c r="I91" s="13">
        <v>12425</v>
      </c>
      <c r="J91" s="13">
        <v>822.89</v>
      </c>
      <c r="K91" s="13">
        <v>5320</v>
      </c>
      <c r="L91" s="13">
        <v>12407.5</v>
      </c>
      <c r="M91" s="16">
        <v>4762.1400000000003</v>
      </c>
      <c r="N91" s="13">
        <f t="shared" si="4"/>
        <v>40760.03</v>
      </c>
      <c r="O91" s="13">
        <v>28556.71</v>
      </c>
      <c r="P91" s="13">
        <v>25</v>
      </c>
      <c r="Q91" s="13">
        <v>9524.2800000000007</v>
      </c>
      <c r="R91" s="13">
        <f t="shared" si="7"/>
        <v>53210.63</v>
      </c>
      <c r="S91" s="13">
        <f t="shared" si="6"/>
        <v>25655.39</v>
      </c>
      <c r="T91" s="13">
        <f t="shared" si="5"/>
        <v>121789.37</v>
      </c>
      <c r="U91" s="19"/>
      <c r="V91" s="20"/>
    </row>
    <row r="92" spans="1:22" s="2" customFormat="1" ht="53.25" customHeight="1" x14ac:dyDescent="0.2">
      <c r="A92" s="29">
        <v>81</v>
      </c>
      <c r="B92" s="12" t="s">
        <v>420</v>
      </c>
      <c r="C92" s="12" t="s">
        <v>76</v>
      </c>
      <c r="D92" s="15" t="s">
        <v>419</v>
      </c>
      <c r="E92" s="12" t="s">
        <v>38</v>
      </c>
      <c r="F92" s="12" t="s">
        <v>45</v>
      </c>
      <c r="G92" s="13">
        <v>125000</v>
      </c>
      <c r="H92" s="13">
        <v>3587.5</v>
      </c>
      <c r="I92" s="13">
        <v>8875</v>
      </c>
      <c r="J92" s="13">
        <v>822.89</v>
      </c>
      <c r="K92" s="13">
        <v>3800</v>
      </c>
      <c r="L92" s="13">
        <v>8862.5</v>
      </c>
      <c r="M92" s="16"/>
      <c r="N92" s="13">
        <f t="shared" si="4"/>
        <v>25947.89</v>
      </c>
      <c r="O92" s="13">
        <v>17985.990000000002</v>
      </c>
      <c r="P92" s="13">
        <v>25</v>
      </c>
      <c r="Q92" s="13">
        <v>0</v>
      </c>
      <c r="R92" s="13">
        <f t="shared" si="7"/>
        <v>25398.49</v>
      </c>
      <c r="S92" s="13">
        <f t="shared" si="6"/>
        <v>18560.39</v>
      </c>
      <c r="T92" s="13">
        <f t="shared" si="5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119</v>
      </c>
      <c r="C93" s="12" t="s">
        <v>76</v>
      </c>
      <c r="D93" s="15" t="s">
        <v>419</v>
      </c>
      <c r="E93" s="12" t="s">
        <v>63</v>
      </c>
      <c r="F93" s="12" t="s">
        <v>70</v>
      </c>
      <c r="G93" s="13">
        <v>80000</v>
      </c>
      <c r="H93" s="13">
        <v>2296</v>
      </c>
      <c r="I93" s="13">
        <v>5680</v>
      </c>
      <c r="J93" s="13">
        <v>822.89</v>
      </c>
      <c r="K93" s="13">
        <v>2432</v>
      </c>
      <c r="L93" s="13">
        <v>5672</v>
      </c>
      <c r="M93" s="16">
        <v>3174.76</v>
      </c>
      <c r="N93" s="13">
        <f t="shared" si="4"/>
        <v>20077.650000000001</v>
      </c>
      <c r="O93" s="13">
        <v>6615.32</v>
      </c>
      <c r="P93" s="13">
        <v>25</v>
      </c>
      <c r="Q93" s="13">
        <v>26222.68</v>
      </c>
      <c r="R93" s="13">
        <f t="shared" si="7"/>
        <v>40765.760000000002</v>
      </c>
      <c r="S93" s="13">
        <f t="shared" si="6"/>
        <v>12174.89</v>
      </c>
      <c r="T93" s="13">
        <f t="shared" si="5"/>
        <v>39234.239999999998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117</v>
      </c>
      <c r="C94" s="12" t="s">
        <v>76</v>
      </c>
      <c r="D94" s="15" t="s">
        <v>419</v>
      </c>
      <c r="E94" s="12" t="s">
        <v>22</v>
      </c>
      <c r="F94" s="12" t="s">
        <v>70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/>
      <c r="N94" s="13">
        <f t="shared" si="4"/>
        <v>14840</v>
      </c>
      <c r="O94" s="13">
        <v>5368.48</v>
      </c>
      <c r="P94" s="13">
        <v>25</v>
      </c>
      <c r="Q94" s="13">
        <v>6289.24</v>
      </c>
      <c r="R94" s="13">
        <f t="shared" si="7"/>
        <v>15819.72</v>
      </c>
      <c r="S94" s="13">
        <f t="shared" si="6"/>
        <v>10703</v>
      </c>
      <c r="T94" s="13">
        <f t="shared" si="5"/>
        <v>54180.28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118</v>
      </c>
      <c r="C95" s="12" t="s">
        <v>77</v>
      </c>
      <c r="D95" s="15" t="s">
        <v>419</v>
      </c>
      <c r="E95" s="12" t="s">
        <v>62</v>
      </c>
      <c r="F95" s="12" t="s">
        <v>70</v>
      </c>
      <c r="G95" s="13">
        <v>70000</v>
      </c>
      <c r="H95" s="13">
        <v>2009</v>
      </c>
      <c r="I95" s="13">
        <v>4970</v>
      </c>
      <c r="J95" s="13">
        <v>770</v>
      </c>
      <c r="K95" s="13">
        <v>2128</v>
      </c>
      <c r="L95" s="13">
        <v>4963</v>
      </c>
      <c r="M95" s="16">
        <v>1587.38</v>
      </c>
      <c r="N95" s="13">
        <f t="shared" si="4"/>
        <v>16427.38</v>
      </c>
      <c r="O95" s="13">
        <v>5051</v>
      </c>
      <c r="P95" s="13">
        <v>25</v>
      </c>
      <c r="Q95" s="13">
        <v>3174.76</v>
      </c>
      <c r="R95" s="13">
        <f t="shared" si="7"/>
        <v>13975.140000000001</v>
      </c>
      <c r="S95" s="13">
        <f t="shared" si="6"/>
        <v>10703</v>
      </c>
      <c r="T95" s="13">
        <f t="shared" si="5"/>
        <v>56024.86</v>
      </c>
      <c r="U95" s="19"/>
      <c r="V95" s="20"/>
    </row>
    <row r="96" spans="1:22" s="2" customFormat="1" ht="53.25" customHeight="1" x14ac:dyDescent="0.2">
      <c r="A96" s="29">
        <v>85</v>
      </c>
      <c r="B96" s="12" t="s">
        <v>120</v>
      </c>
      <c r="C96" s="12" t="s">
        <v>76</v>
      </c>
      <c r="D96" s="15" t="s">
        <v>419</v>
      </c>
      <c r="E96" s="12" t="s">
        <v>43</v>
      </c>
      <c r="F96" s="12" t="s">
        <v>70</v>
      </c>
      <c r="G96" s="13">
        <v>70000</v>
      </c>
      <c r="H96" s="13">
        <v>2009</v>
      </c>
      <c r="I96" s="13">
        <v>4970</v>
      </c>
      <c r="J96" s="13">
        <v>770</v>
      </c>
      <c r="K96" s="13">
        <v>2128</v>
      </c>
      <c r="L96" s="13">
        <v>4963</v>
      </c>
      <c r="M96" s="16">
        <v>3174.76</v>
      </c>
      <c r="N96" s="13">
        <f t="shared" si="4"/>
        <v>18014.760000000002</v>
      </c>
      <c r="O96" s="13">
        <v>4733.5200000000004</v>
      </c>
      <c r="P96" s="13">
        <v>25</v>
      </c>
      <c r="Q96" s="13">
        <v>6945.1200000000008</v>
      </c>
      <c r="R96" s="13">
        <f t="shared" si="7"/>
        <v>19015.400000000001</v>
      </c>
      <c r="S96" s="13">
        <f t="shared" si="6"/>
        <v>10703</v>
      </c>
      <c r="T96" s="13">
        <f t="shared" si="5"/>
        <v>50984.6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121</v>
      </c>
      <c r="C97" s="12" t="s">
        <v>76</v>
      </c>
      <c r="D97" s="15" t="s">
        <v>419</v>
      </c>
      <c r="E97" s="12" t="s">
        <v>22</v>
      </c>
      <c r="F97" s="12" t="s">
        <v>70</v>
      </c>
      <c r="G97" s="13">
        <v>70000</v>
      </c>
      <c r="H97" s="13">
        <v>2009</v>
      </c>
      <c r="I97" s="13">
        <v>4970</v>
      </c>
      <c r="J97" s="13">
        <v>770</v>
      </c>
      <c r="K97" s="13">
        <v>2128</v>
      </c>
      <c r="L97" s="13">
        <v>4963</v>
      </c>
      <c r="M97" s="16"/>
      <c r="N97" s="13">
        <f t="shared" si="4"/>
        <v>14840</v>
      </c>
      <c r="O97" s="13">
        <v>5368.48</v>
      </c>
      <c r="P97" s="13">
        <v>25</v>
      </c>
      <c r="Q97" s="13">
        <v>13063.55</v>
      </c>
      <c r="R97" s="13">
        <f t="shared" si="7"/>
        <v>22594.03</v>
      </c>
      <c r="S97" s="13">
        <f t="shared" si="6"/>
        <v>10703</v>
      </c>
      <c r="T97" s="13">
        <f t="shared" si="5"/>
        <v>47405.97</v>
      </c>
      <c r="U97" s="19"/>
      <c r="V97" s="20"/>
    </row>
    <row r="98" spans="1:22" s="2" customFormat="1" ht="53.25" customHeight="1" x14ac:dyDescent="0.2">
      <c r="A98" s="29">
        <v>87</v>
      </c>
      <c r="B98" s="12" t="s">
        <v>123</v>
      </c>
      <c r="C98" s="12" t="s">
        <v>76</v>
      </c>
      <c r="D98" s="15" t="s">
        <v>419</v>
      </c>
      <c r="E98" s="12" t="s">
        <v>22</v>
      </c>
      <c r="F98" s="12" t="s">
        <v>81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3486.68</v>
      </c>
      <c r="P98" s="13">
        <v>25</v>
      </c>
      <c r="Q98" s="13">
        <v>1512.46</v>
      </c>
      <c r="R98" s="13">
        <f t="shared" si="7"/>
        <v>8570.14</v>
      </c>
      <c r="S98" s="13">
        <f t="shared" si="6"/>
        <v>9174</v>
      </c>
      <c r="T98" s="13">
        <f t="shared" si="5"/>
        <v>51429.86</v>
      </c>
      <c r="U98" s="19"/>
      <c r="V98" s="20"/>
    </row>
    <row r="99" spans="1:22" s="2" customFormat="1" ht="53.25" customHeight="1" x14ac:dyDescent="0.2">
      <c r="A99" s="29">
        <v>88</v>
      </c>
      <c r="B99" s="12" t="s">
        <v>491</v>
      </c>
      <c r="C99" s="12" t="s">
        <v>76</v>
      </c>
      <c r="D99" s="15" t="s">
        <v>419</v>
      </c>
      <c r="E99" s="12" t="s">
        <v>492</v>
      </c>
      <c r="F99" s="12" t="s">
        <v>243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4"/>
        <v>12720</v>
      </c>
      <c r="O99" s="13">
        <v>3486.68</v>
      </c>
      <c r="P99" s="13">
        <v>25</v>
      </c>
      <c r="Q99" s="13">
        <v>100</v>
      </c>
      <c r="R99" s="13">
        <f t="shared" si="7"/>
        <v>7157.68</v>
      </c>
      <c r="S99" s="13">
        <f t="shared" si="6"/>
        <v>9174</v>
      </c>
      <c r="T99" s="13">
        <f t="shared" si="5"/>
        <v>52842.32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124</v>
      </c>
      <c r="C100" s="12" t="s">
        <v>77</v>
      </c>
      <c r="D100" s="15" t="s">
        <v>419</v>
      </c>
      <c r="E100" s="12" t="s">
        <v>26</v>
      </c>
      <c r="F100" s="12" t="s">
        <v>46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4"/>
        <v>11660</v>
      </c>
      <c r="O100" s="13">
        <v>2559.6799999999998</v>
      </c>
      <c r="P100" s="13">
        <v>25</v>
      </c>
      <c r="Q100" s="13">
        <v>3726.19</v>
      </c>
      <c r="R100" s="13">
        <f t="shared" si="7"/>
        <v>9561.3700000000008</v>
      </c>
      <c r="S100" s="13">
        <f t="shared" si="6"/>
        <v>8409.5</v>
      </c>
      <c r="T100" s="13">
        <f t="shared" si="5"/>
        <v>45438.63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422</v>
      </c>
      <c r="C101" s="12" t="s">
        <v>76</v>
      </c>
      <c r="D101" s="15" t="s">
        <v>419</v>
      </c>
      <c r="E101" s="12" t="s">
        <v>423</v>
      </c>
      <c r="F101" s="12" t="s">
        <v>243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4"/>
        <v>11660</v>
      </c>
      <c r="O101" s="13">
        <v>2559.6799999999998</v>
      </c>
      <c r="P101" s="13">
        <v>25</v>
      </c>
      <c r="Q101" s="13">
        <v>1561.14</v>
      </c>
      <c r="R101" s="13">
        <f t="shared" si="7"/>
        <v>7396.3200000000006</v>
      </c>
      <c r="S101" s="13">
        <f t="shared" si="6"/>
        <v>8409.5</v>
      </c>
      <c r="T101" s="13">
        <f t="shared" si="5"/>
        <v>47603.68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489</v>
      </c>
      <c r="C102" s="12" t="s">
        <v>76</v>
      </c>
      <c r="D102" s="15" t="s">
        <v>419</v>
      </c>
      <c r="E102" s="12" t="s">
        <v>26</v>
      </c>
      <c r="F102" s="12" t="s">
        <v>243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17567.2</v>
      </c>
      <c r="R102" s="13">
        <f t="shared" si="7"/>
        <v>22401.200000000001</v>
      </c>
      <c r="S102" s="13">
        <f t="shared" si="6"/>
        <v>7645</v>
      </c>
      <c r="T102" s="13">
        <f t="shared" si="5"/>
        <v>27598.799999999999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258</v>
      </c>
      <c r="C103" s="12" t="s">
        <v>76</v>
      </c>
      <c r="D103" s="15" t="s">
        <v>419</v>
      </c>
      <c r="E103" s="12" t="s">
        <v>26</v>
      </c>
      <c r="F103" s="12" t="s">
        <v>243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4"/>
        <v>10600</v>
      </c>
      <c r="O103" s="13">
        <v>1854</v>
      </c>
      <c r="P103" s="13">
        <v>25</v>
      </c>
      <c r="Q103" s="13">
        <v>1735.48</v>
      </c>
      <c r="R103" s="13">
        <f t="shared" si="7"/>
        <v>6569.48</v>
      </c>
      <c r="S103" s="13">
        <f t="shared" si="6"/>
        <v>7645</v>
      </c>
      <c r="T103" s="13">
        <f t="shared" si="5"/>
        <v>43430.520000000004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523</v>
      </c>
      <c r="C104" s="12" t="s">
        <v>76</v>
      </c>
      <c r="D104" s="15" t="s">
        <v>419</v>
      </c>
      <c r="E104" s="12" t="s">
        <v>524</v>
      </c>
      <c r="F104" s="12" t="s">
        <v>81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4"/>
        <v>10600</v>
      </c>
      <c r="O104" s="13">
        <v>1854</v>
      </c>
      <c r="P104" s="13">
        <v>25</v>
      </c>
      <c r="Q104" s="13">
        <v>1735.48</v>
      </c>
      <c r="R104" s="13">
        <f t="shared" si="7"/>
        <v>6569.48</v>
      </c>
      <c r="S104" s="13">
        <f t="shared" si="6"/>
        <v>7645</v>
      </c>
      <c r="T104" s="13">
        <f t="shared" si="5"/>
        <v>43430.520000000004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122</v>
      </c>
      <c r="C105" s="12" t="s">
        <v>77</v>
      </c>
      <c r="D105" s="15" t="s">
        <v>419</v>
      </c>
      <c r="E105" s="12" t="s">
        <v>39</v>
      </c>
      <c r="F105" s="12" t="s">
        <v>81</v>
      </c>
      <c r="G105" s="13">
        <v>35000</v>
      </c>
      <c r="H105" s="13">
        <v>1004.5</v>
      </c>
      <c r="I105" s="13">
        <v>2485</v>
      </c>
      <c r="J105" s="13">
        <v>385</v>
      </c>
      <c r="K105" s="13">
        <v>1064</v>
      </c>
      <c r="L105" s="13">
        <v>2481.5</v>
      </c>
      <c r="M105" s="16"/>
      <c r="N105" s="13">
        <f t="shared" si="4"/>
        <v>7420</v>
      </c>
      <c r="O105" s="13">
        <v>0</v>
      </c>
      <c r="P105" s="13">
        <v>25</v>
      </c>
      <c r="Q105" s="13">
        <v>15781.35</v>
      </c>
      <c r="R105" s="13">
        <f t="shared" si="7"/>
        <v>17874.849999999999</v>
      </c>
      <c r="S105" s="13">
        <f t="shared" si="6"/>
        <v>5351.5</v>
      </c>
      <c r="T105" s="13">
        <f t="shared" si="5"/>
        <v>17125.150000000001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328</v>
      </c>
      <c r="C106" s="12" t="s">
        <v>76</v>
      </c>
      <c r="D106" s="15" t="s">
        <v>419</v>
      </c>
      <c r="E106" s="12" t="s">
        <v>79</v>
      </c>
      <c r="F106" s="12" t="s">
        <v>81</v>
      </c>
      <c r="G106" s="13">
        <v>35000</v>
      </c>
      <c r="H106" s="13">
        <v>1004.5</v>
      </c>
      <c r="I106" s="13">
        <v>2485</v>
      </c>
      <c r="J106" s="13">
        <v>385</v>
      </c>
      <c r="K106" s="13">
        <v>1064</v>
      </c>
      <c r="L106" s="13">
        <v>2481.5</v>
      </c>
      <c r="M106" s="16"/>
      <c r="N106" s="13">
        <f t="shared" si="4"/>
        <v>7420</v>
      </c>
      <c r="O106" s="13">
        <v>0</v>
      </c>
      <c r="P106" s="13">
        <v>25</v>
      </c>
      <c r="Q106" s="13">
        <v>9199.1200000000008</v>
      </c>
      <c r="R106" s="13">
        <f t="shared" si="7"/>
        <v>11292.62</v>
      </c>
      <c r="S106" s="13">
        <f t="shared" si="6"/>
        <v>5351.5</v>
      </c>
      <c r="T106" s="13">
        <f t="shared" si="5"/>
        <v>23707.379999999997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490</v>
      </c>
      <c r="C107" s="12" t="s">
        <v>76</v>
      </c>
      <c r="D107" s="15" t="s">
        <v>419</v>
      </c>
      <c r="E107" s="12" t="s">
        <v>26</v>
      </c>
      <c r="F107" s="12" t="s">
        <v>243</v>
      </c>
      <c r="G107" s="13">
        <v>35000</v>
      </c>
      <c r="H107" s="13">
        <v>1004.5</v>
      </c>
      <c r="I107" s="13">
        <v>2485</v>
      </c>
      <c r="J107" s="13">
        <v>385</v>
      </c>
      <c r="K107" s="13">
        <v>1064</v>
      </c>
      <c r="L107" s="13">
        <v>2481.5</v>
      </c>
      <c r="M107" s="16"/>
      <c r="N107" s="13">
        <f t="shared" si="4"/>
        <v>7420</v>
      </c>
      <c r="O107" s="13">
        <v>0</v>
      </c>
      <c r="P107" s="13">
        <v>25</v>
      </c>
      <c r="Q107" s="13">
        <v>1561.14</v>
      </c>
      <c r="R107" s="13">
        <f t="shared" si="7"/>
        <v>3654.6400000000003</v>
      </c>
      <c r="S107" s="13">
        <f t="shared" si="6"/>
        <v>5351.5</v>
      </c>
      <c r="T107" s="13">
        <f t="shared" si="5"/>
        <v>31345.360000000001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125</v>
      </c>
      <c r="C108" s="12" t="s">
        <v>76</v>
      </c>
      <c r="D108" s="15" t="s">
        <v>419</v>
      </c>
      <c r="E108" s="12" t="s">
        <v>79</v>
      </c>
      <c r="F108" s="12" t="s">
        <v>81</v>
      </c>
      <c r="G108" s="13">
        <v>34000</v>
      </c>
      <c r="H108" s="13">
        <v>975.8</v>
      </c>
      <c r="I108" s="13">
        <v>2414</v>
      </c>
      <c r="J108" s="13">
        <v>374</v>
      </c>
      <c r="K108" s="13">
        <v>1033.5999999999999</v>
      </c>
      <c r="L108" s="13">
        <v>2410.6</v>
      </c>
      <c r="M108" s="16"/>
      <c r="N108" s="13">
        <f t="shared" si="4"/>
        <v>7208</v>
      </c>
      <c r="O108" s="13">
        <v>0</v>
      </c>
      <c r="P108" s="13">
        <v>25</v>
      </c>
      <c r="Q108" s="13">
        <v>1091.2</v>
      </c>
      <c r="R108" s="13">
        <f t="shared" si="7"/>
        <v>3125.6</v>
      </c>
      <c r="S108" s="13">
        <f t="shared" si="6"/>
        <v>5198.6000000000004</v>
      </c>
      <c r="T108" s="13">
        <f t="shared" si="5"/>
        <v>30874.400000000001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259</v>
      </c>
      <c r="C109" s="12" t="s">
        <v>76</v>
      </c>
      <c r="D109" s="15" t="s">
        <v>419</v>
      </c>
      <c r="E109" s="12" t="s">
        <v>26</v>
      </c>
      <c r="F109" s="12" t="s">
        <v>243</v>
      </c>
      <c r="G109" s="13">
        <v>30000</v>
      </c>
      <c r="H109" s="13">
        <v>861</v>
      </c>
      <c r="I109" s="13">
        <v>2130</v>
      </c>
      <c r="J109" s="13">
        <v>330</v>
      </c>
      <c r="K109" s="13">
        <v>912</v>
      </c>
      <c r="L109" s="13">
        <v>2127</v>
      </c>
      <c r="M109" s="16"/>
      <c r="N109" s="13">
        <f t="shared" si="4"/>
        <v>6360</v>
      </c>
      <c r="O109" s="13">
        <v>0</v>
      </c>
      <c r="P109" s="13">
        <v>25</v>
      </c>
      <c r="Q109" s="13">
        <v>942.52</v>
      </c>
      <c r="R109" s="13">
        <f t="shared" si="7"/>
        <v>2740.52</v>
      </c>
      <c r="S109" s="13">
        <f t="shared" si="6"/>
        <v>4587</v>
      </c>
      <c r="T109" s="13">
        <f t="shared" si="5"/>
        <v>27259.48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406</v>
      </c>
      <c r="C110" s="12" t="s">
        <v>76</v>
      </c>
      <c r="D110" s="15" t="s">
        <v>407</v>
      </c>
      <c r="E110" s="12" t="s">
        <v>408</v>
      </c>
      <c r="F110" s="12" t="s">
        <v>243</v>
      </c>
      <c r="G110" s="13">
        <v>150000</v>
      </c>
      <c r="H110" s="13">
        <v>4305</v>
      </c>
      <c r="I110" s="13">
        <v>10650</v>
      </c>
      <c r="J110" s="13">
        <v>822.89</v>
      </c>
      <c r="K110" s="13">
        <v>4560</v>
      </c>
      <c r="L110" s="13">
        <v>10635</v>
      </c>
      <c r="M110" s="16"/>
      <c r="N110" s="13">
        <f t="shared" si="4"/>
        <v>30972.89</v>
      </c>
      <c r="O110" s="13">
        <v>23866.62</v>
      </c>
      <c r="P110" s="13">
        <v>25</v>
      </c>
      <c r="Q110" s="13">
        <v>0</v>
      </c>
      <c r="R110" s="13">
        <f t="shared" si="7"/>
        <v>32756.62</v>
      </c>
      <c r="S110" s="13">
        <f t="shared" si="6"/>
        <v>22107.89</v>
      </c>
      <c r="T110" s="13">
        <f t="shared" si="5"/>
        <v>117243.38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409</v>
      </c>
      <c r="C111" s="12" t="s">
        <v>76</v>
      </c>
      <c r="D111" s="15" t="s">
        <v>407</v>
      </c>
      <c r="E111" s="12" t="s">
        <v>38</v>
      </c>
      <c r="F111" s="12" t="s">
        <v>45</v>
      </c>
      <c r="G111" s="13">
        <v>80000</v>
      </c>
      <c r="H111" s="13">
        <v>2296</v>
      </c>
      <c r="I111" s="13">
        <v>5680</v>
      </c>
      <c r="J111" s="13">
        <v>822.89</v>
      </c>
      <c r="K111" s="13">
        <v>2432</v>
      </c>
      <c r="L111" s="13">
        <v>5672</v>
      </c>
      <c r="M111" s="16"/>
      <c r="N111" s="13">
        <f t="shared" si="4"/>
        <v>16902.89</v>
      </c>
      <c r="O111" s="13">
        <v>7400.87</v>
      </c>
      <c r="P111" s="13">
        <v>25</v>
      </c>
      <c r="Q111" s="13">
        <v>100</v>
      </c>
      <c r="R111" s="13">
        <f t="shared" si="7"/>
        <v>12253.869999999999</v>
      </c>
      <c r="S111" s="13">
        <f t="shared" si="6"/>
        <v>12174.89</v>
      </c>
      <c r="T111" s="13">
        <f t="shared" si="5"/>
        <v>67746.13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264</v>
      </c>
      <c r="C112" s="12" t="s">
        <v>77</v>
      </c>
      <c r="D112" s="15" t="s">
        <v>407</v>
      </c>
      <c r="E112" s="12" t="s">
        <v>373</v>
      </c>
      <c r="F112" s="12" t="s">
        <v>243</v>
      </c>
      <c r="G112" s="13">
        <v>70000</v>
      </c>
      <c r="H112" s="13">
        <v>2009</v>
      </c>
      <c r="I112" s="13">
        <v>4970</v>
      </c>
      <c r="J112" s="13">
        <v>770</v>
      </c>
      <c r="K112" s="13">
        <v>2128</v>
      </c>
      <c r="L112" s="13">
        <v>4963</v>
      </c>
      <c r="M112" s="16">
        <v>3174.76</v>
      </c>
      <c r="N112" s="13">
        <f t="shared" si="4"/>
        <v>18014.760000000002</v>
      </c>
      <c r="O112" s="13">
        <v>4733.5200000000004</v>
      </c>
      <c r="P112" s="13">
        <v>25</v>
      </c>
      <c r="Q112" s="13">
        <v>13816.08</v>
      </c>
      <c r="R112" s="13">
        <f t="shared" si="7"/>
        <v>25886.36</v>
      </c>
      <c r="S112" s="13">
        <f t="shared" si="6"/>
        <v>10703</v>
      </c>
      <c r="T112" s="13">
        <f t="shared" si="5"/>
        <v>44113.64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252</v>
      </c>
      <c r="C113" s="12" t="s">
        <v>77</v>
      </c>
      <c r="D113" s="15" t="s">
        <v>407</v>
      </c>
      <c r="E113" s="12" t="s">
        <v>373</v>
      </c>
      <c r="F113" s="12" t="s">
        <v>243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4"/>
        <v>12720</v>
      </c>
      <c r="O113" s="13">
        <v>3486.68</v>
      </c>
      <c r="P113" s="13">
        <v>25</v>
      </c>
      <c r="Q113" s="13">
        <v>100</v>
      </c>
      <c r="R113" s="13">
        <f t="shared" si="7"/>
        <v>7157.68</v>
      </c>
      <c r="S113" s="13">
        <f t="shared" si="6"/>
        <v>9174</v>
      </c>
      <c r="T113" s="13">
        <f t="shared" si="5"/>
        <v>52842.32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233</v>
      </c>
      <c r="C114" s="12" t="s">
        <v>77</v>
      </c>
      <c r="D114" s="15" t="s">
        <v>407</v>
      </c>
      <c r="E114" s="12" t="s">
        <v>257</v>
      </c>
      <c r="F114" s="12" t="s">
        <v>243</v>
      </c>
      <c r="G114" s="13">
        <v>50000</v>
      </c>
      <c r="H114" s="13">
        <v>1435</v>
      </c>
      <c r="I114" s="13">
        <v>3550</v>
      </c>
      <c r="J114" s="13">
        <v>550</v>
      </c>
      <c r="K114" s="13">
        <v>1520</v>
      </c>
      <c r="L114" s="13">
        <v>3545</v>
      </c>
      <c r="M114" s="16">
        <v>3174.76</v>
      </c>
      <c r="N114" s="13">
        <f t="shared" si="4"/>
        <v>13774.76</v>
      </c>
      <c r="O114" s="13">
        <v>1377.79</v>
      </c>
      <c r="P114" s="13">
        <v>25</v>
      </c>
      <c r="Q114" s="13">
        <v>21589.410000000003</v>
      </c>
      <c r="R114" s="13">
        <f t="shared" si="7"/>
        <v>29121.960000000003</v>
      </c>
      <c r="S114" s="13">
        <f t="shared" si="6"/>
        <v>7645</v>
      </c>
      <c r="T114" s="13">
        <f t="shared" si="5"/>
        <v>20878.039999999997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477</v>
      </c>
      <c r="C115" s="12" t="s">
        <v>77</v>
      </c>
      <c r="D115" s="15" t="s">
        <v>407</v>
      </c>
      <c r="E115" s="12" t="s">
        <v>478</v>
      </c>
      <c r="F115" s="12" t="s">
        <v>81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4"/>
        <v>8480</v>
      </c>
      <c r="O115" s="13">
        <v>442.65</v>
      </c>
      <c r="P115" s="13">
        <v>25</v>
      </c>
      <c r="Q115" s="13">
        <v>1280</v>
      </c>
      <c r="R115" s="13">
        <f t="shared" si="7"/>
        <v>4111.6499999999996</v>
      </c>
      <c r="S115" s="13">
        <f t="shared" si="6"/>
        <v>6116</v>
      </c>
      <c r="T115" s="13">
        <f t="shared" si="5"/>
        <v>35888.35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479</v>
      </c>
      <c r="C116" s="12" t="s">
        <v>77</v>
      </c>
      <c r="D116" s="15" t="s">
        <v>407</v>
      </c>
      <c r="E116" s="12" t="s">
        <v>20</v>
      </c>
      <c r="F116" s="12" t="s">
        <v>81</v>
      </c>
      <c r="G116" s="13">
        <v>45000</v>
      </c>
      <c r="H116" s="13">
        <v>1291.5</v>
      </c>
      <c r="I116" s="13">
        <v>3195</v>
      </c>
      <c r="J116" s="13">
        <v>495</v>
      </c>
      <c r="K116" s="13">
        <v>1368</v>
      </c>
      <c r="L116" s="13">
        <v>3190.5</v>
      </c>
      <c r="M116" s="16"/>
      <c r="N116" s="13">
        <f t="shared" si="4"/>
        <v>9540</v>
      </c>
      <c r="O116" s="13">
        <v>1148.33</v>
      </c>
      <c r="P116" s="13">
        <v>25</v>
      </c>
      <c r="Q116" s="13">
        <v>1240</v>
      </c>
      <c r="R116" s="13">
        <f t="shared" si="7"/>
        <v>5072.83</v>
      </c>
      <c r="S116" s="13">
        <f t="shared" si="6"/>
        <v>6880.5</v>
      </c>
      <c r="T116" s="13">
        <f t="shared" si="5"/>
        <v>39927.17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364</v>
      </c>
      <c r="C117" s="12" t="s">
        <v>76</v>
      </c>
      <c r="D117" s="15" t="s">
        <v>407</v>
      </c>
      <c r="E117" s="12" t="s">
        <v>79</v>
      </c>
      <c r="F117" s="12" t="s">
        <v>81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100</v>
      </c>
      <c r="R117" s="13">
        <f t="shared" si="7"/>
        <v>2193.5</v>
      </c>
      <c r="S117" s="13">
        <f t="shared" si="6"/>
        <v>5351.5</v>
      </c>
      <c r="T117" s="13">
        <f t="shared" si="5"/>
        <v>32806.5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446</v>
      </c>
      <c r="C118" s="12" t="s">
        <v>76</v>
      </c>
      <c r="D118" s="15" t="s">
        <v>407</v>
      </c>
      <c r="E118" s="12" t="s">
        <v>79</v>
      </c>
      <c r="F118" s="12" t="s">
        <v>81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4"/>
        <v>7420</v>
      </c>
      <c r="O118" s="13">
        <v>0</v>
      </c>
      <c r="P118" s="13">
        <v>25</v>
      </c>
      <c r="Q118" s="13">
        <v>2180.64</v>
      </c>
      <c r="R118" s="13">
        <f t="shared" si="7"/>
        <v>4274.1399999999994</v>
      </c>
      <c r="S118" s="13">
        <f t="shared" si="6"/>
        <v>5351.5</v>
      </c>
      <c r="T118" s="13">
        <f t="shared" si="5"/>
        <v>30725.86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480</v>
      </c>
      <c r="C119" s="12" t="s">
        <v>77</v>
      </c>
      <c r="D119" s="15" t="s">
        <v>407</v>
      </c>
      <c r="E119" s="12" t="s">
        <v>20</v>
      </c>
      <c r="F119" s="12" t="s">
        <v>81</v>
      </c>
      <c r="G119" s="13">
        <v>35000</v>
      </c>
      <c r="H119" s="13">
        <v>1004.5</v>
      </c>
      <c r="I119" s="13">
        <v>2485</v>
      </c>
      <c r="J119" s="13">
        <v>385</v>
      </c>
      <c r="K119" s="13">
        <v>1064</v>
      </c>
      <c r="L119" s="13">
        <v>2481.5</v>
      </c>
      <c r="M119" s="16"/>
      <c r="N119" s="13">
        <f t="shared" si="4"/>
        <v>7420</v>
      </c>
      <c r="O119" s="13">
        <v>0</v>
      </c>
      <c r="P119" s="13">
        <v>25</v>
      </c>
      <c r="Q119" s="13">
        <v>2446.92</v>
      </c>
      <c r="R119" s="13">
        <f t="shared" si="7"/>
        <v>4540.42</v>
      </c>
      <c r="S119" s="13">
        <f t="shared" si="6"/>
        <v>5351.5</v>
      </c>
      <c r="T119" s="13">
        <f t="shared" si="5"/>
        <v>30459.58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447</v>
      </c>
      <c r="C120" s="12" t="s">
        <v>76</v>
      </c>
      <c r="D120" s="15" t="s">
        <v>410</v>
      </c>
      <c r="E120" s="12" t="s">
        <v>393</v>
      </c>
      <c r="F120" s="12" t="s">
        <v>243</v>
      </c>
      <c r="G120" s="13">
        <v>125000</v>
      </c>
      <c r="H120" s="13">
        <v>3587.5</v>
      </c>
      <c r="I120" s="13">
        <v>8875</v>
      </c>
      <c r="J120" s="13">
        <v>822.89</v>
      </c>
      <c r="K120" s="13">
        <v>3800</v>
      </c>
      <c r="L120" s="13">
        <v>8862.5</v>
      </c>
      <c r="M120" s="16"/>
      <c r="N120" s="13">
        <f t="shared" si="4"/>
        <v>25947.89</v>
      </c>
      <c r="O120" s="13">
        <v>17985.990000000002</v>
      </c>
      <c r="P120" s="13">
        <v>25</v>
      </c>
      <c r="Q120" s="13">
        <v>100</v>
      </c>
      <c r="R120" s="13">
        <f t="shared" si="7"/>
        <v>25498.49</v>
      </c>
      <c r="S120" s="13">
        <f t="shared" si="6"/>
        <v>18560.39</v>
      </c>
      <c r="T120" s="13">
        <f t="shared" si="5"/>
        <v>99501.51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301</v>
      </c>
      <c r="C121" s="12" t="s">
        <v>76</v>
      </c>
      <c r="D121" s="15" t="s">
        <v>410</v>
      </c>
      <c r="E121" s="12" t="s">
        <v>31</v>
      </c>
      <c r="F121" s="12" t="s">
        <v>243</v>
      </c>
      <c r="G121" s="13">
        <v>65000</v>
      </c>
      <c r="H121" s="13">
        <v>1865.5</v>
      </c>
      <c r="I121" s="13">
        <v>4615</v>
      </c>
      <c r="J121" s="13">
        <v>715</v>
      </c>
      <c r="K121" s="13">
        <v>1976</v>
      </c>
      <c r="L121" s="13">
        <v>4608.5</v>
      </c>
      <c r="M121" s="16"/>
      <c r="N121" s="13">
        <f t="shared" si="4"/>
        <v>13780</v>
      </c>
      <c r="O121" s="13">
        <v>4427.58</v>
      </c>
      <c r="P121" s="13">
        <v>25</v>
      </c>
      <c r="Q121" s="13">
        <v>2320.64</v>
      </c>
      <c r="R121" s="13">
        <f t="shared" si="7"/>
        <v>10614.72</v>
      </c>
      <c r="S121" s="13">
        <f t="shared" si="6"/>
        <v>9938.5</v>
      </c>
      <c r="T121" s="13">
        <f t="shared" si="5"/>
        <v>54385.279999999999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86</v>
      </c>
      <c r="C122" s="12" t="s">
        <v>77</v>
      </c>
      <c r="D122" s="15" t="s">
        <v>410</v>
      </c>
      <c r="E122" s="12" t="s">
        <v>512</v>
      </c>
      <c r="F122" s="12" t="s">
        <v>81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4"/>
        <v>12720</v>
      </c>
      <c r="O122" s="13">
        <v>3486.68</v>
      </c>
      <c r="P122" s="13">
        <v>25</v>
      </c>
      <c r="Q122" s="13">
        <v>200</v>
      </c>
      <c r="R122" s="13">
        <f t="shared" si="7"/>
        <v>7257.68</v>
      </c>
      <c r="S122" s="13">
        <f t="shared" si="6"/>
        <v>9174</v>
      </c>
      <c r="T122" s="13">
        <f t="shared" si="5"/>
        <v>52742.32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448</v>
      </c>
      <c r="C123" s="12" t="s">
        <v>77</v>
      </c>
      <c r="D123" s="15" t="s">
        <v>410</v>
      </c>
      <c r="E123" s="12" t="s">
        <v>257</v>
      </c>
      <c r="F123" s="12" t="s">
        <v>243</v>
      </c>
      <c r="G123" s="13">
        <v>60000</v>
      </c>
      <c r="H123" s="13">
        <v>1722</v>
      </c>
      <c r="I123" s="13">
        <v>4260</v>
      </c>
      <c r="J123" s="13">
        <v>660</v>
      </c>
      <c r="K123" s="13">
        <v>1824</v>
      </c>
      <c r="L123" s="13">
        <v>4254</v>
      </c>
      <c r="M123" s="16"/>
      <c r="N123" s="13">
        <f t="shared" si="4"/>
        <v>12720</v>
      </c>
      <c r="O123" s="13">
        <v>3486.68</v>
      </c>
      <c r="P123" s="13">
        <v>25</v>
      </c>
      <c r="Q123" s="13">
        <v>100</v>
      </c>
      <c r="R123" s="13">
        <f t="shared" si="7"/>
        <v>7157.68</v>
      </c>
      <c r="S123" s="13">
        <f t="shared" si="6"/>
        <v>9174</v>
      </c>
      <c r="T123" s="13">
        <f t="shared" si="5"/>
        <v>52842.32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85</v>
      </c>
      <c r="C124" s="12" t="s">
        <v>76</v>
      </c>
      <c r="D124" s="15" t="s">
        <v>410</v>
      </c>
      <c r="E124" s="12" t="s">
        <v>25</v>
      </c>
      <c r="F124" s="12" t="s">
        <v>70</v>
      </c>
      <c r="G124" s="13">
        <v>40000</v>
      </c>
      <c r="H124" s="13">
        <v>1148</v>
      </c>
      <c r="I124" s="13">
        <v>2840</v>
      </c>
      <c r="J124" s="13">
        <v>440</v>
      </c>
      <c r="K124" s="13">
        <v>1216</v>
      </c>
      <c r="L124" s="13">
        <v>2836</v>
      </c>
      <c r="M124" s="16"/>
      <c r="N124" s="13">
        <f t="shared" si="4"/>
        <v>8480</v>
      </c>
      <c r="O124" s="13">
        <v>442.65</v>
      </c>
      <c r="P124" s="13">
        <v>25</v>
      </c>
      <c r="Q124" s="13">
        <v>100</v>
      </c>
      <c r="R124" s="13">
        <f t="shared" si="7"/>
        <v>2931.65</v>
      </c>
      <c r="S124" s="13">
        <f t="shared" si="6"/>
        <v>6116</v>
      </c>
      <c r="T124" s="13">
        <f t="shared" si="5"/>
        <v>37068.35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525</v>
      </c>
      <c r="C125" s="12" t="s">
        <v>77</v>
      </c>
      <c r="D125" s="15" t="s">
        <v>410</v>
      </c>
      <c r="E125" s="12" t="s">
        <v>257</v>
      </c>
      <c r="F125" s="12" t="s">
        <v>517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4"/>
        <v>7420</v>
      </c>
      <c r="O125" s="13">
        <v>0</v>
      </c>
      <c r="P125" s="13">
        <v>25</v>
      </c>
      <c r="Q125" s="13">
        <v>347.8</v>
      </c>
      <c r="R125" s="13">
        <f t="shared" si="7"/>
        <v>2441.3000000000002</v>
      </c>
      <c r="S125" s="13">
        <f t="shared" si="6"/>
        <v>5351.5</v>
      </c>
      <c r="T125" s="13">
        <f t="shared" si="5"/>
        <v>32558.7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504</v>
      </c>
      <c r="C126" s="12" t="s">
        <v>77</v>
      </c>
      <c r="D126" s="15" t="s">
        <v>410</v>
      </c>
      <c r="E126" s="12" t="s">
        <v>257</v>
      </c>
      <c r="F126" s="12" t="s">
        <v>517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f t="shared" si="4"/>
        <v>7420</v>
      </c>
      <c r="O126" s="13">
        <v>0</v>
      </c>
      <c r="P126" s="13">
        <v>25</v>
      </c>
      <c r="Q126" s="13">
        <v>2082.4</v>
      </c>
      <c r="R126" s="13">
        <f t="shared" si="7"/>
        <v>4175.8999999999996</v>
      </c>
      <c r="S126" s="13">
        <f t="shared" si="6"/>
        <v>5351.5</v>
      </c>
      <c r="T126" s="13">
        <f t="shared" si="5"/>
        <v>30824.1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88</v>
      </c>
      <c r="C127" s="12" t="s">
        <v>77</v>
      </c>
      <c r="D127" s="15" t="s">
        <v>510</v>
      </c>
      <c r="E127" s="12" t="s">
        <v>393</v>
      </c>
      <c r="F127" s="12" t="s">
        <v>46</v>
      </c>
      <c r="G127" s="13">
        <v>90000</v>
      </c>
      <c r="H127" s="13">
        <v>2583</v>
      </c>
      <c r="I127" s="13">
        <v>6390</v>
      </c>
      <c r="J127" s="13">
        <v>822.89</v>
      </c>
      <c r="K127" s="13">
        <v>2736</v>
      </c>
      <c r="L127" s="13">
        <v>6381</v>
      </c>
      <c r="M127" s="16"/>
      <c r="N127" s="13">
        <f t="shared" si="4"/>
        <v>18912.89</v>
      </c>
      <c r="O127" s="13">
        <v>9753.1200000000008</v>
      </c>
      <c r="P127" s="13">
        <v>25</v>
      </c>
      <c r="Q127" s="13">
        <v>18410.79</v>
      </c>
      <c r="R127" s="13">
        <f t="shared" si="7"/>
        <v>33507.910000000003</v>
      </c>
      <c r="S127" s="13">
        <f t="shared" si="6"/>
        <v>13593.89</v>
      </c>
      <c r="T127" s="13">
        <f t="shared" si="5"/>
        <v>56492.09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346</v>
      </c>
      <c r="C128" s="12" t="s">
        <v>77</v>
      </c>
      <c r="D128" s="15" t="s">
        <v>449</v>
      </c>
      <c r="E128" s="12" t="s">
        <v>42</v>
      </c>
      <c r="F128" s="12" t="s">
        <v>243</v>
      </c>
      <c r="G128" s="13">
        <v>80000</v>
      </c>
      <c r="H128" s="13">
        <v>2296</v>
      </c>
      <c r="I128" s="13">
        <v>5680</v>
      </c>
      <c r="J128" s="13">
        <v>822.89</v>
      </c>
      <c r="K128" s="13">
        <v>2432</v>
      </c>
      <c r="L128" s="13">
        <v>5672</v>
      </c>
      <c r="M128" s="16">
        <v>1587.38</v>
      </c>
      <c r="N128" s="13">
        <f t="shared" si="4"/>
        <v>18490.27</v>
      </c>
      <c r="O128" s="13">
        <v>7004.02</v>
      </c>
      <c r="P128" s="13">
        <v>25</v>
      </c>
      <c r="Q128" s="13">
        <v>6158.04</v>
      </c>
      <c r="R128" s="13">
        <f t="shared" si="7"/>
        <v>19502.440000000002</v>
      </c>
      <c r="S128" s="13">
        <f t="shared" si="6"/>
        <v>12174.89</v>
      </c>
      <c r="T128" s="13">
        <f t="shared" si="5"/>
        <v>60497.56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274</v>
      </c>
      <c r="C129" s="12" t="s">
        <v>76</v>
      </c>
      <c r="D129" s="15" t="s">
        <v>449</v>
      </c>
      <c r="E129" s="12" t="s">
        <v>373</v>
      </c>
      <c r="F129" s="12" t="s">
        <v>243</v>
      </c>
      <c r="G129" s="13">
        <v>75000</v>
      </c>
      <c r="H129" s="13">
        <v>2152.5</v>
      </c>
      <c r="I129" s="13">
        <v>5325</v>
      </c>
      <c r="J129" s="13">
        <v>822.89</v>
      </c>
      <c r="K129" s="13">
        <v>2280</v>
      </c>
      <c r="L129" s="13">
        <v>5317.5</v>
      </c>
      <c r="M129" s="16"/>
      <c r="N129" s="13">
        <f t="shared" si="4"/>
        <v>15897.89</v>
      </c>
      <c r="O129" s="13">
        <v>6309.38</v>
      </c>
      <c r="P129" s="13">
        <v>25</v>
      </c>
      <c r="Q129" s="13">
        <v>16653.98</v>
      </c>
      <c r="R129" s="13">
        <f t="shared" si="7"/>
        <v>27420.86</v>
      </c>
      <c r="S129" s="13">
        <f t="shared" si="6"/>
        <v>11465.39</v>
      </c>
      <c r="T129" s="13">
        <f t="shared" si="5"/>
        <v>47579.14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138</v>
      </c>
      <c r="C130" s="12" t="s">
        <v>77</v>
      </c>
      <c r="D130" s="15" t="s">
        <v>449</v>
      </c>
      <c r="E130" s="12" t="s">
        <v>31</v>
      </c>
      <c r="F130" s="12" t="s">
        <v>243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4"/>
        <v>14840</v>
      </c>
      <c r="O130" s="13">
        <v>5368.48</v>
      </c>
      <c r="P130" s="13">
        <v>25</v>
      </c>
      <c r="Q130" s="13">
        <v>8477.25</v>
      </c>
      <c r="R130" s="13">
        <f t="shared" si="7"/>
        <v>18007.73</v>
      </c>
      <c r="S130" s="13">
        <f t="shared" si="6"/>
        <v>10703</v>
      </c>
      <c r="T130" s="13">
        <f t="shared" si="5"/>
        <v>51992.270000000004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245</v>
      </c>
      <c r="C131" s="12" t="s">
        <v>76</v>
      </c>
      <c r="D131" s="15" t="s">
        <v>411</v>
      </c>
      <c r="E131" s="12" t="s">
        <v>535</v>
      </c>
      <c r="F131" s="12" t="s">
        <v>243</v>
      </c>
      <c r="G131" s="13">
        <v>90000</v>
      </c>
      <c r="H131" s="13">
        <v>2583</v>
      </c>
      <c r="I131" s="13">
        <v>6390</v>
      </c>
      <c r="J131" s="13">
        <v>822.89</v>
      </c>
      <c r="K131" s="13">
        <v>2736</v>
      </c>
      <c r="L131" s="13">
        <v>6381</v>
      </c>
      <c r="M131" s="16">
        <v>1587.38</v>
      </c>
      <c r="N131" s="13">
        <f t="shared" si="4"/>
        <v>20500.27</v>
      </c>
      <c r="O131" s="13">
        <v>9356.27</v>
      </c>
      <c r="P131" s="13">
        <v>25</v>
      </c>
      <c r="Q131" s="13">
        <v>5356.2800000000007</v>
      </c>
      <c r="R131" s="13">
        <f t="shared" si="7"/>
        <v>21643.93</v>
      </c>
      <c r="S131" s="13">
        <f t="shared" si="6"/>
        <v>13593.89</v>
      </c>
      <c r="T131" s="13">
        <f t="shared" si="5"/>
        <v>68356.070000000007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335</v>
      </c>
      <c r="C132" s="12" t="s">
        <v>77</v>
      </c>
      <c r="D132" s="15" t="s">
        <v>411</v>
      </c>
      <c r="E132" s="12" t="s">
        <v>262</v>
      </c>
      <c r="F132" s="12" t="s">
        <v>243</v>
      </c>
      <c r="G132" s="13">
        <v>70000</v>
      </c>
      <c r="H132" s="13">
        <v>2009</v>
      </c>
      <c r="I132" s="13">
        <v>4970</v>
      </c>
      <c r="J132" s="13">
        <v>770</v>
      </c>
      <c r="K132" s="13">
        <v>2128</v>
      </c>
      <c r="L132" s="13">
        <v>4963</v>
      </c>
      <c r="M132" s="16"/>
      <c r="N132" s="13">
        <f t="shared" si="4"/>
        <v>14840</v>
      </c>
      <c r="O132" s="13">
        <v>5368.48</v>
      </c>
      <c r="P132" s="13">
        <v>25</v>
      </c>
      <c r="Q132" s="13">
        <v>100</v>
      </c>
      <c r="R132" s="13">
        <f t="shared" si="7"/>
        <v>9630.48</v>
      </c>
      <c r="S132" s="13">
        <f t="shared" si="6"/>
        <v>10703</v>
      </c>
      <c r="T132" s="13">
        <f t="shared" si="5"/>
        <v>60369.520000000004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451</v>
      </c>
      <c r="C133" s="12" t="s">
        <v>76</v>
      </c>
      <c r="D133" s="15" t="s">
        <v>411</v>
      </c>
      <c r="E133" s="12" t="s">
        <v>262</v>
      </c>
      <c r="F133" s="12" t="s">
        <v>243</v>
      </c>
      <c r="G133" s="13">
        <v>60000</v>
      </c>
      <c r="H133" s="13">
        <v>1722</v>
      </c>
      <c r="I133" s="13">
        <v>4260</v>
      </c>
      <c r="J133" s="13">
        <v>660</v>
      </c>
      <c r="K133" s="13">
        <v>1824</v>
      </c>
      <c r="L133" s="13">
        <v>4254</v>
      </c>
      <c r="M133" s="16"/>
      <c r="N133" s="13">
        <f t="shared" si="4"/>
        <v>12720</v>
      </c>
      <c r="O133" s="13">
        <v>3486.68</v>
      </c>
      <c r="P133" s="13">
        <v>25</v>
      </c>
      <c r="Q133" s="13">
        <v>1512.46</v>
      </c>
      <c r="R133" s="13">
        <f t="shared" si="7"/>
        <v>8570.14</v>
      </c>
      <c r="S133" s="13">
        <f t="shared" si="6"/>
        <v>9174</v>
      </c>
      <c r="T133" s="13">
        <f t="shared" si="5"/>
        <v>51429.86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453</v>
      </c>
      <c r="C134" s="12" t="s">
        <v>76</v>
      </c>
      <c r="D134" s="15" t="s">
        <v>411</v>
      </c>
      <c r="E134" s="12" t="s">
        <v>262</v>
      </c>
      <c r="F134" s="12" t="s">
        <v>243</v>
      </c>
      <c r="G134" s="13">
        <v>60000</v>
      </c>
      <c r="H134" s="13">
        <v>1722</v>
      </c>
      <c r="I134" s="13">
        <v>4260</v>
      </c>
      <c r="J134" s="13">
        <v>660</v>
      </c>
      <c r="K134" s="13">
        <v>1824</v>
      </c>
      <c r="L134" s="13">
        <v>4254</v>
      </c>
      <c r="M134" s="16"/>
      <c r="N134" s="13">
        <f t="shared" si="4"/>
        <v>12720</v>
      </c>
      <c r="O134" s="13">
        <v>3486.68</v>
      </c>
      <c r="P134" s="13">
        <v>25</v>
      </c>
      <c r="Q134" s="13">
        <v>100</v>
      </c>
      <c r="R134" s="13">
        <f t="shared" si="7"/>
        <v>7157.68</v>
      </c>
      <c r="S134" s="13">
        <f t="shared" si="6"/>
        <v>9174</v>
      </c>
      <c r="T134" s="13">
        <f t="shared" si="5"/>
        <v>52842.32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452</v>
      </c>
      <c r="C135" s="12" t="s">
        <v>77</v>
      </c>
      <c r="D135" s="15" t="s">
        <v>411</v>
      </c>
      <c r="E135" s="12" t="s">
        <v>262</v>
      </c>
      <c r="F135" s="12" t="s">
        <v>243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/>
      <c r="N135" s="13">
        <f t="shared" si="4"/>
        <v>10600</v>
      </c>
      <c r="O135" s="13">
        <v>1854</v>
      </c>
      <c r="P135" s="13">
        <v>25</v>
      </c>
      <c r="Q135" s="13">
        <v>3289.44</v>
      </c>
      <c r="R135" s="13">
        <f t="shared" si="7"/>
        <v>8123.4400000000005</v>
      </c>
      <c r="S135" s="13">
        <f t="shared" si="6"/>
        <v>7645</v>
      </c>
      <c r="T135" s="13">
        <f t="shared" si="5"/>
        <v>41876.559999999998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481</v>
      </c>
      <c r="C136" s="12" t="s">
        <v>77</v>
      </c>
      <c r="D136" s="15" t="s">
        <v>411</v>
      </c>
      <c r="E136" s="12" t="s">
        <v>28</v>
      </c>
      <c r="F136" s="12" t="s">
        <v>243</v>
      </c>
      <c r="G136" s="13">
        <v>50000</v>
      </c>
      <c r="H136" s="13">
        <v>1435</v>
      </c>
      <c r="I136" s="13">
        <v>3550</v>
      </c>
      <c r="J136" s="13">
        <v>550</v>
      </c>
      <c r="K136" s="13">
        <v>1520</v>
      </c>
      <c r="L136" s="13">
        <v>3545</v>
      </c>
      <c r="M136" s="16"/>
      <c r="N136" s="13">
        <f t="shared" si="4"/>
        <v>10600</v>
      </c>
      <c r="O136" s="13">
        <v>1854</v>
      </c>
      <c r="P136" s="13">
        <v>25</v>
      </c>
      <c r="Q136" s="13">
        <v>694.72</v>
      </c>
      <c r="R136" s="13">
        <f t="shared" si="7"/>
        <v>5528.72</v>
      </c>
      <c r="S136" s="13">
        <f t="shared" si="6"/>
        <v>7645</v>
      </c>
      <c r="T136" s="13">
        <f t="shared" si="5"/>
        <v>44471.28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388</v>
      </c>
      <c r="C137" s="12" t="s">
        <v>77</v>
      </c>
      <c r="D137" s="15" t="s">
        <v>411</v>
      </c>
      <c r="E137" s="12" t="s">
        <v>389</v>
      </c>
      <c r="F137" s="12" t="s">
        <v>243</v>
      </c>
      <c r="G137" s="13">
        <v>50000</v>
      </c>
      <c r="H137" s="13">
        <v>1435</v>
      </c>
      <c r="I137" s="13">
        <v>3550</v>
      </c>
      <c r="J137" s="13">
        <v>550</v>
      </c>
      <c r="K137" s="13">
        <v>1520</v>
      </c>
      <c r="L137" s="13">
        <v>3545</v>
      </c>
      <c r="M137" s="16">
        <v>1587.38</v>
      </c>
      <c r="N137" s="13">
        <f t="shared" si="4"/>
        <v>12187.380000000001</v>
      </c>
      <c r="O137" s="13">
        <v>1615.89</v>
      </c>
      <c r="P137" s="13">
        <v>25</v>
      </c>
      <c r="Q137" s="13">
        <v>3274.76</v>
      </c>
      <c r="R137" s="13">
        <f t="shared" si="7"/>
        <v>9458.0300000000007</v>
      </c>
      <c r="S137" s="13">
        <f t="shared" si="6"/>
        <v>7645</v>
      </c>
      <c r="T137" s="13">
        <f t="shared" si="5"/>
        <v>40541.97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109</v>
      </c>
      <c r="C138" s="12" t="s">
        <v>76</v>
      </c>
      <c r="D138" s="15" t="s">
        <v>454</v>
      </c>
      <c r="E138" s="12" t="s">
        <v>455</v>
      </c>
      <c r="F138" s="12" t="s">
        <v>81</v>
      </c>
      <c r="G138" s="13">
        <v>110000</v>
      </c>
      <c r="H138" s="13">
        <v>3157</v>
      </c>
      <c r="I138" s="13">
        <v>7810</v>
      </c>
      <c r="J138" s="13">
        <v>822.89</v>
      </c>
      <c r="K138" s="13">
        <v>3344</v>
      </c>
      <c r="L138" s="13">
        <v>7799</v>
      </c>
      <c r="M138" s="16"/>
      <c r="N138" s="13">
        <f t="shared" si="4"/>
        <v>22932.89</v>
      </c>
      <c r="O138" s="13">
        <v>14457.62</v>
      </c>
      <c r="P138" s="13">
        <v>25</v>
      </c>
      <c r="Q138" s="13">
        <v>100</v>
      </c>
      <c r="R138" s="13">
        <f t="shared" si="7"/>
        <v>21083.620000000003</v>
      </c>
      <c r="S138" s="13">
        <f t="shared" si="6"/>
        <v>16431.89</v>
      </c>
      <c r="T138" s="13">
        <f t="shared" si="5"/>
        <v>88916.38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219</v>
      </c>
      <c r="C139" s="12" t="s">
        <v>77</v>
      </c>
      <c r="D139" s="15" t="s">
        <v>454</v>
      </c>
      <c r="E139" s="12" t="s">
        <v>79</v>
      </c>
      <c r="F139" s="12" t="s">
        <v>81</v>
      </c>
      <c r="G139" s="13">
        <v>40000</v>
      </c>
      <c r="H139" s="13">
        <v>1148</v>
      </c>
      <c r="I139" s="13">
        <v>2840</v>
      </c>
      <c r="J139" s="13">
        <v>440</v>
      </c>
      <c r="K139" s="13">
        <v>1216</v>
      </c>
      <c r="L139" s="13">
        <v>2836</v>
      </c>
      <c r="M139" s="16"/>
      <c r="N139" s="13">
        <f t="shared" ref="N139:N202" si="8">SUM(H139:M139)</f>
        <v>8480</v>
      </c>
      <c r="O139" s="13">
        <v>442.65</v>
      </c>
      <c r="P139" s="13">
        <v>25</v>
      </c>
      <c r="Q139" s="13">
        <v>100</v>
      </c>
      <c r="R139" s="13">
        <f t="shared" si="7"/>
        <v>2931.65</v>
      </c>
      <c r="S139" s="13">
        <f t="shared" si="6"/>
        <v>6116</v>
      </c>
      <c r="T139" s="13">
        <f t="shared" ref="T139:T202" si="9">+G139-R139</f>
        <v>37068.35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341</v>
      </c>
      <c r="C140" s="12" t="s">
        <v>76</v>
      </c>
      <c r="D140" s="15" t="s">
        <v>454</v>
      </c>
      <c r="E140" s="12" t="s">
        <v>79</v>
      </c>
      <c r="F140" s="12" t="s">
        <v>81</v>
      </c>
      <c r="G140" s="13">
        <v>35000</v>
      </c>
      <c r="H140" s="13">
        <v>1004.5</v>
      </c>
      <c r="I140" s="13">
        <v>2485</v>
      </c>
      <c r="J140" s="13">
        <v>385</v>
      </c>
      <c r="K140" s="13">
        <v>1064</v>
      </c>
      <c r="L140" s="13">
        <v>2481.5</v>
      </c>
      <c r="M140" s="16"/>
      <c r="N140" s="13">
        <f t="shared" si="8"/>
        <v>7420</v>
      </c>
      <c r="O140" s="13">
        <v>0</v>
      </c>
      <c r="P140" s="13">
        <v>25</v>
      </c>
      <c r="Q140" s="13">
        <v>1387.68</v>
      </c>
      <c r="R140" s="13">
        <f t="shared" si="7"/>
        <v>3481.1800000000003</v>
      </c>
      <c r="S140" s="13">
        <f t="shared" ref="S140:S203" si="10">SUM(I140,J140,L140)</f>
        <v>5351.5</v>
      </c>
      <c r="T140" s="13">
        <f t="shared" si="9"/>
        <v>31518.82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482</v>
      </c>
      <c r="C141" s="12" t="s">
        <v>77</v>
      </c>
      <c r="D141" s="15" t="s">
        <v>454</v>
      </c>
      <c r="E141" s="12" t="s">
        <v>79</v>
      </c>
      <c r="F141" s="12" t="s">
        <v>81</v>
      </c>
      <c r="G141" s="13">
        <v>30000</v>
      </c>
      <c r="H141" s="13">
        <v>861</v>
      </c>
      <c r="I141" s="13">
        <v>2130</v>
      </c>
      <c r="J141" s="13">
        <v>330</v>
      </c>
      <c r="K141" s="13">
        <v>912</v>
      </c>
      <c r="L141" s="13">
        <v>2127</v>
      </c>
      <c r="M141" s="16"/>
      <c r="N141" s="13">
        <f t="shared" si="8"/>
        <v>6360</v>
      </c>
      <c r="O141" s="13">
        <v>0</v>
      </c>
      <c r="P141" s="13">
        <v>25</v>
      </c>
      <c r="Q141" s="13">
        <v>240</v>
      </c>
      <c r="R141" s="13">
        <f t="shared" ref="R141:R204" si="11">+H141+K141+M141+O141+P141+Q141</f>
        <v>2038</v>
      </c>
      <c r="S141" s="13">
        <f t="shared" si="10"/>
        <v>4587</v>
      </c>
      <c r="T141" s="13">
        <f t="shared" si="9"/>
        <v>27962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89</v>
      </c>
      <c r="C142" s="12" t="s">
        <v>76</v>
      </c>
      <c r="D142" s="15" t="s">
        <v>412</v>
      </c>
      <c r="E142" s="12" t="s">
        <v>78</v>
      </c>
      <c r="F142" s="12" t="s">
        <v>70</v>
      </c>
      <c r="G142" s="13">
        <v>70000</v>
      </c>
      <c r="H142" s="13">
        <v>2009</v>
      </c>
      <c r="I142" s="13">
        <v>4970</v>
      </c>
      <c r="J142" s="13">
        <v>770</v>
      </c>
      <c r="K142" s="13">
        <v>2128</v>
      </c>
      <c r="L142" s="13">
        <v>4963</v>
      </c>
      <c r="M142" s="16">
        <v>1587.38</v>
      </c>
      <c r="N142" s="13">
        <f t="shared" si="8"/>
        <v>16427.38</v>
      </c>
      <c r="O142" s="13">
        <v>5051</v>
      </c>
      <c r="P142" s="13">
        <v>25</v>
      </c>
      <c r="Q142" s="13">
        <v>5274.76</v>
      </c>
      <c r="R142" s="13">
        <f t="shared" si="11"/>
        <v>16075.140000000001</v>
      </c>
      <c r="S142" s="13">
        <f t="shared" si="10"/>
        <v>10703</v>
      </c>
      <c r="T142" s="13">
        <f t="shared" si="9"/>
        <v>53924.86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92</v>
      </c>
      <c r="C143" s="12" t="s">
        <v>77</v>
      </c>
      <c r="D143" s="15" t="s">
        <v>412</v>
      </c>
      <c r="E143" s="12" t="s">
        <v>28</v>
      </c>
      <c r="F143" s="12" t="s">
        <v>70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8"/>
        <v>9540</v>
      </c>
      <c r="O143" s="13">
        <v>1148.33</v>
      </c>
      <c r="P143" s="13">
        <v>25</v>
      </c>
      <c r="Q143" s="13">
        <v>2707.31</v>
      </c>
      <c r="R143" s="13">
        <f t="shared" si="11"/>
        <v>6540.1399999999994</v>
      </c>
      <c r="S143" s="13">
        <f t="shared" si="10"/>
        <v>6880.5</v>
      </c>
      <c r="T143" s="13">
        <f t="shared" si="9"/>
        <v>38459.86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90</v>
      </c>
      <c r="C144" s="12" t="s">
        <v>76</v>
      </c>
      <c r="D144" s="15" t="s">
        <v>412</v>
      </c>
      <c r="E144" s="12" t="s">
        <v>24</v>
      </c>
      <c r="F144" s="12" t="s">
        <v>70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8"/>
        <v>7420</v>
      </c>
      <c r="O144" s="13">
        <v>0</v>
      </c>
      <c r="P144" s="13">
        <v>25</v>
      </c>
      <c r="Q144" s="13">
        <v>4842.66</v>
      </c>
      <c r="R144" s="13">
        <f t="shared" si="11"/>
        <v>6936.16</v>
      </c>
      <c r="S144" s="13">
        <f t="shared" si="10"/>
        <v>5351.5</v>
      </c>
      <c r="T144" s="13">
        <f t="shared" si="9"/>
        <v>28063.84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91</v>
      </c>
      <c r="C145" s="12" t="s">
        <v>76</v>
      </c>
      <c r="D145" s="15" t="s">
        <v>412</v>
      </c>
      <c r="E145" s="12" t="s">
        <v>27</v>
      </c>
      <c r="F145" s="12" t="s">
        <v>70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14598.64</v>
      </c>
      <c r="R145" s="13">
        <f t="shared" si="11"/>
        <v>16692.14</v>
      </c>
      <c r="S145" s="13">
        <f t="shared" si="10"/>
        <v>5351.5</v>
      </c>
      <c r="T145" s="13">
        <f t="shared" si="9"/>
        <v>18307.86</v>
      </c>
      <c r="U145" s="19"/>
      <c r="V145" s="20"/>
    </row>
    <row r="146" spans="1:22" s="9" customFormat="1" ht="53.25" customHeight="1" x14ac:dyDescent="0.2">
      <c r="A146" s="29">
        <v>135</v>
      </c>
      <c r="B146" s="12" t="s">
        <v>94</v>
      </c>
      <c r="C146" s="12" t="s">
        <v>76</v>
      </c>
      <c r="D146" s="15" t="s">
        <v>412</v>
      </c>
      <c r="E146" s="12" t="s">
        <v>27</v>
      </c>
      <c r="F146" s="12" t="s">
        <v>70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8"/>
        <v>7420</v>
      </c>
      <c r="O146" s="13">
        <v>0</v>
      </c>
      <c r="P146" s="13">
        <v>25</v>
      </c>
      <c r="Q146" s="13">
        <v>100</v>
      </c>
      <c r="R146" s="13">
        <f t="shared" si="11"/>
        <v>2193.5</v>
      </c>
      <c r="S146" s="13">
        <f t="shared" si="10"/>
        <v>5351.5</v>
      </c>
      <c r="T146" s="13">
        <f t="shared" si="9"/>
        <v>32806.5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442</v>
      </c>
      <c r="C147" s="12" t="s">
        <v>77</v>
      </c>
      <c r="D147" s="15" t="s">
        <v>412</v>
      </c>
      <c r="E147" s="12" t="s">
        <v>361</v>
      </c>
      <c r="F147" s="12" t="s">
        <v>243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2"/>
      <c r="N147" s="13">
        <f t="shared" si="8"/>
        <v>7420</v>
      </c>
      <c r="O147" s="13">
        <v>0</v>
      </c>
      <c r="P147" s="13">
        <v>25</v>
      </c>
      <c r="Q147" s="13">
        <v>6090.32</v>
      </c>
      <c r="R147" s="13">
        <f t="shared" si="11"/>
        <v>8183.82</v>
      </c>
      <c r="S147" s="13">
        <f t="shared" si="10"/>
        <v>5351.5</v>
      </c>
      <c r="T147" s="13">
        <f t="shared" si="9"/>
        <v>26816.18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93</v>
      </c>
      <c r="C148" s="12" t="s">
        <v>77</v>
      </c>
      <c r="D148" s="15" t="s">
        <v>412</v>
      </c>
      <c r="E148" s="12" t="s">
        <v>27</v>
      </c>
      <c r="F148" s="12" t="s">
        <v>70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8"/>
        <v>6996</v>
      </c>
      <c r="O148" s="13">
        <v>0</v>
      </c>
      <c r="P148" s="13">
        <v>25</v>
      </c>
      <c r="Q148" s="13">
        <v>11969.7</v>
      </c>
      <c r="R148" s="13">
        <f t="shared" si="11"/>
        <v>13945</v>
      </c>
      <c r="S148" s="13">
        <f t="shared" si="10"/>
        <v>5045.7</v>
      </c>
      <c r="T148" s="13">
        <f t="shared" si="9"/>
        <v>19055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97</v>
      </c>
      <c r="C149" s="12" t="s">
        <v>76</v>
      </c>
      <c r="D149" s="15" t="s">
        <v>412</v>
      </c>
      <c r="E149" s="12" t="s">
        <v>27</v>
      </c>
      <c r="F149" s="12" t="s">
        <v>70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>
        <v>1587.38</v>
      </c>
      <c r="N149" s="13">
        <f t="shared" si="8"/>
        <v>8583.380000000001</v>
      </c>
      <c r="O149" s="13">
        <v>0</v>
      </c>
      <c r="P149" s="13">
        <v>25</v>
      </c>
      <c r="Q149" s="13">
        <v>13678.95</v>
      </c>
      <c r="R149" s="13">
        <f t="shared" si="11"/>
        <v>17241.63</v>
      </c>
      <c r="S149" s="13">
        <f t="shared" si="10"/>
        <v>5045.7</v>
      </c>
      <c r="T149" s="13">
        <f t="shared" si="9"/>
        <v>15758.369999999999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98</v>
      </c>
      <c r="C150" s="12" t="s">
        <v>76</v>
      </c>
      <c r="D150" s="15" t="s">
        <v>412</v>
      </c>
      <c r="E150" s="12" t="s">
        <v>27</v>
      </c>
      <c r="F150" s="12" t="s">
        <v>81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8"/>
        <v>6996</v>
      </c>
      <c r="O150" s="13">
        <v>0</v>
      </c>
      <c r="P150" s="13">
        <v>25</v>
      </c>
      <c r="Q150" s="13">
        <v>12369.35</v>
      </c>
      <c r="R150" s="13">
        <f t="shared" si="11"/>
        <v>14344.650000000001</v>
      </c>
      <c r="S150" s="13">
        <f t="shared" si="10"/>
        <v>5045.7</v>
      </c>
      <c r="T150" s="13">
        <f t="shared" si="9"/>
        <v>18655.349999999999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95</v>
      </c>
      <c r="C151" s="12" t="s">
        <v>76</v>
      </c>
      <c r="D151" s="15" t="s">
        <v>412</v>
      </c>
      <c r="E151" s="12" t="s">
        <v>79</v>
      </c>
      <c r="F151" s="12" t="s">
        <v>81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8"/>
        <v>7208</v>
      </c>
      <c r="O151" s="13">
        <v>0</v>
      </c>
      <c r="P151" s="13">
        <v>25</v>
      </c>
      <c r="Q151" s="13">
        <v>1487.68</v>
      </c>
      <c r="R151" s="13">
        <f t="shared" si="11"/>
        <v>3522.08</v>
      </c>
      <c r="S151" s="13">
        <f t="shared" si="10"/>
        <v>5198.6000000000004</v>
      </c>
      <c r="T151" s="13">
        <f t="shared" si="9"/>
        <v>30477.919999999998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96</v>
      </c>
      <c r="C152" s="12" t="s">
        <v>76</v>
      </c>
      <c r="D152" s="15" t="s">
        <v>412</v>
      </c>
      <c r="E152" s="12" t="s">
        <v>35</v>
      </c>
      <c r="F152" s="12" t="s">
        <v>70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2190.3200000000002</v>
      </c>
      <c r="R152" s="13">
        <f t="shared" si="11"/>
        <v>4165.6200000000008</v>
      </c>
      <c r="S152" s="13">
        <f t="shared" si="10"/>
        <v>5045.7</v>
      </c>
      <c r="T152" s="13">
        <f t="shared" si="9"/>
        <v>28834.379999999997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241</v>
      </c>
      <c r="C153" s="12" t="s">
        <v>76</v>
      </c>
      <c r="D153" s="15" t="s">
        <v>412</v>
      </c>
      <c r="E153" s="12" t="s">
        <v>229</v>
      </c>
      <c r="F153" s="12" t="s">
        <v>81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8"/>
        <v>5300</v>
      </c>
      <c r="O153" s="13">
        <v>0</v>
      </c>
      <c r="P153" s="13">
        <v>25</v>
      </c>
      <c r="Q153" s="13">
        <v>100</v>
      </c>
      <c r="R153" s="13">
        <f t="shared" si="11"/>
        <v>1602.5</v>
      </c>
      <c r="S153" s="13">
        <f t="shared" si="10"/>
        <v>3822.5</v>
      </c>
      <c r="T153" s="13">
        <f t="shared" si="9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111</v>
      </c>
      <c r="C154" s="12" t="s">
        <v>77</v>
      </c>
      <c r="D154" s="15" t="s">
        <v>412</v>
      </c>
      <c r="E154" s="12" t="s">
        <v>23</v>
      </c>
      <c r="F154" s="12" t="s">
        <v>81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8"/>
        <v>4664</v>
      </c>
      <c r="O154" s="13">
        <v>0</v>
      </c>
      <c r="P154" s="13">
        <v>25</v>
      </c>
      <c r="Q154" s="13">
        <v>2922.2</v>
      </c>
      <c r="R154" s="13">
        <f t="shared" si="11"/>
        <v>4247.3999999999996</v>
      </c>
      <c r="S154" s="13">
        <f t="shared" si="10"/>
        <v>3363.8</v>
      </c>
      <c r="T154" s="13">
        <f t="shared" si="9"/>
        <v>17752.599999999999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413</v>
      </c>
      <c r="C155" s="12" t="s">
        <v>77</v>
      </c>
      <c r="D155" s="15" t="s">
        <v>414</v>
      </c>
      <c r="E155" s="12" t="s">
        <v>72</v>
      </c>
      <c r="F155" s="12" t="s">
        <v>243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1587.38</v>
      </c>
      <c r="N155" s="13">
        <f t="shared" si="8"/>
        <v>12187.380000000001</v>
      </c>
      <c r="O155" s="13">
        <v>1615.89</v>
      </c>
      <c r="P155" s="13">
        <v>25</v>
      </c>
      <c r="Q155" s="13">
        <v>14735.900000000001</v>
      </c>
      <c r="R155" s="13">
        <f t="shared" si="11"/>
        <v>20919.170000000002</v>
      </c>
      <c r="S155" s="13">
        <f t="shared" si="10"/>
        <v>7645</v>
      </c>
      <c r="T155" s="13">
        <f t="shared" si="9"/>
        <v>29080.829999999998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232</v>
      </c>
      <c r="C156" s="12" t="s">
        <v>77</v>
      </c>
      <c r="D156" s="15" t="s">
        <v>414</v>
      </c>
      <c r="E156" s="12" t="s">
        <v>79</v>
      </c>
      <c r="F156" s="12" t="s">
        <v>81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8"/>
        <v>7420</v>
      </c>
      <c r="O156" s="13">
        <v>0</v>
      </c>
      <c r="P156" s="13">
        <v>25</v>
      </c>
      <c r="Q156" s="13">
        <v>1190.32</v>
      </c>
      <c r="R156" s="13">
        <f t="shared" si="11"/>
        <v>3283.8199999999997</v>
      </c>
      <c r="S156" s="13">
        <f t="shared" si="10"/>
        <v>5351.5</v>
      </c>
      <c r="T156" s="13">
        <f t="shared" si="9"/>
        <v>31716.18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99</v>
      </c>
      <c r="C157" s="12" t="s">
        <v>76</v>
      </c>
      <c r="D157" s="15" t="s">
        <v>414</v>
      </c>
      <c r="E157" s="12" t="s">
        <v>35</v>
      </c>
      <c r="F157" s="12" t="s">
        <v>81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/>
      <c r="N157" s="13">
        <f t="shared" si="8"/>
        <v>6996</v>
      </c>
      <c r="O157" s="13">
        <v>0</v>
      </c>
      <c r="P157" s="13">
        <v>25</v>
      </c>
      <c r="Q157" s="13">
        <v>471.7</v>
      </c>
      <c r="R157" s="13">
        <f t="shared" si="11"/>
        <v>2447</v>
      </c>
      <c r="S157" s="13">
        <f t="shared" si="10"/>
        <v>5045.7</v>
      </c>
      <c r="T157" s="13">
        <f t="shared" si="9"/>
        <v>30553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100</v>
      </c>
      <c r="C158" s="12" t="s">
        <v>77</v>
      </c>
      <c r="D158" s="15" t="s">
        <v>414</v>
      </c>
      <c r="E158" s="12" t="s">
        <v>35</v>
      </c>
      <c r="F158" s="12" t="s">
        <v>70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8"/>
        <v>6360</v>
      </c>
      <c r="O158" s="13">
        <v>0</v>
      </c>
      <c r="P158" s="13">
        <v>25</v>
      </c>
      <c r="Q158" s="13">
        <v>2181.52</v>
      </c>
      <c r="R158" s="13">
        <f t="shared" si="11"/>
        <v>3979.52</v>
      </c>
      <c r="S158" s="13">
        <f t="shared" si="10"/>
        <v>4587</v>
      </c>
      <c r="T158" s="13">
        <f t="shared" si="9"/>
        <v>26020.48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456</v>
      </c>
      <c r="C159" s="12" t="s">
        <v>77</v>
      </c>
      <c r="D159" s="15" t="s">
        <v>414</v>
      </c>
      <c r="E159" s="12" t="s">
        <v>79</v>
      </c>
      <c r="F159" s="12" t="s">
        <v>81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5280.64</v>
      </c>
      <c r="R159" s="13">
        <f t="shared" si="11"/>
        <v>7078.64</v>
      </c>
      <c r="S159" s="13">
        <f t="shared" si="10"/>
        <v>4587</v>
      </c>
      <c r="T159" s="13">
        <f t="shared" si="9"/>
        <v>22921.360000000001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261</v>
      </c>
      <c r="C160" s="12" t="s">
        <v>77</v>
      </c>
      <c r="D160" s="15" t="s">
        <v>414</v>
      </c>
      <c r="E160" s="12" t="s">
        <v>25</v>
      </c>
      <c r="F160" s="12" t="s">
        <v>243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8"/>
        <v>6360</v>
      </c>
      <c r="O160" s="13">
        <v>0</v>
      </c>
      <c r="P160" s="13">
        <v>25</v>
      </c>
      <c r="Q160" s="13">
        <v>13521.39</v>
      </c>
      <c r="R160" s="13">
        <f t="shared" si="11"/>
        <v>15319.39</v>
      </c>
      <c r="S160" s="13">
        <f t="shared" si="10"/>
        <v>4587</v>
      </c>
      <c r="T160" s="13">
        <f t="shared" si="9"/>
        <v>14680.61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457</v>
      </c>
      <c r="C161" s="12" t="s">
        <v>76</v>
      </c>
      <c r="D161" s="15" t="s">
        <v>414</v>
      </c>
      <c r="E161" s="12" t="s">
        <v>79</v>
      </c>
      <c r="F161" s="12" t="s">
        <v>81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8"/>
        <v>5300</v>
      </c>
      <c r="O161" s="13">
        <v>0</v>
      </c>
      <c r="P161" s="13">
        <v>25</v>
      </c>
      <c r="Q161" s="13">
        <v>2180.64</v>
      </c>
      <c r="R161" s="13">
        <f t="shared" si="11"/>
        <v>3683.14</v>
      </c>
      <c r="S161" s="13">
        <f t="shared" si="10"/>
        <v>3822.5</v>
      </c>
      <c r="T161" s="13">
        <f t="shared" si="9"/>
        <v>21316.86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505</v>
      </c>
      <c r="C162" s="12" t="s">
        <v>76</v>
      </c>
      <c r="D162" s="15" t="s">
        <v>414</v>
      </c>
      <c r="E162" s="12" t="s">
        <v>513</v>
      </c>
      <c r="F162" s="12" t="s">
        <v>81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8"/>
        <v>4664</v>
      </c>
      <c r="O162" s="13">
        <v>0</v>
      </c>
      <c r="P162" s="13">
        <v>25</v>
      </c>
      <c r="Q162" s="13">
        <v>1635.48</v>
      </c>
      <c r="R162" s="13">
        <f t="shared" si="11"/>
        <v>2960.68</v>
      </c>
      <c r="S162" s="13">
        <f t="shared" si="10"/>
        <v>3363.8</v>
      </c>
      <c r="T162" s="13">
        <f t="shared" si="9"/>
        <v>19039.32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108</v>
      </c>
      <c r="C163" s="12" t="s">
        <v>77</v>
      </c>
      <c r="D163" s="15" t="s">
        <v>415</v>
      </c>
      <c r="E163" s="12" t="s">
        <v>533</v>
      </c>
      <c r="F163" s="12" t="s">
        <v>70</v>
      </c>
      <c r="G163" s="13">
        <v>80000</v>
      </c>
      <c r="H163" s="13">
        <v>2296</v>
      </c>
      <c r="I163" s="13">
        <v>5680</v>
      </c>
      <c r="J163" s="13">
        <v>822.89</v>
      </c>
      <c r="K163" s="13">
        <v>2432</v>
      </c>
      <c r="L163" s="13">
        <v>5672</v>
      </c>
      <c r="M163" s="16">
        <v>1587.38</v>
      </c>
      <c r="N163" s="13">
        <f t="shared" si="8"/>
        <v>18490.27</v>
      </c>
      <c r="O163" s="13">
        <v>7004.02</v>
      </c>
      <c r="P163" s="13">
        <v>25</v>
      </c>
      <c r="Q163" s="13">
        <v>8550.26</v>
      </c>
      <c r="R163" s="13">
        <f t="shared" si="11"/>
        <v>21894.660000000003</v>
      </c>
      <c r="S163" s="13">
        <f t="shared" si="10"/>
        <v>12174.89</v>
      </c>
      <c r="T163" s="13">
        <f t="shared" si="9"/>
        <v>58105.34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106</v>
      </c>
      <c r="C164" s="12" t="s">
        <v>76</v>
      </c>
      <c r="D164" s="15" t="s">
        <v>415</v>
      </c>
      <c r="E164" s="12" t="s">
        <v>41</v>
      </c>
      <c r="F164" s="12" t="s">
        <v>70</v>
      </c>
      <c r="G164" s="13">
        <v>60000</v>
      </c>
      <c r="H164" s="13">
        <v>1722</v>
      </c>
      <c r="I164" s="13">
        <v>4260</v>
      </c>
      <c r="J164" s="13">
        <v>660</v>
      </c>
      <c r="K164" s="13">
        <v>1824</v>
      </c>
      <c r="L164" s="13">
        <v>4254</v>
      </c>
      <c r="M164" s="16"/>
      <c r="N164" s="13">
        <f t="shared" si="8"/>
        <v>12720</v>
      </c>
      <c r="O164" s="13">
        <v>3486.68</v>
      </c>
      <c r="P164" s="13">
        <v>25</v>
      </c>
      <c r="Q164" s="13">
        <v>100</v>
      </c>
      <c r="R164" s="13">
        <f t="shared" si="11"/>
        <v>7157.68</v>
      </c>
      <c r="S164" s="13">
        <f t="shared" si="10"/>
        <v>9174</v>
      </c>
      <c r="T164" s="13">
        <f t="shared" si="9"/>
        <v>52842.32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223</v>
      </c>
      <c r="C165" s="12" t="s">
        <v>76</v>
      </c>
      <c r="D165" s="15" t="s">
        <v>415</v>
      </c>
      <c r="E165" s="12" t="s">
        <v>459</v>
      </c>
      <c r="F165" s="12" t="s">
        <v>81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f t="shared" si="8"/>
        <v>10600</v>
      </c>
      <c r="O165" s="13">
        <v>1854</v>
      </c>
      <c r="P165" s="13">
        <v>25</v>
      </c>
      <c r="Q165" s="13">
        <v>100</v>
      </c>
      <c r="R165" s="13">
        <f t="shared" si="11"/>
        <v>4934</v>
      </c>
      <c r="S165" s="13">
        <f t="shared" si="10"/>
        <v>7645</v>
      </c>
      <c r="T165" s="13">
        <f t="shared" si="9"/>
        <v>45066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506</v>
      </c>
      <c r="C166" s="12" t="s">
        <v>76</v>
      </c>
      <c r="D166" s="15" t="s">
        <v>415</v>
      </c>
      <c r="E166" s="12" t="s">
        <v>514</v>
      </c>
      <c r="F166" s="12" t="s">
        <v>81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8"/>
        <v>6360</v>
      </c>
      <c r="O166" s="13">
        <v>0</v>
      </c>
      <c r="P166" s="13">
        <v>25</v>
      </c>
      <c r="Q166" s="13">
        <v>0</v>
      </c>
      <c r="R166" s="13">
        <f t="shared" si="11"/>
        <v>1798</v>
      </c>
      <c r="S166" s="13">
        <f t="shared" si="10"/>
        <v>4587</v>
      </c>
      <c r="T166" s="13">
        <f t="shared" si="9"/>
        <v>28202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220</v>
      </c>
      <c r="C167" s="12" t="s">
        <v>76</v>
      </c>
      <c r="D167" s="15" t="s">
        <v>415</v>
      </c>
      <c r="E167" s="12" t="s">
        <v>329</v>
      </c>
      <c r="F167" s="12" t="s">
        <v>81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1587.38</v>
      </c>
      <c r="N167" s="13">
        <f t="shared" si="8"/>
        <v>12187.380000000001</v>
      </c>
      <c r="O167" s="13">
        <v>0</v>
      </c>
      <c r="P167" s="13">
        <v>25</v>
      </c>
      <c r="Q167" s="13">
        <v>8473.2099999999991</v>
      </c>
      <c r="R167" s="13">
        <f t="shared" si="11"/>
        <v>13040.59</v>
      </c>
      <c r="S167" s="13">
        <f t="shared" si="10"/>
        <v>7645</v>
      </c>
      <c r="T167" s="13">
        <f t="shared" si="9"/>
        <v>36959.410000000003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458</v>
      </c>
      <c r="C168" s="12" t="s">
        <v>76</v>
      </c>
      <c r="D168" s="15" t="s">
        <v>415</v>
      </c>
      <c r="E168" s="12" t="s">
        <v>329</v>
      </c>
      <c r="F168" s="12" t="s">
        <v>81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8"/>
        <v>6360</v>
      </c>
      <c r="O168" s="13">
        <v>0</v>
      </c>
      <c r="P168" s="13">
        <v>25</v>
      </c>
      <c r="Q168" s="13">
        <v>0</v>
      </c>
      <c r="R168" s="13">
        <f t="shared" si="11"/>
        <v>1798</v>
      </c>
      <c r="S168" s="13">
        <f t="shared" si="10"/>
        <v>4587</v>
      </c>
      <c r="T168" s="13">
        <f t="shared" si="9"/>
        <v>28202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330</v>
      </c>
      <c r="C169" s="12" t="s">
        <v>76</v>
      </c>
      <c r="D169" s="15" t="s">
        <v>415</v>
      </c>
      <c r="E169" s="12" t="s">
        <v>329</v>
      </c>
      <c r="F169" s="12" t="s">
        <v>81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8"/>
        <v>10600</v>
      </c>
      <c r="O169" s="13">
        <v>0</v>
      </c>
      <c r="P169" s="13">
        <v>25</v>
      </c>
      <c r="Q169" s="13">
        <v>100</v>
      </c>
      <c r="R169" s="13">
        <f t="shared" si="11"/>
        <v>3080</v>
      </c>
      <c r="S169" s="13">
        <f t="shared" si="10"/>
        <v>7645</v>
      </c>
      <c r="T169" s="13">
        <f t="shared" si="9"/>
        <v>46920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239</v>
      </c>
      <c r="C170" s="12" t="s">
        <v>76</v>
      </c>
      <c r="D170" s="15" t="s">
        <v>415</v>
      </c>
      <c r="E170" s="12" t="s">
        <v>50</v>
      </c>
      <c r="F170" s="12" t="s">
        <v>81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f t="shared" si="8"/>
        <v>9540</v>
      </c>
      <c r="O170" s="13">
        <v>1148.33</v>
      </c>
      <c r="P170" s="13">
        <v>25</v>
      </c>
      <c r="Q170" s="13">
        <v>0</v>
      </c>
      <c r="R170" s="13">
        <f t="shared" si="11"/>
        <v>3832.83</v>
      </c>
      <c r="S170" s="13">
        <f t="shared" si="10"/>
        <v>6880.5</v>
      </c>
      <c r="T170" s="13">
        <f t="shared" si="9"/>
        <v>41167.17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342</v>
      </c>
      <c r="C171" s="12" t="s">
        <v>76</v>
      </c>
      <c r="D171" s="15" t="s">
        <v>415</v>
      </c>
      <c r="E171" s="12" t="s">
        <v>51</v>
      </c>
      <c r="F171" s="12" t="s">
        <v>81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/>
      <c r="N171" s="13">
        <f t="shared" si="8"/>
        <v>7420</v>
      </c>
      <c r="O171" s="13">
        <v>0</v>
      </c>
      <c r="P171" s="13">
        <v>25</v>
      </c>
      <c r="Q171" s="13">
        <v>0</v>
      </c>
      <c r="R171" s="13">
        <f t="shared" si="11"/>
        <v>2093.5</v>
      </c>
      <c r="S171" s="13">
        <f t="shared" si="10"/>
        <v>5351.5</v>
      </c>
      <c r="T171" s="13">
        <f t="shared" si="9"/>
        <v>32906.5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365</v>
      </c>
      <c r="C172" s="12" t="s">
        <v>76</v>
      </c>
      <c r="D172" s="15" t="s">
        <v>415</v>
      </c>
      <c r="E172" s="12" t="s">
        <v>366</v>
      </c>
      <c r="F172" s="12" t="s">
        <v>81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f t="shared" si="8"/>
        <v>7844</v>
      </c>
      <c r="O172" s="13">
        <v>19.25</v>
      </c>
      <c r="P172" s="13">
        <v>25</v>
      </c>
      <c r="Q172" s="13">
        <v>100</v>
      </c>
      <c r="R172" s="13">
        <f t="shared" si="11"/>
        <v>2330.9499999999998</v>
      </c>
      <c r="S172" s="13">
        <f t="shared" si="10"/>
        <v>5657.3</v>
      </c>
      <c r="T172" s="13">
        <f t="shared" si="9"/>
        <v>34669.050000000003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416</v>
      </c>
      <c r="C173" s="12" t="s">
        <v>76</v>
      </c>
      <c r="D173" s="15" t="s">
        <v>415</v>
      </c>
      <c r="E173" s="12" t="s">
        <v>50</v>
      </c>
      <c r="F173" s="12" t="s">
        <v>81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8"/>
        <v>6890</v>
      </c>
      <c r="O173" s="13">
        <v>0</v>
      </c>
      <c r="P173" s="13">
        <v>25</v>
      </c>
      <c r="Q173" s="13">
        <v>100</v>
      </c>
      <c r="R173" s="13">
        <f t="shared" si="11"/>
        <v>2045.75</v>
      </c>
      <c r="S173" s="13">
        <f t="shared" si="10"/>
        <v>4969.25</v>
      </c>
      <c r="T173" s="13">
        <f t="shared" si="9"/>
        <v>30454.25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461</v>
      </c>
      <c r="C174" s="12" t="s">
        <v>76</v>
      </c>
      <c r="D174" s="15" t="s">
        <v>415</v>
      </c>
      <c r="E174" s="12" t="s">
        <v>50</v>
      </c>
      <c r="F174" s="12" t="s">
        <v>81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8"/>
        <v>6890</v>
      </c>
      <c r="O174" s="13">
        <v>0</v>
      </c>
      <c r="P174" s="13">
        <v>25</v>
      </c>
      <c r="Q174" s="13">
        <v>0</v>
      </c>
      <c r="R174" s="13">
        <f t="shared" si="11"/>
        <v>1945.75</v>
      </c>
      <c r="S174" s="13">
        <f t="shared" si="10"/>
        <v>4969.25</v>
      </c>
      <c r="T174" s="13">
        <f t="shared" si="9"/>
        <v>30554.25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101</v>
      </c>
      <c r="C175" s="12" t="s">
        <v>76</v>
      </c>
      <c r="D175" s="15" t="s">
        <v>415</v>
      </c>
      <c r="E175" s="12" t="s">
        <v>50</v>
      </c>
      <c r="F175" s="12" t="s">
        <v>70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8"/>
        <v>6678</v>
      </c>
      <c r="O175" s="13">
        <v>0</v>
      </c>
      <c r="P175" s="13">
        <v>25</v>
      </c>
      <c r="Q175" s="13">
        <v>6508.48</v>
      </c>
      <c r="R175" s="13">
        <f t="shared" si="11"/>
        <v>8395.1299999999992</v>
      </c>
      <c r="S175" s="13">
        <f t="shared" si="10"/>
        <v>4816.3500000000004</v>
      </c>
      <c r="T175" s="13">
        <f t="shared" si="9"/>
        <v>23104.870000000003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102</v>
      </c>
      <c r="C176" s="12" t="s">
        <v>76</v>
      </c>
      <c r="D176" s="15" t="s">
        <v>415</v>
      </c>
      <c r="E176" s="12" t="s">
        <v>21</v>
      </c>
      <c r="F176" s="12" t="s">
        <v>70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8"/>
        <v>6678</v>
      </c>
      <c r="O176" s="13">
        <v>0</v>
      </c>
      <c r="P176" s="13">
        <v>25</v>
      </c>
      <c r="Q176" s="13">
        <v>456.5</v>
      </c>
      <c r="R176" s="13">
        <f t="shared" si="11"/>
        <v>2343.15</v>
      </c>
      <c r="S176" s="13">
        <f t="shared" si="10"/>
        <v>4816.3500000000004</v>
      </c>
      <c r="T176" s="13">
        <f t="shared" si="9"/>
        <v>29156.85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483</v>
      </c>
      <c r="C177" s="12" t="s">
        <v>76</v>
      </c>
      <c r="D177" s="15" t="s">
        <v>415</v>
      </c>
      <c r="E177" s="12" t="s">
        <v>50</v>
      </c>
      <c r="F177" s="12" t="s">
        <v>81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8"/>
        <v>6678</v>
      </c>
      <c r="O177" s="13">
        <v>0</v>
      </c>
      <c r="P177" s="13">
        <v>25</v>
      </c>
      <c r="Q177" s="13">
        <v>0</v>
      </c>
      <c r="R177" s="13">
        <f t="shared" si="11"/>
        <v>1886.65</v>
      </c>
      <c r="S177" s="13">
        <f t="shared" si="10"/>
        <v>4816.3500000000004</v>
      </c>
      <c r="T177" s="13">
        <f t="shared" si="9"/>
        <v>29613.35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367</v>
      </c>
      <c r="C178" s="12" t="s">
        <v>76</v>
      </c>
      <c r="D178" s="15" t="s">
        <v>415</v>
      </c>
      <c r="E178" s="12" t="s">
        <v>50</v>
      </c>
      <c r="F178" s="12" t="s">
        <v>81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8"/>
        <v>6678</v>
      </c>
      <c r="O178" s="13">
        <v>0</v>
      </c>
      <c r="P178" s="13">
        <v>25</v>
      </c>
      <c r="Q178" s="13">
        <v>100</v>
      </c>
      <c r="R178" s="13">
        <f t="shared" si="11"/>
        <v>1986.65</v>
      </c>
      <c r="S178" s="13">
        <f t="shared" si="10"/>
        <v>4816.3500000000004</v>
      </c>
      <c r="T178" s="13">
        <f t="shared" si="9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114</v>
      </c>
      <c r="C179" s="12" t="s">
        <v>76</v>
      </c>
      <c r="D179" s="15" t="s">
        <v>415</v>
      </c>
      <c r="E179" s="12" t="s">
        <v>50</v>
      </c>
      <c r="F179" s="12" t="s">
        <v>81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8"/>
        <v>6678</v>
      </c>
      <c r="O179" s="13">
        <v>0</v>
      </c>
      <c r="P179" s="13">
        <v>25</v>
      </c>
      <c r="Q179" s="13">
        <v>100</v>
      </c>
      <c r="R179" s="13">
        <f t="shared" si="11"/>
        <v>1986.65</v>
      </c>
      <c r="S179" s="13">
        <f t="shared" si="10"/>
        <v>4816.3500000000004</v>
      </c>
      <c r="T179" s="13">
        <f t="shared" si="9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115</v>
      </c>
      <c r="C180" s="12" t="s">
        <v>76</v>
      </c>
      <c r="D180" s="15" t="s">
        <v>415</v>
      </c>
      <c r="E180" s="15" t="s">
        <v>50</v>
      </c>
      <c r="F180" s="12" t="s">
        <v>81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1700</v>
      </c>
      <c r="R180" s="13">
        <f t="shared" si="11"/>
        <v>3586.65</v>
      </c>
      <c r="S180" s="13">
        <f t="shared" si="10"/>
        <v>4816.3500000000004</v>
      </c>
      <c r="T180" s="13">
        <f t="shared" si="9"/>
        <v>27913.35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237</v>
      </c>
      <c r="C181" s="12" t="s">
        <v>76</v>
      </c>
      <c r="D181" s="15" t="s">
        <v>415</v>
      </c>
      <c r="E181" s="12" t="s">
        <v>50</v>
      </c>
      <c r="F181" s="12" t="s">
        <v>81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200</v>
      </c>
      <c r="R181" s="13">
        <f t="shared" si="11"/>
        <v>2086.65</v>
      </c>
      <c r="S181" s="13">
        <f t="shared" si="10"/>
        <v>4816.3500000000004</v>
      </c>
      <c r="T181" s="13">
        <f t="shared" si="9"/>
        <v>29413.35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238</v>
      </c>
      <c r="C182" s="12" t="s">
        <v>76</v>
      </c>
      <c r="D182" s="15" t="s">
        <v>415</v>
      </c>
      <c r="E182" s="12" t="s">
        <v>50</v>
      </c>
      <c r="F182" s="12" t="s">
        <v>81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8"/>
        <v>6678</v>
      </c>
      <c r="O182" s="13">
        <v>0</v>
      </c>
      <c r="P182" s="13">
        <v>25</v>
      </c>
      <c r="Q182" s="13">
        <v>100</v>
      </c>
      <c r="R182" s="13">
        <f t="shared" si="11"/>
        <v>1986.65</v>
      </c>
      <c r="S182" s="13">
        <f t="shared" si="10"/>
        <v>4816.3500000000004</v>
      </c>
      <c r="T182" s="13">
        <f t="shared" si="9"/>
        <v>29513.35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333</v>
      </c>
      <c r="C183" s="12" t="s">
        <v>76</v>
      </c>
      <c r="D183" s="15" t="s">
        <v>415</v>
      </c>
      <c r="E183" s="12" t="s">
        <v>50</v>
      </c>
      <c r="F183" s="12" t="s">
        <v>81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8"/>
        <v>6678</v>
      </c>
      <c r="O183" s="13">
        <v>0</v>
      </c>
      <c r="P183" s="13">
        <v>25</v>
      </c>
      <c r="Q183" s="13">
        <v>9068.68</v>
      </c>
      <c r="R183" s="13">
        <f t="shared" si="11"/>
        <v>10955.33</v>
      </c>
      <c r="S183" s="13">
        <f t="shared" si="10"/>
        <v>4816.3500000000004</v>
      </c>
      <c r="T183" s="13">
        <f t="shared" si="9"/>
        <v>20544.669999999998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343</v>
      </c>
      <c r="C184" s="12" t="s">
        <v>76</v>
      </c>
      <c r="D184" s="15" t="s">
        <v>415</v>
      </c>
      <c r="E184" s="12" t="s">
        <v>50</v>
      </c>
      <c r="F184" s="12" t="s">
        <v>81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0</v>
      </c>
      <c r="R184" s="13">
        <f t="shared" si="11"/>
        <v>1886.65</v>
      </c>
      <c r="S184" s="13">
        <f t="shared" si="10"/>
        <v>4816.3500000000004</v>
      </c>
      <c r="T184" s="13">
        <f t="shared" si="9"/>
        <v>29613.35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348</v>
      </c>
      <c r="C185" s="12" t="s">
        <v>76</v>
      </c>
      <c r="D185" s="15" t="s">
        <v>415</v>
      </c>
      <c r="E185" s="12" t="s">
        <v>50</v>
      </c>
      <c r="F185" s="12" t="s">
        <v>81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100</v>
      </c>
      <c r="R185" s="13">
        <f t="shared" si="11"/>
        <v>1986.65</v>
      </c>
      <c r="S185" s="13">
        <f t="shared" si="10"/>
        <v>4816.3500000000004</v>
      </c>
      <c r="T185" s="13">
        <f t="shared" si="9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460</v>
      </c>
      <c r="C186" s="12" t="s">
        <v>76</v>
      </c>
      <c r="D186" s="15" t="s">
        <v>415</v>
      </c>
      <c r="E186" s="12" t="s">
        <v>50</v>
      </c>
      <c r="F186" s="12" t="s">
        <v>81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8"/>
        <v>6678</v>
      </c>
      <c r="O186" s="13">
        <v>0</v>
      </c>
      <c r="P186" s="13">
        <v>25</v>
      </c>
      <c r="Q186" s="13">
        <v>2100</v>
      </c>
      <c r="R186" s="13">
        <f t="shared" si="11"/>
        <v>3986.65</v>
      </c>
      <c r="S186" s="13">
        <f t="shared" si="10"/>
        <v>4816.3500000000004</v>
      </c>
      <c r="T186" s="13">
        <f t="shared" si="9"/>
        <v>27513.35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484</v>
      </c>
      <c r="C187" s="12" t="s">
        <v>76</v>
      </c>
      <c r="D187" s="15" t="s">
        <v>415</v>
      </c>
      <c r="E187" s="12" t="s">
        <v>50</v>
      </c>
      <c r="F187" s="12" t="s">
        <v>81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0</v>
      </c>
      <c r="R187" s="13">
        <f t="shared" si="11"/>
        <v>1886.65</v>
      </c>
      <c r="S187" s="13">
        <f t="shared" si="10"/>
        <v>4816.3500000000004</v>
      </c>
      <c r="T187" s="13">
        <f t="shared" si="9"/>
        <v>29613.35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518</v>
      </c>
      <c r="C188" s="12" t="s">
        <v>76</v>
      </c>
      <c r="D188" s="15" t="s">
        <v>415</v>
      </c>
      <c r="E188" s="12" t="s">
        <v>50</v>
      </c>
      <c r="F188" s="12" t="s">
        <v>81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200</v>
      </c>
      <c r="R188" s="13">
        <f t="shared" si="11"/>
        <v>2086.65</v>
      </c>
      <c r="S188" s="13">
        <f t="shared" si="10"/>
        <v>4816.3500000000004</v>
      </c>
      <c r="T188" s="13">
        <f t="shared" si="9"/>
        <v>29413.35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519</v>
      </c>
      <c r="C189" s="12" t="s">
        <v>76</v>
      </c>
      <c r="D189" s="15" t="s">
        <v>415</v>
      </c>
      <c r="E189" s="12" t="s">
        <v>50</v>
      </c>
      <c r="F189" s="12" t="s">
        <v>81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8"/>
        <v>6678</v>
      </c>
      <c r="O189" s="13">
        <v>0</v>
      </c>
      <c r="P189" s="13">
        <v>25</v>
      </c>
      <c r="Q189" s="13">
        <v>0</v>
      </c>
      <c r="R189" s="13">
        <f t="shared" si="11"/>
        <v>1886.65</v>
      </c>
      <c r="S189" s="13">
        <f t="shared" si="10"/>
        <v>4816.3500000000004</v>
      </c>
      <c r="T189" s="13">
        <f t="shared" si="9"/>
        <v>29613.35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107</v>
      </c>
      <c r="C190" s="12" t="s">
        <v>76</v>
      </c>
      <c r="D190" s="15" t="s">
        <v>415</v>
      </c>
      <c r="E190" s="12" t="s">
        <v>23</v>
      </c>
      <c r="F190" s="12" t="s">
        <v>81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1587.38</v>
      </c>
      <c r="N190" s="13">
        <f t="shared" si="8"/>
        <v>6887.38</v>
      </c>
      <c r="O190" s="13">
        <v>0</v>
      </c>
      <c r="P190" s="13">
        <v>25</v>
      </c>
      <c r="Q190" s="13">
        <v>6274.76</v>
      </c>
      <c r="R190" s="13">
        <f t="shared" si="11"/>
        <v>9364.64</v>
      </c>
      <c r="S190" s="13">
        <f t="shared" si="10"/>
        <v>3822.5</v>
      </c>
      <c r="T190" s="13">
        <f t="shared" si="9"/>
        <v>15635.36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110</v>
      </c>
      <c r="C191" s="12" t="s">
        <v>77</v>
      </c>
      <c r="D191" s="15" t="s">
        <v>415</v>
      </c>
      <c r="E191" s="12" t="s">
        <v>23</v>
      </c>
      <c r="F191" s="12" t="s">
        <v>81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8"/>
        <v>5300</v>
      </c>
      <c r="O191" s="13">
        <v>0</v>
      </c>
      <c r="P191" s="13">
        <v>25</v>
      </c>
      <c r="Q191" s="13">
        <v>1700</v>
      </c>
      <c r="R191" s="13">
        <f t="shared" si="11"/>
        <v>3202.5</v>
      </c>
      <c r="S191" s="13">
        <f t="shared" si="10"/>
        <v>3822.5</v>
      </c>
      <c r="T191" s="13">
        <f t="shared" si="9"/>
        <v>21797.5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112</v>
      </c>
      <c r="C192" s="12" t="s">
        <v>77</v>
      </c>
      <c r="D192" s="15" t="s">
        <v>415</v>
      </c>
      <c r="E192" s="12" t="s">
        <v>23</v>
      </c>
      <c r="F192" s="12" t="s">
        <v>81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8"/>
        <v>5300</v>
      </c>
      <c r="O192" s="13">
        <v>0</v>
      </c>
      <c r="P192" s="13">
        <v>25</v>
      </c>
      <c r="Q192" s="13">
        <v>3100</v>
      </c>
      <c r="R192" s="13">
        <f t="shared" si="11"/>
        <v>4602.5</v>
      </c>
      <c r="S192" s="13">
        <f t="shared" si="10"/>
        <v>3822.5</v>
      </c>
      <c r="T192" s="13">
        <f t="shared" si="9"/>
        <v>20397.5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103</v>
      </c>
      <c r="C193" s="12" t="s">
        <v>77</v>
      </c>
      <c r="D193" s="15" t="s">
        <v>415</v>
      </c>
      <c r="E193" s="12" t="s">
        <v>23</v>
      </c>
      <c r="F193" s="12" t="s">
        <v>81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8"/>
        <v>4664</v>
      </c>
      <c r="O193" s="13">
        <v>0</v>
      </c>
      <c r="P193" s="13">
        <v>25</v>
      </c>
      <c r="Q193" s="13">
        <v>100</v>
      </c>
      <c r="R193" s="13">
        <f t="shared" si="11"/>
        <v>1425.1999999999998</v>
      </c>
      <c r="S193" s="13">
        <f t="shared" si="10"/>
        <v>3363.8</v>
      </c>
      <c r="T193" s="13">
        <f t="shared" si="9"/>
        <v>20574.8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104</v>
      </c>
      <c r="C194" s="12" t="s">
        <v>77</v>
      </c>
      <c r="D194" s="15" t="s">
        <v>415</v>
      </c>
      <c r="E194" s="12" t="s">
        <v>23</v>
      </c>
      <c r="F194" s="12" t="s">
        <v>70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1587.38</v>
      </c>
      <c r="N194" s="13">
        <f t="shared" si="8"/>
        <v>6251.38</v>
      </c>
      <c r="O194" s="13">
        <v>0</v>
      </c>
      <c r="P194" s="13">
        <v>25</v>
      </c>
      <c r="Q194" s="13">
        <v>3174.76</v>
      </c>
      <c r="R194" s="13">
        <f t="shared" si="11"/>
        <v>6087.34</v>
      </c>
      <c r="S194" s="13">
        <f t="shared" si="10"/>
        <v>3363.8</v>
      </c>
      <c r="T194" s="13">
        <f t="shared" si="9"/>
        <v>15912.66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105</v>
      </c>
      <c r="C195" s="12" t="s">
        <v>77</v>
      </c>
      <c r="D195" s="15" t="s">
        <v>415</v>
      </c>
      <c r="E195" s="12" t="s">
        <v>23</v>
      </c>
      <c r="F195" s="12" t="s">
        <v>70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1587.38</v>
      </c>
      <c r="N195" s="13">
        <f t="shared" si="8"/>
        <v>6251.38</v>
      </c>
      <c r="O195" s="13">
        <v>0</v>
      </c>
      <c r="P195" s="13">
        <v>25</v>
      </c>
      <c r="Q195" s="13">
        <v>3774.76</v>
      </c>
      <c r="R195" s="13">
        <f t="shared" si="11"/>
        <v>6687.34</v>
      </c>
      <c r="S195" s="13">
        <f t="shared" si="10"/>
        <v>3363.8</v>
      </c>
      <c r="T195" s="13">
        <f t="shared" si="9"/>
        <v>15312.66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60</v>
      </c>
      <c r="C196" s="12" t="s">
        <v>76</v>
      </c>
      <c r="D196" s="15" t="s">
        <v>415</v>
      </c>
      <c r="E196" s="12" t="s">
        <v>23</v>
      </c>
      <c r="F196" s="12" t="s">
        <v>81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2"/>
      <c r="N196" s="13">
        <f t="shared" si="8"/>
        <v>4664</v>
      </c>
      <c r="O196" s="13">
        <v>0</v>
      </c>
      <c r="P196" s="13">
        <v>25</v>
      </c>
      <c r="Q196" s="13">
        <v>100</v>
      </c>
      <c r="R196" s="13">
        <f t="shared" si="11"/>
        <v>1425.1999999999998</v>
      </c>
      <c r="S196" s="13">
        <f t="shared" si="10"/>
        <v>3363.8</v>
      </c>
      <c r="T196" s="13">
        <f t="shared" si="9"/>
        <v>20574.8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234</v>
      </c>
      <c r="C197" s="12" t="s">
        <v>77</v>
      </c>
      <c r="D197" s="15" t="s">
        <v>415</v>
      </c>
      <c r="E197" s="12" t="s">
        <v>23</v>
      </c>
      <c r="F197" s="12" t="s">
        <v>81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8"/>
        <v>4664</v>
      </c>
      <c r="O197" s="13">
        <v>0</v>
      </c>
      <c r="P197" s="13">
        <v>25</v>
      </c>
      <c r="Q197" s="13">
        <v>1100</v>
      </c>
      <c r="R197" s="13">
        <f t="shared" si="11"/>
        <v>2425.1999999999998</v>
      </c>
      <c r="S197" s="13">
        <f t="shared" si="10"/>
        <v>3363.8</v>
      </c>
      <c r="T197" s="13">
        <f t="shared" si="9"/>
        <v>19574.8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240</v>
      </c>
      <c r="C198" s="12" t="s">
        <v>77</v>
      </c>
      <c r="D198" s="15" t="s">
        <v>415</v>
      </c>
      <c r="E198" s="12" t="s">
        <v>23</v>
      </c>
      <c r="F198" s="12" t="s">
        <v>81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8"/>
        <v>4664</v>
      </c>
      <c r="O198" s="13">
        <v>0</v>
      </c>
      <c r="P198" s="13">
        <v>25</v>
      </c>
      <c r="Q198" s="13">
        <v>6609.94</v>
      </c>
      <c r="R198" s="13">
        <f t="shared" si="11"/>
        <v>7935.1399999999994</v>
      </c>
      <c r="S198" s="13">
        <f t="shared" si="10"/>
        <v>3363.8</v>
      </c>
      <c r="T198" s="13">
        <f t="shared" si="9"/>
        <v>14064.86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368</v>
      </c>
      <c r="C199" s="12" t="s">
        <v>77</v>
      </c>
      <c r="D199" s="15" t="s">
        <v>415</v>
      </c>
      <c r="E199" s="12" t="s">
        <v>23</v>
      </c>
      <c r="F199" s="12" t="s">
        <v>81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8"/>
        <v>4664</v>
      </c>
      <c r="O199" s="13">
        <v>0</v>
      </c>
      <c r="P199" s="13">
        <v>25</v>
      </c>
      <c r="Q199" s="13">
        <v>1500</v>
      </c>
      <c r="R199" s="13">
        <f t="shared" si="11"/>
        <v>2825.2</v>
      </c>
      <c r="S199" s="13">
        <f t="shared" si="10"/>
        <v>3363.8</v>
      </c>
      <c r="T199" s="13">
        <f t="shared" si="9"/>
        <v>19174.8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369</v>
      </c>
      <c r="C200" s="12" t="s">
        <v>77</v>
      </c>
      <c r="D200" s="15" t="s">
        <v>415</v>
      </c>
      <c r="E200" s="12" t="s">
        <v>23</v>
      </c>
      <c r="F200" s="12" t="s">
        <v>81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8"/>
        <v>4664</v>
      </c>
      <c r="O200" s="13">
        <v>0</v>
      </c>
      <c r="P200" s="13">
        <v>25</v>
      </c>
      <c r="Q200" s="13">
        <v>3000</v>
      </c>
      <c r="R200" s="13">
        <f t="shared" si="11"/>
        <v>4325.2</v>
      </c>
      <c r="S200" s="13">
        <f t="shared" si="10"/>
        <v>3363.8</v>
      </c>
      <c r="T200" s="13">
        <f t="shared" si="9"/>
        <v>17674.8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370</v>
      </c>
      <c r="C201" s="12" t="s">
        <v>77</v>
      </c>
      <c r="D201" s="15" t="s">
        <v>415</v>
      </c>
      <c r="E201" s="12" t="s">
        <v>23</v>
      </c>
      <c r="F201" s="12" t="s">
        <v>81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8"/>
        <v>4664</v>
      </c>
      <c r="O201" s="13">
        <v>0</v>
      </c>
      <c r="P201" s="13">
        <v>25</v>
      </c>
      <c r="Q201" s="13">
        <v>4797.67</v>
      </c>
      <c r="R201" s="13">
        <f t="shared" si="11"/>
        <v>6122.87</v>
      </c>
      <c r="S201" s="13">
        <f t="shared" si="10"/>
        <v>3363.8</v>
      </c>
      <c r="T201" s="13">
        <f t="shared" si="9"/>
        <v>15877.130000000001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417</v>
      </c>
      <c r="C202" s="12" t="s">
        <v>77</v>
      </c>
      <c r="D202" s="15" t="s">
        <v>415</v>
      </c>
      <c r="E202" s="12" t="s">
        <v>23</v>
      </c>
      <c r="F202" s="12" t="s">
        <v>81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8"/>
        <v>4664</v>
      </c>
      <c r="O202" s="13">
        <v>0</v>
      </c>
      <c r="P202" s="13">
        <v>25</v>
      </c>
      <c r="Q202" s="13">
        <v>0</v>
      </c>
      <c r="R202" s="13">
        <f t="shared" si="11"/>
        <v>1325.1999999999998</v>
      </c>
      <c r="S202" s="13">
        <f t="shared" si="10"/>
        <v>3363.8</v>
      </c>
      <c r="T202" s="13">
        <f t="shared" si="9"/>
        <v>20674.8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486</v>
      </c>
      <c r="C203" s="12" t="s">
        <v>77</v>
      </c>
      <c r="D203" s="15" t="s">
        <v>415</v>
      </c>
      <c r="E203" s="12" t="s">
        <v>23</v>
      </c>
      <c r="F203" s="12" t="s">
        <v>81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ref="N203:N266" si="12">SUM(H203:M203)</f>
        <v>3816</v>
      </c>
      <c r="O203" s="13">
        <v>0</v>
      </c>
      <c r="P203" s="13">
        <v>25</v>
      </c>
      <c r="Q203" s="13">
        <v>0</v>
      </c>
      <c r="R203" s="13">
        <f t="shared" si="11"/>
        <v>1088.8000000000002</v>
      </c>
      <c r="S203" s="13">
        <f t="shared" si="10"/>
        <v>2752.2</v>
      </c>
      <c r="T203" s="13">
        <f t="shared" ref="T203:T266" si="13">+G203-R203</f>
        <v>16911.2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113</v>
      </c>
      <c r="C204" s="12" t="s">
        <v>76</v>
      </c>
      <c r="D204" s="15" t="s">
        <v>415</v>
      </c>
      <c r="E204" s="12" t="s">
        <v>23</v>
      </c>
      <c r="F204" s="12" t="s">
        <v>81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si="12"/>
        <v>3816</v>
      </c>
      <c r="O204" s="13">
        <v>0</v>
      </c>
      <c r="P204" s="13">
        <v>25</v>
      </c>
      <c r="Q204" s="13">
        <v>356.5</v>
      </c>
      <c r="R204" s="13">
        <f t="shared" si="11"/>
        <v>1445.3000000000002</v>
      </c>
      <c r="S204" s="13">
        <f t="shared" ref="S204:S267" si="14">SUM(I204,J204,L204)</f>
        <v>2752.2</v>
      </c>
      <c r="T204" s="13">
        <f t="shared" si="13"/>
        <v>16554.7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485</v>
      </c>
      <c r="C205" s="12" t="s">
        <v>77</v>
      </c>
      <c r="D205" s="15" t="s">
        <v>415</v>
      </c>
      <c r="E205" s="12" t="s">
        <v>23</v>
      </c>
      <c r="F205" s="12" t="s">
        <v>81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12"/>
        <v>3816</v>
      </c>
      <c r="O205" s="13">
        <v>0</v>
      </c>
      <c r="P205" s="13">
        <v>25</v>
      </c>
      <c r="Q205" s="13">
        <v>1500</v>
      </c>
      <c r="R205" s="13">
        <f t="shared" ref="R205:R268" si="15">+H205+K205+M205+O205+P205+Q205</f>
        <v>2588.8000000000002</v>
      </c>
      <c r="S205" s="13">
        <f t="shared" si="14"/>
        <v>2752.2</v>
      </c>
      <c r="T205" s="13">
        <f t="shared" si="13"/>
        <v>15411.2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487</v>
      </c>
      <c r="C206" s="12" t="s">
        <v>77</v>
      </c>
      <c r="D206" s="15" t="s">
        <v>415</v>
      </c>
      <c r="E206" s="12" t="s">
        <v>23</v>
      </c>
      <c r="F206" s="12" t="s">
        <v>81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12"/>
        <v>3816</v>
      </c>
      <c r="O206" s="13">
        <v>0</v>
      </c>
      <c r="P206" s="13">
        <v>25</v>
      </c>
      <c r="Q206" s="13">
        <v>0</v>
      </c>
      <c r="R206" s="13">
        <f t="shared" si="15"/>
        <v>1088.8000000000002</v>
      </c>
      <c r="S206" s="13">
        <f t="shared" si="14"/>
        <v>2752.2</v>
      </c>
      <c r="T206" s="13">
        <f t="shared" si="13"/>
        <v>16911.2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450</v>
      </c>
      <c r="C207" s="12" t="s">
        <v>76</v>
      </c>
      <c r="D207" s="15" t="s">
        <v>418</v>
      </c>
      <c r="E207" s="12" t="s">
        <v>373</v>
      </c>
      <c r="F207" s="12" t="s">
        <v>243</v>
      </c>
      <c r="G207" s="13">
        <v>60000</v>
      </c>
      <c r="H207" s="13">
        <v>1722</v>
      </c>
      <c r="I207" s="13">
        <v>4260</v>
      </c>
      <c r="J207" s="13">
        <v>660</v>
      </c>
      <c r="K207" s="13">
        <v>1824</v>
      </c>
      <c r="L207" s="13">
        <v>4254</v>
      </c>
      <c r="M207" s="16"/>
      <c r="N207" s="13">
        <f t="shared" si="12"/>
        <v>12720</v>
      </c>
      <c r="O207" s="13">
        <v>3486.68</v>
      </c>
      <c r="P207" s="13">
        <v>25</v>
      </c>
      <c r="Q207" s="13">
        <v>1661.14</v>
      </c>
      <c r="R207" s="13">
        <f t="shared" si="15"/>
        <v>8718.82</v>
      </c>
      <c r="S207" s="13">
        <f t="shared" si="14"/>
        <v>9174</v>
      </c>
      <c r="T207" s="13">
        <f t="shared" si="13"/>
        <v>51281.18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83</v>
      </c>
      <c r="C208" s="12" t="s">
        <v>76</v>
      </c>
      <c r="D208" s="15" t="s">
        <v>418</v>
      </c>
      <c r="E208" s="12" t="s">
        <v>40</v>
      </c>
      <c r="F208" s="12" t="s">
        <v>70</v>
      </c>
      <c r="G208" s="13">
        <v>35000</v>
      </c>
      <c r="H208" s="13">
        <v>1004.5</v>
      </c>
      <c r="I208" s="13">
        <v>2485</v>
      </c>
      <c r="J208" s="13">
        <v>385</v>
      </c>
      <c r="K208" s="13">
        <v>1064</v>
      </c>
      <c r="L208" s="13">
        <v>2481.5</v>
      </c>
      <c r="M208" s="16"/>
      <c r="N208" s="13">
        <f t="shared" si="12"/>
        <v>7420</v>
      </c>
      <c r="O208" s="13">
        <v>0</v>
      </c>
      <c r="P208" s="13">
        <v>25</v>
      </c>
      <c r="Q208" s="13">
        <v>8901.07</v>
      </c>
      <c r="R208" s="13">
        <f t="shared" si="15"/>
        <v>10994.57</v>
      </c>
      <c r="S208" s="13">
        <f t="shared" si="14"/>
        <v>5351.5</v>
      </c>
      <c r="T208" s="13">
        <f t="shared" si="13"/>
        <v>24005.43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488</v>
      </c>
      <c r="C209" s="12" t="s">
        <v>76</v>
      </c>
      <c r="D209" s="15" t="s">
        <v>418</v>
      </c>
      <c r="E209" s="12" t="s">
        <v>40</v>
      </c>
      <c r="F209" s="12" t="s">
        <v>81</v>
      </c>
      <c r="G209" s="13">
        <v>30000</v>
      </c>
      <c r="H209" s="13">
        <v>861</v>
      </c>
      <c r="I209" s="13">
        <v>2130</v>
      </c>
      <c r="J209" s="13">
        <v>330</v>
      </c>
      <c r="K209" s="13">
        <v>912</v>
      </c>
      <c r="L209" s="13">
        <v>2127</v>
      </c>
      <c r="M209" s="16"/>
      <c r="N209" s="13">
        <f t="shared" si="12"/>
        <v>6360</v>
      </c>
      <c r="O209" s="13">
        <v>0</v>
      </c>
      <c r="P209" s="13">
        <v>25</v>
      </c>
      <c r="Q209" s="13">
        <v>4461.17</v>
      </c>
      <c r="R209" s="13">
        <f t="shared" si="15"/>
        <v>6259.17</v>
      </c>
      <c r="S209" s="13">
        <f t="shared" si="14"/>
        <v>4587</v>
      </c>
      <c r="T209" s="13">
        <f t="shared" si="13"/>
        <v>23740.83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84</v>
      </c>
      <c r="C210" s="12" t="s">
        <v>77</v>
      </c>
      <c r="D210" s="15" t="s">
        <v>418</v>
      </c>
      <c r="E210" s="12" t="s">
        <v>29</v>
      </c>
      <c r="F210" s="12" t="s">
        <v>81</v>
      </c>
      <c r="G210" s="13">
        <v>24698</v>
      </c>
      <c r="H210" s="24">
        <v>708.83</v>
      </c>
      <c r="I210" s="13">
        <v>1753.56</v>
      </c>
      <c r="J210" s="13">
        <v>271.68</v>
      </c>
      <c r="K210" s="24">
        <v>750.82</v>
      </c>
      <c r="L210" s="13">
        <v>1751.09</v>
      </c>
      <c r="M210" s="32"/>
      <c r="N210" s="13">
        <f t="shared" si="12"/>
        <v>5235.9799999999996</v>
      </c>
      <c r="O210" s="13">
        <v>0</v>
      </c>
      <c r="P210" s="13">
        <v>25</v>
      </c>
      <c r="Q210" s="13">
        <v>0</v>
      </c>
      <c r="R210" s="13">
        <f t="shared" si="15"/>
        <v>1484.65</v>
      </c>
      <c r="S210" s="13">
        <f t="shared" si="14"/>
        <v>3776.33</v>
      </c>
      <c r="T210" s="13">
        <f t="shared" si="13"/>
        <v>23213.35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153</v>
      </c>
      <c r="C211" s="12" t="s">
        <v>76</v>
      </c>
      <c r="D211" s="15" t="s">
        <v>424</v>
      </c>
      <c r="E211" s="12" t="s">
        <v>67</v>
      </c>
      <c r="F211" s="12" t="s">
        <v>70</v>
      </c>
      <c r="G211" s="13">
        <v>175000</v>
      </c>
      <c r="H211" s="13">
        <v>5022.5</v>
      </c>
      <c r="I211" s="13">
        <v>12425</v>
      </c>
      <c r="J211" s="13">
        <v>822.89</v>
      </c>
      <c r="K211" s="13">
        <v>5320</v>
      </c>
      <c r="L211" s="13">
        <v>12407.5</v>
      </c>
      <c r="M211" s="16"/>
      <c r="N211" s="13">
        <f t="shared" si="12"/>
        <v>35997.89</v>
      </c>
      <c r="O211" s="13">
        <v>29747.24</v>
      </c>
      <c r="P211" s="13">
        <v>25</v>
      </c>
      <c r="Q211" s="13">
        <v>0</v>
      </c>
      <c r="R211" s="13">
        <f t="shared" si="15"/>
        <v>40114.740000000005</v>
      </c>
      <c r="S211" s="13">
        <f t="shared" si="14"/>
        <v>25655.39</v>
      </c>
      <c r="T211" s="13">
        <f t="shared" si="13"/>
        <v>134885.26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207</v>
      </c>
      <c r="C212" s="12" t="s">
        <v>76</v>
      </c>
      <c r="D212" s="15" t="s">
        <v>424</v>
      </c>
      <c r="E212" s="12" t="s">
        <v>38</v>
      </c>
      <c r="F212" s="12" t="s">
        <v>70</v>
      </c>
      <c r="G212" s="13">
        <v>175000</v>
      </c>
      <c r="H212" s="13">
        <v>5022.5</v>
      </c>
      <c r="I212" s="13">
        <v>12425</v>
      </c>
      <c r="J212" s="13">
        <v>822.89</v>
      </c>
      <c r="K212" s="13">
        <v>5320</v>
      </c>
      <c r="L212" s="13">
        <v>12407.5</v>
      </c>
      <c r="M212" s="16"/>
      <c r="N212" s="13">
        <f t="shared" si="12"/>
        <v>35997.89</v>
      </c>
      <c r="O212" s="13">
        <v>29747.24</v>
      </c>
      <c r="P212" s="13">
        <v>25</v>
      </c>
      <c r="Q212" s="13">
        <v>4612.6099999999997</v>
      </c>
      <c r="R212" s="13">
        <f t="shared" si="15"/>
        <v>44727.350000000006</v>
      </c>
      <c r="S212" s="13">
        <f t="shared" si="14"/>
        <v>25655.39</v>
      </c>
      <c r="T212" s="13">
        <f t="shared" si="13"/>
        <v>130272.65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155</v>
      </c>
      <c r="C213" s="12" t="s">
        <v>77</v>
      </c>
      <c r="D213" s="15" t="s">
        <v>424</v>
      </c>
      <c r="E213" s="12" t="s">
        <v>224</v>
      </c>
      <c r="F213" s="12" t="s">
        <v>70</v>
      </c>
      <c r="G213" s="13">
        <v>130000</v>
      </c>
      <c r="H213" s="24">
        <v>3731</v>
      </c>
      <c r="I213" s="13">
        <v>9230</v>
      </c>
      <c r="J213" s="13">
        <v>822.89</v>
      </c>
      <c r="K213" s="24">
        <v>3952</v>
      </c>
      <c r="L213" s="13">
        <v>9217</v>
      </c>
      <c r="M213" s="32">
        <v>1587.38</v>
      </c>
      <c r="N213" s="13">
        <f t="shared" si="12"/>
        <v>28540.27</v>
      </c>
      <c r="O213" s="13">
        <v>18765.27</v>
      </c>
      <c r="P213" s="13">
        <v>25</v>
      </c>
      <c r="Q213" s="13">
        <v>6551.78</v>
      </c>
      <c r="R213" s="13">
        <f t="shared" si="15"/>
        <v>34612.43</v>
      </c>
      <c r="S213" s="13">
        <f t="shared" si="14"/>
        <v>19269.89</v>
      </c>
      <c r="T213" s="13">
        <f t="shared" si="13"/>
        <v>95387.57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135</v>
      </c>
      <c r="C214" s="12" t="s">
        <v>76</v>
      </c>
      <c r="D214" s="15" t="s">
        <v>424</v>
      </c>
      <c r="E214" s="12" t="s">
        <v>64</v>
      </c>
      <c r="F214" s="12" t="s">
        <v>70</v>
      </c>
      <c r="G214" s="13">
        <v>75000</v>
      </c>
      <c r="H214" s="13">
        <v>2152.5</v>
      </c>
      <c r="I214" s="13">
        <v>5325</v>
      </c>
      <c r="J214" s="13">
        <v>822.89</v>
      </c>
      <c r="K214" s="13">
        <v>2280</v>
      </c>
      <c r="L214" s="13">
        <v>5317.5</v>
      </c>
      <c r="M214" s="16"/>
      <c r="N214" s="13">
        <f t="shared" si="12"/>
        <v>15897.89</v>
      </c>
      <c r="O214" s="13">
        <v>6309.38</v>
      </c>
      <c r="P214" s="13">
        <v>25</v>
      </c>
      <c r="Q214" s="13">
        <v>26649.01</v>
      </c>
      <c r="R214" s="13">
        <f t="shared" si="15"/>
        <v>37415.89</v>
      </c>
      <c r="S214" s="13">
        <f t="shared" si="14"/>
        <v>11465.39</v>
      </c>
      <c r="T214" s="13">
        <f t="shared" si="13"/>
        <v>37584.11</v>
      </c>
      <c r="U214" s="19"/>
      <c r="V214" s="20"/>
    </row>
    <row r="215" spans="1:22" s="9" customFormat="1" ht="53.25" customHeight="1" x14ac:dyDescent="0.2">
      <c r="A215" s="29">
        <v>204</v>
      </c>
      <c r="B215" s="12" t="s">
        <v>150</v>
      </c>
      <c r="C215" s="12" t="s">
        <v>77</v>
      </c>
      <c r="D215" s="15" t="s">
        <v>424</v>
      </c>
      <c r="E215" s="12" t="s">
        <v>373</v>
      </c>
      <c r="F215" s="12" t="s">
        <v>70</v>
      </c>
      <c r="G215" s="13">
        <v>70000</v>
      </c>
      <c r="H215" s="13">
        <v>2009</v>
      </c>
      <c r="I215" s="13">
        <v>4970</v>
      </c>
      <c r="J215" s="13">
        <v>770</v>
      </c>
      <c r="K215" s="13">
        <v>2128</v>
      </c>
      <c r="L215" s="13">
        <v>4963</v>
      </c>
      <c r="M215" s="16"/>
      <c r="N215" s="13">
        <f t="shared" si="12"/>
        <v>14840</v>
      </c>
      <c r="O215" s="13">
        <v>5368.48</v>
      </c>
      <c r="P215" s="13">
        <v>25</v>
      </c>
      <c r="Q215" s="13">
        <v>0</v>
      </c>
      <c r="R215" s="13">
        <f t="shared" si="15"/>
        <v>9530.48</v>
      </c>
      <c r="S215" s="13">
        <f t="shared" si="14"/>
        <v>10703</v>
      </c>
      <c r="T215" s="13">
        <f t="shared" si="13"/>
        <v>60469.520000000004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526</v>
      </c>
      <c r="C216" s="12" t="s">
        <v>77</v>
      </c>
      <c r="D216" s="15" t="s">
        <v>424</v>
      </c>
      <c r="E216" s="12" t="s">
        <v>527</v>
      </c>
      <c r="F216" s="12" t="s">
        <v>81</v>
      </c>
      <c r="G216" s="13">
        <v>75000</v>
      </c>
      <c r="H216" s="13">
        <v>2152.5</v>
      </c>
      <c r="I216" s="13">
        <v>5325</v>
      </c>
      <c r="J216" s="13">
        <v>822.89</v>
      </c>
      <c r="K216" s="13">
        <v>2280</v>
      </c>
      <c r="L216" s="13">
        <v>5317.5</v>
      </c>
      <c r="M216" s="16"/>
      <c r="N216" s="13">
        <f t="shared" si="12"/>
        <v>15897.89</v>
      </c>
      <c r="O216" s="13">
        <v>6309.38</v>
      </c>
      <c r="P216" s="13">
        <v>25</v>
      </c>
      <c r="Q216" s="13">
        <v>100</v>
      </c>
      <c r="R216" s="13">
        <f t="shared" si="15"/>
        <v>10866.880000000001</v>
      </c>
      <c r="S216" s="13">
        <f t="shared" si="14"/>
        <v>11465.39</v>
      </c>
      <c r="T216" s="13">
        <f t="shared" si="13"/>
        <v>64133.119999999995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152</v>
      </c>
      <c r="C217" s="12" t="s">
        <v>77</v>
      </c>
      <c r="D217" s="15" t="s">
        <v>424</v>
      </c>
      <c r="E217" s="12" t="s">
        <v>20</v>
      </c>
      <c r="F217" s="12" t="s">
        <v>70</v>
      </c>
      <c r="G217" s="13">
        <v>40000</v>
      </c>
      <c r="H217" s="13">
        <v>1148</v>
      </c>
      <c r="I217" s="13">
        <v>2840</v>
      </c>
      <c r="J217" s="13">
        <v>440</v>
      </c>
      <c r="K217" s="13">
        <v>1216</v>
      </c>
      <c r="L217" s="13">
        <v>2836</v>
      </c>
      <c r="M217" s="16"/>
      <c r="N217" s="13">
        <f t="shared" si="12"/>
        <v>8480</v>
      </c>
      <c r="O217" s="13">
        <v>0</v>
      </c>
      <c r="P217" s="13">
        <v>25</v>
      </c>
      <c r="Q217" s="13">
        <v>959.5</v>
      </c>
      <c r="R217" s="13">
        <f t="shared" si="15"/>
        <v>3348.5</v>
      </c>
      <c r="S217" s="13">
        <f t="shared" si="14"/>
        <v>6116</v>
      </c>
      <c r="T217" s="13">
        <f t="shared" si="13"/>
        <v>36651.5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334</v>
      </c>
      <c r="C218" s="12" t="s">
        <v>76</v>
      </c>
      <c r="D218" s="15" t="s">
        <v>424</v>
      </c>
      <c r="E218" s="12" t="s">
        <v>35</v>
      </c>
      <c r="F218" s="12" t="s">
        <v>81</v>
      </c>
      <c r="G218" s="13">
        <v>35000</v>
      </c>
      <c r="H218" s="13">
        <v>1004.5</v>
      </c>
      <c r="I218" s="13">
        <v>2485</v>
      </c>
      <c r="J218" s="13">
        <v>385</v>
      </c>
      <c r="K218" s="13">
        <v>1064</v>
      </c>
      <c r="L218" s="13">
        <v>2481.5</v>
      </c>
      <c r="M218" s="16"/>
      <c r="N218" s="13">
        <f t="shared" si="12"/>
        <v>7420</v>
      </c>
      <c r="O218" s="13">
        <v>0</v>
      </c>
      <c r="P218" s="13">
        <v>25</v>
      </c>
      <c r="Q218" s="13">
        <v>1600</v>
      </c>
      <c r="R218" s="13">
        <f t="shared" si="15"/>
        <v>3693.5</v>
      </c>
      <c r="S218" s="13">
        <f t="shared" si="14"/>
        <v>5351.5</v>
      </c>
      <c r="T218" s="13">
        <f t="shared" si="13"/>
        <v>31306.5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156</v>
      </c>
      <c r="C219" s="12" t="s">
        <v>76</v>
      </c>
      <c r="D219" s="15" t="s">
        <v>425</v>
      </c>
      <c r="E219" s="12" t="s">
        <v>371</v>
      </c>
      <c r="F219" s="12" t="s">
        <v>70</v>
      </c>
      <c r="G219" s="13">
        <v>130000</v>
      </c>
      <c r="H219" s="13">
        <v>3731</v>
      </c>
      <c r="I219" s="13">
        <v>9230</v>
      </c>
      <c r="J219" s="13">
        <v>822.89</v>
      </c>
      <c r="K219" s="13">
        <v>3952</v>
      </c>
      <c r="L219" s="13">
        <v>9217</v>
      </c>
      <c r="M219" s="16"/>
      <c r="N219" s="13">
        <f t="shared" si="12"/>
        <v>26952.89</v>
      </c>
      <c r="O219" s="13">
        <v>19162.12</v>
      </c>
      <c r="P219" s="13">
        <v>25</v>
      </c>
      <c r="Q219" s="13">
        <v>9879.99</v>
      </c>
      <c r="R219" s="13">
        <f t="shared" si="15"/>
        <v>36750.11</v>
      </c>
      <c r="S219" s="13">
        <f t="shared" si="14"/>
        <v>19269.89</v>
      </c>
      <c r="T219" s="13">
        <f t="shared" si="13"/>
        <v>93249.89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268</v>
      </c>
      <c r="C220" s="12" t="s">
        <v>76</v>
      </c>
      <c r="D220" s="15" t="s">
        <v>425</v>
      </c>
      <c r="E220" s="12" t="s">
        <v>257</v>
      </c>
      <c r="F220" s="12" t="s">
        <v>243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12"/>
        <v>12720</v>
      </c>
      <c r="O220" s="13">
        <v>3486.68</v>
      </c>
      <c r="P220" s="13">
        <v>25</v>
      </c>
      <c r="Q220" s="13">
        <v>439.52</v>
      </c>
      <c r="R220" s="13">
        <f t="shared" si="15"/>
        <v>7497.2000000000007</v>
      </c>
      <c r="S220" s="13">
        <f t="shared" si="14"/>
        <v>9174</v>
      </c>
      <c r="T220" s="13">
        <f t="shared" si="13"/>
        <v>52502.8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151</v>
      </c>
      <c r="C221" s="12" t="s">
        <v>77</v>
      </c>
      <c r="D221" s="15" t="s">
        <v>425</v>
      </c>
      <c r="E221" s="12" t="s">
        <v>20</v>
      </c>
      <c r="F221" s="12" t="s">
        <v>70</v>
      </c>
      <c r="G221" s="13">
        <v>50000</v>
      </c>
      <c r="H221" s="13">
        <v>1435</v>
      </c>
      <c r="I221" s="13">
        <v>3550</v>
      </c>
      <c r="J221" s="13">
        <v>550</v>
      </c>
      <c r="K221" s="13">
        <v>1520</v>
      </c>
      <c r="L221" s="13">
        <v>3545</v>
      </c>
      <c r="M221" s="16"/>
      <c r="N221" s="13">
        <f t="shared" si="12"/>
        <v>10600</v>
      </c>
      <c r="O221" s="13">
        <v>1854</v>
      </c>
      <c r="P221" s="13">
        <v>25</v>
      </c>
      <c r="Q221" s="13">
        <v>7607.95</v>
      </c>
      <c r="R221" s="13">
        <f t="shared" si="15"/>
        <v>12441.95</v>
      </c>
      <c r="S221" s="13">
        <f t="shared" si="14"/>
        <v>7645</v>
      </c>
      <c r="T221" s="13">
        <f t="shared" si="13"/>
        <v>37558.050000000003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162</v>
      </c>
      <c r="C222" s="12" t="s">
        <v>77</v>
      </c>
      <c r="D222" s="15" t="s">
        <v>426</v>
      </c>
      <c r="E222" s="12" t="s">
        <v>372</v>
      </c>
      <c r="F222" s="12" t="s">
        <v>70</v>
      </c>
      <c r="G222" s="13">
        <v>115000</v>
      </c>
      <c r="H222" s="13">
        <v>3300.5</v>
      </c>
      <c r="I222" s="13">
        <v>8165</v>
      </c>
      <c r="J222" s="13">
        <v>822.89</v>
      </c>
      <c r="K222" s="13">
        <v>3496</v>
      </c>
      <c r="L222" s="13">
        <v>8153.5</v>
      </c>
      <c r="M222" s="16">
        <v>1587.38</v>
      </c>
      <c r="N222" s="13">
        <f t="shared" si="12"/>
        <v>25525.27</v>
      </c>
      <c r="O222" s="13">
        <v>15236.9</v>
      </c>
      <c r="P222" s="13">
        <v>25</v>
      </c>
      <c r="Q222" s="13">
        <v>8536.9000000000015</v>
      </c>
      <c r="R222" s="13">
        <f t="shared" si="15"/>
        <v>32182.68</v>
      </c>
      <c r="S222" s="13">
        <f t="shared" si="14"/>
        <v>17141.39</v>
      </c>
      <c r="T222" s="13">
        <f t="shared" si="13"/>
        <v>82817.320000000007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161</v>
      </c>
      <c r="C223" s="12" t="s">
        <v>77</v>
      </c>
      <c r="D223" s="15" t="s">
        <v>426</v>
      </c>
      <c r="E223" s="12" t="s">
        <v>80</v>
      </c>
      <c r="F223" s="12" t="s">
        <v>70</v>
      </c>
      <c r="G223" s="13">
        <v>80000</v>
      </c>
      <c r="H223" s="24">
        <v>2296</v>
      </c>
      <c r="I223" s="13">
        <v>5680</v>
      </c>
      <c r="J223" s="13">
        <v>822.89</v>
      </c>
      <c r="K223" s="24">
        <v>2432</v>
      </c>
      <c r="L223" s="13">
        <v>5672</v>
      </c>
      <c r="M223" s="32"/>
      <c r="N223" s="13">
        <f t="shared" si="12"/>
        <v>16902.89</v>
      </c>
      <c r="O223" s="13">
        <v>7400.87</v>
      </c>
      <c r="P223" s="13">
        <v>25</v>
      </c>
      <c r="Q223" s="13">
        <v>1100</v>
      </c>
      <c r="R223" s="13">
        <f t="shared" si="15"/>
        <v>13253.869999999999</v>
      </c>
      <c r="S223" s="13">
        <f t="shared" si="14"/>
        <v>12174.89</v>
      </c>
      <c r="T223" s="13">
        <f t="shared" si="13"/>
        <v>66746.13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266</v>
      </c>
      <c r="C224" s="12" t="s">
        <v>76</v>
      </c>
      <c r="D224" s="15" t="s">
        <v>426</v>
      </c>
      <c r="E224" s="12" t="s">
        <v>80</v>
      </c>
      <c r="F224" s="12" t="s">
        <v>243</v>
      </c>
      <c r="G224" s="13">
        <v>80000</v>
      </c>
      <c r="H224" s="24">
        <v>2296</v>
      </c>
      <c r="I224" s="13">
        <v>5680</v>
      </c>
      <c r="J224" s="13">
        <v>822.89</v>
      </c>
      <c r="K224" s="24">
        <v>2432</v>
      </c>
      <c r="L224" s="13">
        <v>5672</v>
      </c>
      <c r="M224" s="32"/>
      <c r="N224" s="13">
        <f t="shared" si="12"/>
        <v>16902.89</v>
      </c>
      <c r="O224" s="13">
        <v>7400.87</v>
      </c>
      <c r="P224" s="13">
        <v>25</v>
      </c>
      <c r="Q224" s="13">
        <v>0</v>
      </c>
      <c r="R224" s="13">
        <f t="shared" si="15"/>
        <v>12153.869999999999</v>
      </c>
      <c r="S224" s="13">
        <f t="shared" si="14"/>
        <v>12174.89</v>
      </c>
      <c r="T224" s="13">
        <f t="shared" si="13"/>
        <v>67846.13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157</v>
      </c>
      <c r="C225" s="12" t="s">
        <v>77</v>
      </c>
      <c r="D225" s="15" t="s">
        <v>426</v>
      </c>
      <c r="E225" s="12" t="s">
        <v>373</v>
      </c>
      <c r="F225" s="12" t="s">
        <v>70</v>
      </c>
      <c r="G225" s="13">
        <v>75000</v>
      </c>
      <c r="H225" s="13">
        <v>2152.5</v>
      </c>
      <c r="I225" s="13">
        <v>5325</v>
      </c>
      <c r="J225" s="13">
        <v>822.89</v>
      </c>
      <c r="K225" s="13">
        <v>2280</v>
      </c>
      <c r="L225" s="13">
        <v>5317.5</v>
      </c>
      <c r="M225" s="16"/>
      <c r="N225" s="13">
        <f t="shared" si="12"/>
        <v>15897.89</v>
      </c>
      <c r="O225" s="13">
        <v>6309.38</v>
      </c>
      <c r="P225" s="13">
        <v>25</v>
      </c>
      <c r="Q225" s="13">
        <v>12482.25</v>
      </c>
      <c r="R225" s="13">
        <f t="shared" si="15"/>
        <v>23249.13</v>
      </c>
      <c r="S225" s="13">
        <f t="shared" si="14"/>
        <v>11465.39</v>
      </c>
      <c r="T225" s="13">
        <f t="shared" si="13"/>
        <v>51750.869999999995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164</v>
      </c>
      <c r="C226" s="12" t="s">
        <v>77</v>
      </c>
      <c r="D226" s="15" t="s">
        <v>426</v>
      </c>
      <c r="E226" s="12" t="s">
        <v>373</v>
      </c>
      <c r="F226" s="12" t="s">
        <v>70</v>
      </c>
      <c r="G226" s="13">
        <v>75000</v>
      </c>
      <c r="H226" s="13">
        <v>2152.5</v>
      </c>
      <c r="I226" s="13">
        <v>5325</v>
      </c>
      <c r="J226" s="13">
        <v>822.89</v>
      </c>
      <c r="K226" s="13">
        <v>2280</v>
      </c>
      <c r="L226" s="13">
        <v>5317.5</v>
      </c>
      <c r="M226" s="16"/>
      <c r="N226" s="13">
        <f t="shared" si="12"/>
        <v>15897.89</v>
      </c>
      <c r="O226" s="13">
        <v>6309.38</v>
      </c>
      <c r="P226" s="13">
        <v>25</v>
      </c>
      <c r="Q226" s="13">
        <v>800</v>
      </c>
      <c r="R226" s="13">
        <f t="shared" si="15"/>
        <v>11566.880000000001</v>
      </c>
      <c r="S226" s="13">
        <f t="shared" si="14"/>
        <v>11465.39</v>
      </c>
      <c r="T226" s="13">
        <f t="shared" si="13"/>
        <v>63433.119999999995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158</v>
      </c>
      <c r="C227" s="12" t="s">
        <v>77</v>
      </c>
      <c r="D227" s="15" t="s">
        <v>426</v>
      </c>
      <c r="E227" s="12" t="s">
        <v>373</v>
      </c>
      <c r="F227" s="12" t="s">
        <v>70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100</v>
      </c>
      <c r="R227" s="13">
        <f t="shared" si="15"/>
        <v>9630.48</v>
      </c>
      <c r="S227" s="13">
        <f t="shared" si="14"/>
        <v>10703</v>
      </c>
      <c r="T227" s="13">
        <f t="shared" si="13"/>
        <v>60369.520000000004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165</v>
      </c>
      <c r="C228" s="12" t="s">
        <v>77</v>
      </c>
      <c r="D228" s="15" t="s">
        <v>426</v>
      </c>
      <c r="E228" s="12" t="s">
        <v>373</v>
      </c>
      <c r="F228" s="12" t="s">
        <v>70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12"/>
        <v>14840</v>
      </c>
      <c r="O228" s="13">
        <v>5368.48</v>
      </c>
      <c r="P228" s="13">
        <v>25</v>
      </c>
      <c r="Q228" s="13">
        <v>1100</v>
      </c>
      <c r="R228" s="13">
        <f t="shared" si="15"/>
        <v>10630.48</v>
      </c>
      <c r="S228" s="13">
        <f t="shared" si="14"/>
        <v>10703</v>
      </c>
      <c r="T228" s="13">
        <f t="shared" si="13"/>
        <v>59369.520000000004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267</v>
      </c>
      <c r="C229" s="12" t="s">
        <v>76</v>
      </c>
      <c r="D229" s="15" t="s">
        <v>426</v>
      </c>
      <c r="E229" s="12" t="s">
        <v>373</v>
      </c>
      <c r="F229" s="12" t="s">
        <v>243</v>
      </c>
      <c r="G229" s="13">
        <v>70000</v>
      </c>
      <c r="H229" s="13">
        <v>2009</v>
      </c>
      <c r="I229" s="13">
        <v>4970</v>
      </c>
      <c r="J229" s="13">
        <v>770</v>
      </c>
      <c r="K229" s="13">
        <v>2128</v>
      </c>
      <c r="L229" s="13">
        <v>4963</v>
      </c>
      <c r="M229" s="16"/>
      <c r="N229" s="13">
        <f t="shared" si="12"/>
        <v>14840</v>
      </c>
      <c r="O229" s="13">
        <v>5368.48</v>
      </c>
      <c r="P229" s="13">
        <v>25</v>
      </c>
      <c r="Q229" s="13">
        <v>1189.44</v>
      </c>
      <c r="R229" s="13">
        <f t="shared" si="15"/>
        <v>10719.92</v>
      </c>
      <c r="S229" s="13">
        <f t="shared" si="14"/>
        <v>10703</v>
      </c>
      <c r="T229" s="13">
        <f t="shared" si="13"/>
        <v>59280.08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265</v>
      </c>
      <c r="C230" s="12" t="s">
        <v>77</v>
      </c>
      <c r="D230" s="15" t="s">
        <v>426</v>
      </c>
      <c r="E230" s="12" t="s">
        <v>373</v>
      </c>
      <c r="F230" s="12" t="s">
        <v>243</v>
      </c>
      <c r="G230" s="13">
        <v>60000</v>
      </c>
      <c r="H230" s="13">
        <v>1722</v>
      </c>
      <c r="I230" s="13">
        <v>4260</v>
      </c>
      <c r="J230" s="13">
        <v>660</v>
      </c>
      <c r="K230" s="13">
        <v>1824</v>
      </c>
      <c r="L230" s="13">
        <v>4254</v>
      </c>
      <c r="M230" s="16"/>
      <c r="N230" s="13">
        <f t="shared" si="12"/>
        <v>12720</v>
      </c>
      <c r="O230" s="13">
        <v>3486.68</v>
      </c>
      <c r="P230" s="13">
        <v>25</v>
      </c>
      <c r="Q230" s="13">
        <v>0</v>
      </c>
      <c r="R230" s="13">
        <f t="shared" si="15"/>
        <v>7057.68</v>
      </c>
      <c r="S230" s="13">
        <f t="shared" si="14"/>
        <v>9174</v>
      </c>
      <c r="T230" s="13">
        <f t="shared" si="13"/>
        <v>52942.32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284</v>
      </c>
      <c r="C231" s="12" t="s">
        <v>77</v>
      </c>
      <c r="D231" s="15" t="s">
        <v>426</v>
      </c>
      <c r="E231" s="12" t="s">
        <v>257</v>
      </c>
      <c r="F231" s="12" t="s">
        <v>243</v>
      </c>
      <c r="G231" s="13">
        <v>60000</v>
      </c>
      <c r="H231" s="24">
        <v>1722</v>
      </c>
      <c r="I231" s="13">
        <v>4260</v>
      </c>
      <c r="J231" s="13">
        <v>660</v>
      </c>
      <c r="K231" s="24">
        <v>1824</v>
      </c>
      <c r="L231" s="13">
        <v>4254</v>
      </c>
      <c r="M231" s="32"/>
      <c r="N231" s="13">
        <f t="shared" si="12"/>
        <v>12720</v>
      </c>
      <c r="O231" s="13">
        <v>3486.68</v>
      </c>
      <c r="P231" s="13">
        <v>25</v>
      </c>
      <c r="Q231" s="13">
        <v>0</v>
      </c>
      <c r="R231" s="13">
        <f t="shared" si="15"/>
        <v>7057.68</v>
      </c>
      <c r="S231" s="13">
        <f t="shared" si="14"/>
        <v>9174</v>
      </c>
      <c r="T231" s="13">
        <f t="shared" si="13"/>
        <v>52942.32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260</v>
      </c>
      <c r="C232" s="12" t="s">
        <v>77</v>
      </c>
      <c r="D232" s="15" t="s">
        <v>426</v>
      </c>
      <c r="E232" s="12" t="s">
        <v>257</v>
      </c>
      <c r="F232" s="12" t="s">
        <v>243</v>
      </c>
      <c r="G232" s="13">
        <v>35000</v>
      </c>
      <c r="H232" s="24">
        <v>1004.5</v>
      </c>
      <c r="I232" s="13">
        <v>2485</v>
      </c>
      <c r="J232" s="13">
        <v>385</v>
      </c>
      <c r="K232" s="24">
        <v>1064</v>
      </c>
      <c r="L232" s="13">
        <v>2481.5</v>
      </c>
      <c r="M232" s="32"/>
      <c r="N232" s="13">
        <f t="shared" si="12"/>
        <v>7420</v>
      </c>
      <c r="O232" s="13">
        <v>0</v>
      </c>
      <c r="P232" s="13">
        <v>25</v>
      </c>
      <c r="Q232" s="13">
        <v>2347.8000000000002</v>
      </c>
      <c r="R232" s="13">
        <f t="shared" si="15"/>
        <v>4441.3</v>
      </c>
      <c r="S232" s="13">
        <f t="shared" si="14"/>
        <v>5351.5</v>
      </c>
      <c r="T232" s="13">
        <f t="shared" si="13"/>
        <v>30558.7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184</v>
      </c>
      <c r="C233" s="12" t="s">
        <v>76</v>
      </c>
      <c r="D233" s="15" t="s">
        <v>427</v>
      </c>
      <c r="E233" s="12" t="s">
        <v>80</v>
      </c>
      <c r="F233" s="12" t="s">
        <v>70</v>
      </c>
      <c r="G233" s="13">
        <v>80000</v>
      </c>
      <c r="H233" s="13">
        <v>2296</v>
      </c>
      <c r="I233" s="13">
        <v>5680</v>
      </c>
      <c r="J233" s="13">
        <v>822.89</v>
      </c>
      <c r="K233" s="13">
        <v>2432</v>
      </c>
      <c r="L233" s="13">
        <v>5672</v>
      </c>
      <c r="M233" s="16">
        <v>1587.38</v>
      </c>
      <c r="N233" s="13">
        <f t="shared" si="12"/>
        <v>18490.27</v>
      </c>
      <c r="O233" s="13">
        <v>7004.02</v>
      </c>
      <c r="P233" s="13">
        <v>25</v>
      </c>
      <c r="Q233" s="13">
        <v>3531.26</v>
      </c>
      <c r="R233" s="13">
        <f t="shared" si="15"/>
        <v>16875.660000000003</v>
      </c>
      <c r="S233" s="13">
        <f t="shared" si="14"/>
        <v>12174.89</v>
      </c>
      <c r="T233" s="13">
        <f t="shared" si="13"/>
        <v>63124.34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169</v>
      </c>
      <c r="C234" s="12" t="s">
        <v>76</v>
      </c>
      <c r="D234" s="15" t="s">
        <v>427</v>
      </c>
      <c r="E234" s="12" t="s">
        <v>80</v>
      </c>
      <c r="F234" s="12" t="s">
        <v>70</v>
      </c>
      <c r="G234" s="13">
        <v>80000</v>
      </c>
      <c r="H234" s="13">
        <v>2296</v>
      </c>
      <c r="I234" s="13">
        <v>5680</v>
      </c>
      <c r="J234" s="13">
        <v>822.89</v>
      </c>
      <c r="K234" s="13">
        <v>2432</v>
      </c>
      <c r="L234" s="13">
        <v>5672</v>
      </c>
      <c r="M234" s="16"/>
      <c r="N234" s="13">
        <f t="shared" si="12"/>
        <v>16902.89</v>
      </c>
      <c r="O234" s="13">
        <v>7400.87</v>
      </c>
      <c r="P234" s="13">
        <v>25</v>
      </c>
      <c r="Q234" s="13">
        <v>0</v>
      </c>
      <c r="R234" s="13">
        <f t="shared" si="15"/>
        <v>12153.869999999999</v>
      </c>
      <c r="S234" s="13">
        <f t="shared" si="14"/>
        <v>12174.89</v>
      </c>
      <c r="T234" s="13">
        <f t="shared" si="13"/>
        <v>67846.13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269</v>
      </c>
      <c r="C235" s="12" t="s">
        <v>76</v>
      </c>
      <c r="D235" s="15" t="s">
        <v>427</v>
      </c>
      <c r="E235" s="12" t="s">
        <v>373</v>
      </c>
      <c r="F235" s="12" t="s">
        <v>243</v>
      </c>
      <c r="G235" s="13">
        <v>75000</v>
      </c>
      <c r="H235" s="13">
        <v>2152.5</v>
      </c>
      <c r="I235" s="13">
        <v>5325</v>
      </c>
      <c r="J235" s="13">
        <v>822.89</v>
      </c>
      <c r="K235" s="13">
        <v>2280</v>
      </c>
      <c r="L235" s="13">
        <v>5317.5</v>
      </c>
      <c r="M235" s="16"/>
      <c r="N235" s="13">
        <f t="shared" si="12"/>
        <v>15897.89</v>
      </c>
      <c r="O235" s="13">
        <v>6309.38</v>
      </c>
      <c r="P235" s="13">
        <v>25</v>
      </c>
      <c r="Q235" s="13">
        <v>1685.92</v>
      </c>
      <c r="R235" s="13">
        <f t="shared" si="15"/>
        <v>12452.800000000001</v>
      </c>
      <c r="S235" s="13">
        <f t="shared" si="14"/>
        <v>11465.39</v>
      </c>
      <c r="T235" s="13">
        <f t="shared" si="13"/>
        <v>62547.199999999997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528</v>
      </c>
      <c r="C236" s="12" t="s">
        <v>76</v>
      </c>
      <c r="D236" s="15" t="s">
        <v>427</v>
      </c>
      <c r="E236" s="12" t="s">
        <v>373</v>
      </c>
      <c r="F236" s="12" t="s">
        <v>70</v>
      </c>
      <c r="G236" s="13">
        <v>75000</v>
      </c>
      <c r="H236" s="13">
        <v>2152.5</v>
      </c>
      <c r="I236" s="13">
        <v>5325</v>
      </c>
      <c r="J236" s="13">
        <v>822.89</v>
      </c>
      <c r="K236" s="13">
        <v>2280</v>
      </c>
      <c r="L236" s="13">
        <v>5317.5</v>
      </c>
      <c r="M236" s="16">
        <v>3174.76</v>
      </c>
      <c r="N236" s="13">
        <f t="shared" si="12"/>
        <v>19072.650000000001</v>
      </c>
      <c r="O236" s="13">
        <v>5674.42</v>
      </c>
      <c r="P236" s="13">
        <v>25</v>
      </c>
      <c r="Q236" s="13">
        <v>6449.52</v>
      </c>
      <c r="R236" s="13">
        <f t="shared" si="15"/>
        <v>19756.2</v>
      </c>
      <c r="S236" s="13">
        <f t="shared" si="14"/>
        <v>11465.39</v>
      </c>
      <c r="T236" s="13">
        <f t="shared" si="13"/>
        <v>55243.8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189</v>
      </c>
      <c r="C237" s="12" t="s">
        <v>77</v>
      </c>
      <c r="D237" s="15" t="s">
        <v>427</v>
      </c>
      <c r="E237" s="12" t="s">
        <v>373</v>
      </c>
      <c r="F237" s="12" t="s">
        <v>70</v>
      </c>
      <c r="G237" s="13">
        <v>75000</v>
      </c>
      <c r="H237" s="13">
        <v>2152.5</v>
      </c>
      <c r="I237" s="13">
        <v>5325</v>
      </c>
      <c r="J237" s="13">
        <v>822.89</v>
      </c>
      <c r="K237" s="13">
        <v>2280</v>
      </c>
      <c r="L237" s="13">
        <v>5317.5</v>
      </c>
      <c r="M237" s="16"/>
      <c r="N237" s="13">
        <f t="shared" si="12"/>
        <v>15897.89</v>
      </c>
      <c r="O237" s="13">
        <v>6309.38</v>
      </c>
      <c r="P237" s="13">
        <v>25</v>
      </c>
      <c r="Q237" s="13">
        <v>25911.599999999999</v>
      </c>
      <c r="R237" s="13">
        <f t="shared" si="15"/>
        <v>36678.479999999996</v>
      </c>
      <c r="S237" s="13">
        <f t="shared" si="14"/>
        <v>11465.39</v>
      </c>
      <c r="T237" s="13">
        <f t="shared" si="13"/>
        <v>38321.520000000004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174</v>
      </c>
      <c r="C238" s="12" t="s">
        <v>77</v>
      </c>
      <c r="D238" s="15" t="s">
        <v>427</v>
      </c>
      <c r="E238" s="12" t="s">
        <v>373</v>
      </c>
      <c r="F238" s="12" t="s">
        <v>70</v>
      </c>
      <c r="G238" s="13">
        <v>75000</v>
      </c>
      <c r="H238" s="24">
        <v>2152.5</v>
      </c>
      <c r="I238" s="13">
        <v>5325</v>
      </c>
      <c r="J238" s="13">
        <v>822.89</v>
      </c>
      <c r="K238" s="24">
        <v>2280</v>
      </c>
      <c r="L238" s="13">
        <v>5317.5</v>
      </c>
      <c r="M238" s="32"/>
      <c r="N238" s="13">
        <f t="shared" si="12"/>
        <v>15897.89</v>
      </c>
      <c r="O238" s="13">
        <v>6309.38</v>
      </c>
      <c r="P238" s="13">
        <v>25</v>
      </c>
      <c r="Q238" s="13">
        <v>100</v>
      </c>
      <c r="R238" s="13">
        <f t="shared" si="15"/>
        <v>10866.880000000001</v>
      </c>
      <c r="S238" s="13">
        <f t="shared" si="14"/>
        <v>11465.39</v>
      </c>
      <c r="T238" s="13">
        <f t="shared" si="13"/>
        <v>64133.119999999995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171</v>
      </c>
      <c r="C239" s="12" t="s">
        <v>77</v>
      </c>
      <c r="D239" s="15" t="s">
        <v>427</v>
      </c>
      <c r="E239" s="12" t="s">
        <v>373</v>
      </c>
      <c r="F239" s="12" t="s">
        <v>70</v>
      </c>
      <c r="G239" s="13">
        <v>75000</v>
      </c>
      <c r="H239" s="24">
        <v>2152.5</v>
      </c>
      <c r="I239" s="13">
        <v>5325</v>
      </c>
      <c r="J239" s="13">
        <v>822.89</v>
      </c>
      <c r="K239" s="24">
        <v>2280</v>
      </c>
      <c r="L239" s="13">
        <v>5317.5</v>
      </c>
      <c r="M239" s="32"/>
      <c r="N239" s="13">
        <f t="shared" si="12"/>
        <v>15897.89</v>
      </c>
      <c r="O239" s="13">
        <v>6309.38</v>
      </c>
      <c r="P239" s="13">
        <v>25</v>
      </c>
      <c r="Q239" s="13">
        <v>2100</v>
      </c>
      <c r="R239" s="13">
        <f t="shared" si="15"/>
        <v>12866.880000000001</v>
      </c>
      <c r="S239" s="13">
        <f t="shared" si="14"/>
        <v>11465.39</v>
      </c>
      <c r="T239" s="13">
        <f t="shared" si="13"/>
        <v>62133.119999999995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273</v>
      </c>
      <c r="C240" s="12" t="s">
        <v>77</v>
      </c>
      <c r="D240" s="15" t="s">
        <v>427</v>
      </c>
      <c r="E240" s="12" t="s">
        <v>373</v>
      </c>
      <c r="F240" s="12" t="s">
        <v>243</v>
      </c>
      <c r="G240" s="13">
        <v>75000</v>
      </c>
      <c r="H240" s="24">
        <v>2152.5</v>
      </c>
      <c r="I240" s="13">
        <v>5325</v>
      </c>
      <c r="J240" s="13">
        <v>822.89</v>
      </c>
      <c r="K240" s="24">
        <v>2280</v>
      </c>
      <c r="L240" s="13">
        <v>5317.5</v>
      </c>
      <c r="M240" s="32"/>
      <c r="N240" s="13">
        <f t="shared" si="12"/>
        <v>15897.89</v>
      </c>
      <c r="O240" s="13">
        <v>6309.38</v>
      </c>
      <c r="P240" s="13">
        <v>25</v>
      </c>
      <c r="Q240" s="13">
        <v>1100</v>
      </c>
      <c r="R240" s="13">
        <f t="shared" si="15"/>
        <v>11866.880000000001</v>
      </c>
      <c r="S240" s="13">
        <f t="shared" si="14"/>
        <v>11465.39</v>
      </c>
      <c r="T240" s="13">
        <f t="shared" si="13"/>
        <v>63133.119999999995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172</v>
      </c>
      <c r="C241" s="12" t="s">
        <v>77</v>
      </c>
      <c r="D241" s="15" t="s">
        <v>427</v>
      </c>
      <c r="E241" s="12" t="s">
        <v>373</v>
      </c>
      <c r="F241" s="12" t="s">
        <v>70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2"/>
      <c r="N241" s="13">
        <f t="shared" si="12"/>
        <v>15897.89</v>
      </c>
      <c r="O241" s="13">
        <v>6309.38</v>
      </c>
      <c r="P241" s="13">
        <v>25</v>
      </c>
      <c r="Q241" s="13">
        <v>898.24</v>
      </c>
      <c r="R241" s="13">
        <f t="shared" si="15"/>
        <v>11665.12</v>
      </c>
      <c r="S241" s="13">
        <f t="shared" si="14"/>
        <v>11465.39</v>
      </c>
      <c r="T241" s="13">
        <f t="shared" si="13"/>
        <v>63334.879999999997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275</v>
      </c>
      <c r="C242" s="12" t="s">
        <v>77</v>
      </c>
      <c r="D242" s="15" t="s">
        <v>427</v>
      </c>
      <c r="E242" s="12" t="s">
        <v>373</v>
      </c>
      <c r="F242" s="12" t="s">
        <v>243</v>
      </c>
      <c r="G242" s="13">
        <v>75000</v>
      </c>
      <c r="H242" s="24">
        <v>2152.5</v>
      </c>
      <c r="I242" s="13">
        <v>5325</v>
      </c>
      <c r="J242" s="13">
        <v>822.89</v>
      </c>
      <c r="K242" s="24">
        <v>2280</v>
      </c>
      <c r="L242" s="13">
        <v>5317.5</v>
      </c>
      <c r="M242" s="32"/>
      <c r="N242" s="13">
        <f t="shared" si="12"/>
        <v>15897.89</v>
      </c>
      <c r="O242" s="13">
        <v>6309.38</v>
      </c>
      <c r="P242" s="13">
        <v>25</v>
      </c>
      <c r="Q242" s="13">
        <v>1100</v>
      </c>
      <c r="R242" s="13">
        <f t="shared" si="15"/>
        <v>11866.880000000001</v>
      </c>
      <c r="S242" s="13">
        <f t="shared" si="14"/>
        <v>11465.39</v>
      </c>
      <c r="T242" s="13">
        <f t="shared" si="13"/>
        <v>63133.119999999995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282</v>
      </c>
      <c r="C243" s="12" t="s">
        <v>77</v>
      </c>
      <c r="D243" s="15" t="s">
        <v>427</v>
      </c>
      <c r="E243" s="12" t="s">
        <v>373</v>
      </c>
      <c r="F243" s="12" t="s">
        <v>243</v>
      </c>
      <c r="G243" s="13">
        <v>75000</v>
      </c>
      <c r="H243" s="13">
        <v>2152.5</v>
      </c>
      <c r="I243" s="13">
        <v>5325</v>
      </c>
      <c r="J243" s="13">
        <v>822.89</v>
      </c>
      <c r="K243" s="13">
        <v>2280</v>
      </c>
      <c r="L243" s="13">
        <v>5317.5</v>
      </c>
      <c r="M243" s="16"/>
      <c r="N243" s="13">
        <f t="shared" si="12"/>
        <v>15897.89</v>
      </c>
      <c r="O243" s="13">
        <v>6309.38</v>
      </c>
      <c r="P243" s="13">
        <v>25</v>
      </c>
      <c r="Q243" s="13">
        <v>0</v>
      </c>
      <c r="R243" s="13">
        <f t="shared" si="15"/>
        <v>10766.880000000001</v>
      </c>
      <c r="S243" s="13">
        <f t="shared" si="14"/>
        <v>11465.39</v>
      </c>
      <c r="T243" s="13">
        <f t="shared" si="13"/>
        <v>64233.119999999995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283</v>
      </c>
      <c r="C244" s="12" t="s">
        <v>77</v>
      </c>
      <c r="D244" s="15" t="s">
        <v>427</v>
      </c>
      <c r="E244" s="12" t="s">
        <v>373</v>
      </c>
      <c r="F244" s="12" t="s">
        <v>243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/>
      <c r="N244" s="13">
        <f t="shared" si="12"/>
        <v>15897.89</v>
      </c>
      <c r="O244" s="13">
        <v>6309.38</v>
      </c>
      <c r="P244" s="13">
        <v>25</v>
      </c>
      <c r="Q244" s="13">
        <v>100</v>
      </c>
      <c r="R244" s="13">
        <f t="shared" si="15"/>
        <v>10866.880000000001</v>
      </c>
      <c r="S244" s="13">
        <f t="shared" si="14"/>
        <v>11465.39</v>
      </c>
      <c r="T244" s="13">
        <f t="shared" si="13"/>
        <v>64133.119999999995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276</v>
      </c>
      <c r="C245" s="12" t="s">
        <v>77</v>
      </c>
      <c r="D245" s="15" t="s">
        <v>427</v>
      </c>
      <c r="E245" s="12" t="s">
        <v>373</v>
      </c>
      <c r="F245" s="12" t="s">
        <v>243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>
        <v>3174.76</v>
      </c>
      <c r="N245" s="13">
        <f t="shared" si="12"/>
        <v>19072.650000000001</v>
      </c>
      <c r="O245" s="13">
        <v>5674.42</v>
      </c>
      <c r="P245" s="13">
        <v>25</v>
      </c>
      <c r="Q245" s="13">
        <v>7346.88</v>
      </c>
      <c r="R245" s="13">
        <f t="shared" si="15"/>
        <v>20653.560000000001</v>
      </c>
      <c r="S245" s="13">
        <f t="shared" si="14"/>
        <v>11465.39</v>
      </c>
      <c r="T245" s="13">
        <f t="shared" si="13"/>
        <v>54346.44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270</v>
      </c>
      <c r="C246" s="12" t="s">
        <v>76</v>
      </c>
      <c r="D246" s="15" t="s">
        <v>427</v>
      </c>
      <c r="E246" s="12" t="s">
        <v>373</v>
      </c>
      <c r="F246" s="12" t="s">
        <v>243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0</v>
      </c>
      <c r="R246" s="13">
        <f t="shared" si="15"/>
        <v>10766.880000000001</v>
      </c>
      <c r="S246" s="13">
        <f t="shared" si="14"/>
        <v>11465.39</v>
      </c>
      <c r="T246" s="13">
        <f t="shared" si="13"/>
        <v>64233.119999999995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278</v>
      </c>
      <c r="C247" s="12" t="s">
        <v>77</v>
      </c>
      <c r="D247" s="15" t="s">
        <v>427</v>
      </c>
      <c r="E247" s="12" t="s">
        <v>373</v>
      </c>
      <c r="F247" s="12" t="s">
        <v>243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10000</v>
      </c>
      <c r="R247" s="13">
        <f t="shared" si="15"/>
        <v>20766.88</v>
      </c>
      <c r="S247" s="13">
        <f t="shared" si="14"/>
        <v>11465.39</v>
      </c>
      <c r="T247" s="13">
        <f t="shared" si="13"/>
        <v>54233.119999999995</v>
      </c>
      <c r="U247" s="19"/>
      <c r="V247" s="20"/>
    </row>
    <row r="248" spans="1:22" s="2" customFormat="1" ht="53.25" customHeight="1" x14ac:dyDescent="0.2">
      <c r="A248" s="29">
        <v>237</v>
      </c>
      <c r="B248" s="46" t="s">
        <v>279</v>
      </c>
      <c r="C248" s="46" t="s">
        <v>77</v>
      </c>
      <c r="D248" s="15" t="s">
        <v>427</v>
      </c>
      <c r="E248" s="12" t="s">
        <v>373</v>
      </c>
      <c r="F248" s="12" t="s">
        <v>243</v>
      </c>
      <c r="G248" s="13">
        <v>75000</v>
      </c>
      <c r="H248" s="13">
        <v>2152.5</v>
      </c>
      <c r="I248" s="13">
        <v>5325</v>
      </c>
      <c r="J248" s="13">
        <v>822.89</v>
      </c>
      <c r="K248" s="13">
        <v>2280</v>
      </c>
      <c r="L248" s="13">
        <v>5317.5</v>
      </c>
      <c r="M248" s="16"/>
      <c r="N248" s="13">
        <f t="shared" si="12"/>
        <v>15897.89</v>
      </c>
      <c r="O248" s="13">
        <v>6309.38</v>
      </c>
      <c r="P248" s="13">
        <v>25</v>
      </c>
      <c r="Q248" s="13">
        <v>397.36</v>
      </c>
      <c r="R248" s="13">
        <f t="shared" si="15"/>
        <v>11164.240000000002</v>
      </c>
      <c r="S248" s="13">
        <f t="shared" si="14"/>
        <v>11465.39</v>
      </c>
      <c r="T248" s="13">
        <f t="shared" si="13"/>
        <v>63835.759999999995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277</v>
      </c>
      <c r="C249" s="12" t="s">
        <v>76</v>
      </c>
      <c r="D249" s="15" t="s">
        <v>427</v>
      </c>
      <c r="E249" s="12" t="s">
        <v>373</v>
      </c>
      <c r="F249" s="12" t="s">
        <v>243</v>
      </c>
      <c r="G249" s="13">
        <v>75000</v>
      </c>
      <c r="H249" s="13">
        <v>2152.5</v>
      </c>
      <c r="I249" s="13">
        <v>5325</v>
      </c>
      <c r="J249" s="13">
        <v>822.89</v>
      </c>
      <c r="K249" s="13">
        <v>2280</v>
      </c>
      <c r="L249" s="13">
        <v>5317.5</v>
      </c>
      <c r="M249" s="16"/>
      <c r="N249" s="13">
        <f t="shared" si="12"/>
        <v>15897.89</v>
      </c>
      <c r="O249" s="13">
        <v>6309.38</v>
      </c>
      <c r="P249" s="13">
        <v>25</v>
      </c>
      <c r="Q249" s="13">
        <v>7796.48</v>
      </c>
      <c r="R249" s="13">
        <f t="shared" si="15"/>
        <v>18563.36</v>
      </c>
      <c r="S249" s="13">
        <f t="shared" si="14"/>
        <v>11465.39</v>
      </c>
      <c r="T249" s="13">
        <f t="shared" si="13"/>
        <v>56436.639999999999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170</v>
      </c>
      <c r="C250" s="12" t="s">
        <v>77</v>
      </c>
      <c r="D250" s="15" t="s">
        <v>427</v>
      </c>
      <c r="E250" s="12" t="s">
        <v>373</v>
      </c>
      <c r="F250" s="12" t="s">
        <v>70</v>
      </c>
      <c r="G250" s="16">
        <v>70000</v>
      </c>
      <c r="H250" s="13">
        <v>2009</v>
      </c>
      <c r="I250" s="13">
        <v>4970</v>
      </c>
      <c r="J250" s="13">
        <v>770</v>
      </c>
      <c r="K250" s="13">
        <v>2128</v>
      </c>
      <c r="L250" s="13">
        <v>4963</v>
      </c>
      <c r="M250" s="16"/>
      <c r="N250" s="13">
        <f t="shared" si="12"/>
        <v>14840</v>
      </c>
      <c r="O250" s="13">
        <v>5368.48</v>
      </c>
      <c r="P250" s="13">
        <v>25</v>
      </c>
      <c r="Q250" s="13">
        <v>0</v>
      </c>
      <c r="R250" s="13">
        <f t="shared" si="15"/>
        <v>9530.48</v>
      </c>
      <c r="S250" s="13">
        <f t="shared" si="14"/>
        <v>10703</v>
      </c>
      <c r="T250" s="13">
        <f t="shared" si="13"/>
        <v>60469.520000000004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202</v>
      </c>
      <c r="C251" s="12" t="s">
        <v>77</v>
      </c>
      <c r="D251" s="15" t="s">
        <v>427</v>
      </c>
      <c r="E251" s="12" t="s">
        <v>373</v>
      </c>
      <c r="F251" s="12" t="s">
        <v>70</v>
      </c>
      <c r="G251" s="13">
        <v>70000</v>
      </c>
      <c r="H251" s="13">
        <v>2009</v>
      </c>
      <c r="I251" s="13">
        <v>4970</v>
      </c>
      <c r="J251" s="13">
        <v>770</v>
      </c>
      <c r="K251" s="13">
        <v>2128</v>
      </c>
      <c r="L251" s="13">
        <v>4963</v>
      </c>
      <c r="M251" s="16">
        <v>1587.38</v>
      </c>
      <c r="N251" s="13">
        <f t="shared" si="12"/>
        <v>16427.38</v>
      </c>
      <c r="O251" s="13">
        <v>5051</v>
      </c>
      <c r="P251" s="13">
        <v>25</v>
      </c>
      <c r="Q251" s="13">
        <v>11046.79</v>
      </c>
      <c r="R251" s="13">
        <f t="shared" si="15"/>
        <v>21847.170000000002</v>
      </c>
      <c r="S251" s="13">
        <f t="shared" si="14"/>
        <v>10703</v>
      </c>
      <c r="T251" s="13">
        <f t="shared" si="13"/>
        <v>48152.83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214</v>
      </c>
      <c r="C252" s="12" t="s">
        <v>77</v>
      </c>
      <c r="D252" s="15" t="s">
        <v>427</v>
      </c>
      <c r="E252" s="12" t="s">
        <v>373</v>
      </c>
      <c r="F252" s="12" t="s">
        <v>70</v>
      </c>
      <c r="G252" s="13">
        <v>65000</v>
      </c>
      <c r="H252" s="13">
        <v>1865.5</v>
      </c>
      <c r="I252" s="13">
        <v>4615</v>
      </c>
      <c r="J252" s="13">
        <v>715</v>
      </c>
      <c r="K252" s="13">
        <v>1976</v>
      </c>
      <c r="L252" s="13">
        <v>4608.5</v>
      </c>
      <c r="M252" s="16"/>
      <c r="N252" s="13">
        <f t="shared" si="12"/>
        <v>13780</v>
      </c>
      <c r="O252" s="13">
        <v>4427.58</v>
      </c>
      <c r="P252" s="13">
        <v>25</v>
      </c>
      <c r="Q252" s="13">
        <v>5303.21</v>
      </c>
      <c r="R252" s="13">
        <f t="shared" si="15"/>
        <v>13597.29</v>
      </c>
      <c r="S252" s="13">
        <f t="shared" si="14"/>
        <v>9938.5</v>
      </c>
      <c r="T252" s="13">
        <f t="shared" si="13"/>
        <v>51402.71</v>
      </c>
      <c r="U252" s="19"/>
      <c r="V252" s="20"/>
    </row>
    <row r="253" spans="1:22" s="9" customFormat="1" ht="53.25" customHeight="1" x14ac:dyDescent="0.2">
      <c r="A253" s="29">
        <v>242</v>
      </c>
      <c r="B253" s="15" t="s">
        <v>374</v>
      </c>
      <c r="C253" s="15" t="s">
        <v>76</v>
      </c>
      <c r="D253" s="15" t="s">
        <v>427</v>
      </c>
      <c r="E253" s="12" t="s">
        <v>373</v>
      </c>
      <c r="F253" s="15" t="s">
        <v>243</v>
      </c>
      <c r="G253" s="13">
        <v>65000</v>
      </c>
      <c r="H253" s="13">
        <v>1865.5</v>
      </c>
      <c r="I253" s="13">
        <v>4615</v>
      </c>
      <c r="J253" s="13">
        <v>715</v>
      </c>
      <c r="K253" s="13">
        <v>1976</v>
      </c>
      <c r="L253" s="13">
        <v>4608.5</v>
      </c>
      <c r="M253" s="32"/>
      <c r="N253" s="13">
        <f t="shared" si="12"/>
        <v>13780</v>
      </c>
      <c r="O253" s="13">
        <v>4427.58</v>
      </c>
      <c r="P253" s="13">
        <v>25</v>
      </c>
      <c r="Q253" s="13">
        <v>2180.64</v>
      </c>
      <c r="R253" s="13">
        <f t="shared" si="15"/>
        <v>10474.719999999999</v>
      </c>
      <c r="S253" s="13">
        <f t="shared" si="14"/>
        <v>9938.5</v>
      </c>
      <c r="T253" s="13">
        <f t="shared" si="13"/>
        <v>54525.279999999999</v>
      </c>
      <c r="U253" s="19"/>
      <c r="V253" s="20"/>
    </row>
    <row r="254" spans="1:22" s="2" customFormat="1" ht="53.25" customHeight="1" x14ac:dyDescent="0.2">
      <c r="A254" s="29">
        <v>243</v>
      </c>
      <c r="B254" s="15" t="s">
        <v>337</v>
      </c>
      <c r="C254" s="15" t="s">
        <v>77</v>
      </c>
      <c r="D254" s="15" t="s">
        <v>427</v>
      </c>
      <c r="E254" s="15" t="s">
        <v>373</v>
      </c>
      <c r="F254" s="15" t="s">
        <v>70</v>
      </c>
      <c r="G254" s="13">
        <v>60000</v>
      </c>
      <c r="H254" s="24">
        <v>1722</v>
      </c>
      <c r="I254" s="13">
        <v>4260</v>
      </c>
      <c r="J254" s="13">
        <v>660</v>
      </c>
      <c r="K254" s="24">
        <v>1824</v>
      </c>
      <c r="L254" s="13">
        <v>4254</v>
      </c>
      <c r="M254" s="32"/>
      <c r="N254" s="13">
        <f t="shared" si="12"/>
        <v>12720</v>
      </c>
      <c r="O254" s="13">
        <v>3486.68</v>
      </c>
      <c r="P254" s="13">
        <v>25</v>
      </c>
      <c r="Q254" s="13">
        <v>100</v>
      </c>
      <c r="R254" s="13">
        <f t="shared" si="15"/>
        <v>7157.68</v>
      </c>
      <c r="S254" s="13">
        <f t="shared" si="14"/>
        <v>9174</v>
      </c>
      <c r="T254" s="13">
        <f t="shared" si="13"/>
        <v>52842.32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336</v>
      </c>
      <c r="C255" s="12" t="s">
        <v>77</v>
      </c>
      <c r="D255" s="15" t="s">
        <v>427</v>
      </c>
      <c r="E255" s="12" t="s">
        <v>373</v>
      </c>
      <c r="F255" s="12" t="s">
        <v>243</v>
      </c>
      <c r="G255" s="13">
        <v>60000</v>
      </c>
      <c r="H255" s="13">
        <v>1722</v>
      </c>
      <c r="I255" s="13">
        <v>4260</v>
      </c>
      <c r="J255" s="13">
        <v>660</v>
      </c>
      <c r="K255" s="13">
        <v>1824</v>
      </c>
      <c r="L255" s="13">
        <v>4254</v>
      </c>
      <c r="M255" s="16">
        <v>1587.38</v>
      </c>
      <c r="N255" s="13">
        <f t="shared" si="12"/>
        <v>14307.380000000001</v>
      </c>
      <c r="O255" s="13">
        <v>3169.2</v>
      </c>
      <c r="P255" s="13">
        <v>25</v>
      </c>
      <c r="Q255" s="13">
        <v>3174.76</v>
      </c>
      <c r="R255" s="13">
        <f t="shared" si="15"/>
        <v>11502.34</v>
      </c>
      <c r="S255" s="13">
        <f t="shared" si="14"/>
        <v>9174</v>
      </c>
      <c r="T255" s="13">
        <f t="shared" si="13"/>
        <v>48497.66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142</v>
      </c>
      <c r="C256" s="12" t="s">
        <v>77</v>
      </c>
      <c r="D256" s="15" t="s">
        <v>427</v>
      </c>
      <c r="E256" s="12" t="s">
        <v>79</v>
      </c>
      <c r="F256" s="12" t="s">
        <v>81</v>
      </c>
      <c r="G256" s="13">
        <v>42000</v>
      </c>
      <c r="H256" s="13">
        <v>1205.4000000000001</v>
      </c>
      <c r="I256" s="13">
        <v>2982</v>
      </c>
      <c r="J256" s="13">
        <v>462</v>
      </c>
      <c r="K256" s="13">
        <v>1276.8</v>
      </c>
      <c r="L256" s="13">
        <v>2977.8</v>
      </c>
      <c r="M256" s="16"/>
      <c r="N256" s="13">
        <f t="shared" si="12"/>
        <v>8904</v>
      </c>
      <c r="O256" s="13">
        <v>724.92</v>
      </c>
      <c r="P256" s="13">
        <v>25</v>
      </c>
      <c r="Q256" s="13">
        <v>2269.4699999999998</v>
      </c>
      <c r="R256" s="13">
        <f t="shared" si="15"/>
        <v>5501.59</v>
      </c>
      <c r="S256" s="13">
        <f t="shared" si="14"/>
        <v>6421.8</v>
      </c>
      <c r="T256" s="13">
        <f t="shared" si="13"/>
        <v>36498.410000000003</v>
      </c>
      <c r="U256" s="19"/>
      <c r="V256" s="20"/>
    </row>
    <row r="257" spans="1:22" s="9" customFormat="1" ht="53.25" customHeight="1" x14ac:dyDescent="0.2">
      <c r="A257" s="29">
        <v>246</v>
      </c>
      <c r="B257" s="15" t="s">
        <v>175</v>
      </c>
      <c r="C257" s="15" t="s">
        <v>77</v>
      </c>
      <c r="D257" s="15" t="s">
        <v>428</v>
      </c>
      <c r="E257" s="15" t="s">
        <v>371</v>
      </c>
      <c r="F257" s="15" t="s">
        <v>70</v>
      </c>
      <c r="G257" s="13">
        <v>130000</v>
      </c>
      <c r="H257" s="24">
        <v>3731</v>
      </c>
      <c r="I257" s="13">
        <v>9230</v>
      </c>
      <c r="J257" s="13">
        <v>822.89</v>
      </c>
      <c r="K257" s="24">
        <v>3952</v>
      </c>
      <c r="L257" s="13">
        <v>9217</v>
      </c>
      <c r="M257" s="32"/>
      <c r="N257" s="13">
        <f t="shared" si="12"/>
        <v>26952.89</v>
      </c>
      <c r="O257" s="13">
        <v>19162.12</v>
      </c>
      <c r="P257" s="13">
        <v>25</v>
      </c>
      <c r="Q257" s="13">
        <v>9129.99</v>
      </c>
      <c r="R257" s="13">
        <f t="shared" si="15"/>
        <v>36000.11</v>
      </c>
      <c r="S257" s="13">
        <f t="shared" si="14"/>
        <v>19269.89</v>
      </c>
      <c r="T257" s="13">
        <f t="shared" si="13"/>
        <v>93999.89</v>
      </c>
      <c r="U257" s="19"/>
      <c r="V257" s="20"/>
    </row>
    <row r="258" spans="1:22" s="9" customFormat="1" ht="53.25" customHeight="1" x14ac:dyDescent="0.2">
      <c r="A258" s="29">
        <v>247</v>
      </c>
      <c r="B258" s="12" t="s">
        <v>176</v>
      </c>
      <c r="C258" s="12" t="s">
        <v>76</v>
      </c>
      <c r="D258" s="15" t="s">
        <v>428</v>
      </c>
      <c r="E258" s="12" t="s">
        <v>79</v>
      </c>
      <c r="F258" s="12" t="s">
        <v>81</v>
      </c>
      <c r="G258" s="13">
        <v>36000</v>
      </c>
      <c r="H258" s="13">
        <v>1033.2</v>
      </c>
      <c r="I258" s="13">
        <v>2556</v>
      </c>
      <c r="J258" s="13">
        <v>396</v>
      </c>
      <c r="K258" s="13">
        <v>1094.4000000000001</v>
      </c>
      <c r="L258" s="13">
        <v>2552.4</v>
      </c>
      <c r="M258" s="16"/>
      <c r="N258" s="13">
        <f t="shared" si="12"/>
        <v>7632</v>
      </c>
      <c r="O258" s="13">
        <v>0</v>
      </c>
      <c r="P258" s="13">
        <v>25</v>
      </c>
      <c r="Q258" s="13">
        <v>1040.76</v>
      </c>
      <c r="R258" s="13">
        <f t="shared" si="15"/>
        <v>3193.3600000000006</v>
      </c>
      <c r="S258" s="13">
        <f t="shared" si="14"/>
        <v>5504.4</v>
      </c>
      <c r="T258" s="13">
        <f t="shared" si="13"/>
        <v>32806.639999999999</v>
      </c>
      <c r="U258" s="19"/>
      <c r="V258" s="20"/>
    </row>
    <row r="259" spans="1:22" s="9" customFormat="1" ht="53.25" customHeight="1" x14ac:dyDescent="0.2">
      <c r="A259" s="29">
        <v>248</v>
      </c>
      <c r="B259" s="15" t="s">
        <v>181</v>
      </c>
      <c r="C259" s="15" t="s">
        <v>77</v>
      </c>
      <c r="D259" s="12" t="s">
        <v>429</v>
      </c>
      <c r="E259" s="15" t="s">
        <v>68</v>
      </c>
      <c r="F259" s="15" t="s">
        <v>46</v>
      </c>
      <c r="G259" s="13">
        <v>75000</v>
      </c>
      <c r="H259" s="24">
        <v>2152.5</v>
      </c>
      <c r="I259" s="13">
        <v>5325</v>
      </c>
      <c r="J259" s="13">
        <v>822.89</v>
      </c>
      <c r="K259" s="24">
        <v>2280</v>
      </c>
      <c r="L259" s="13">
        <v>5317.5</v>
      </c>
      <c r="M259" s="32"/>
      <c r="N259" s="13">
        <f t="shared" si="12"/>
        <v>15897.89</v>
      </c>
      <c r="O259" s="13">
        <v>6309.38</v>
      </c>
      <c r="P259" s="13">
        <v>25</v>
      </c>
      <c r="Q259" s="13">
        <v>100</v>
      </c>
      <c r="R259" s="13">
        <f t="shared" si="15"/>
        <v>10866.880000000001</v>
      </c>
      <c r="S259" s="13">
        <f t="shared" si="14"/>
        <v>11465.39</v>
      </c>
      <c r="T259" s="13">
        <f t="shared" si="13"/>
        <v>64133.119999999995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178</v>
      </c>
      <c r="C260" s="12" t="s">
        <v>77</v>
      </c>
      <c r="D260" s="15" t="s">
        <v>429</v>
      </c>
      <c r="E260" s="12" t="s">
        <v>80</v>
      </c>
      <c r="F260" s="12" t="s">
        <v>70</v>
      </c>
      <c r="G260" s="13">
        <v>80000</v>
      </c>
      <c r="H260" s="13">
        <v>2296</v>
      </c>
      <c r="I260" s="13">
        <v>5680</v>
      </c>
      <c r="J260" s="13">
        <v>822.89</v>
      </c>
      <c r="K260" s="13">
        <v>2432</v>
      </c>
      <c r="L260" s="13">
        <v>5672</v>
      </c>
      <c r="M260" s="16"/>
      <c r="N260" s="13">
        <f t="shared" si="12"/>
        <v>16902.89</v>
      </c>
      <c r="O260" s="13">
        <v>7400.87</v>
      </c>
      <c r="P260" s="13">
        <v>25</v>
      </c>
      <c r="Q260" s="13">
        <v>2431.83</v>
      </c>
      <c r="R260" s="13">
        <f t="shared" si="15"/>
        <v>14585.699999999999</v>
      </c>
      <c r="S260" s="13">
        <f t="shared" si="14"/>
        <v>12174.89</v>
      </c>
      <c r="T260" s="13">
        <f t="shared" si="13"/>
        <v>65414.3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87</v>
      </c>
      <c r="C261" s="12" t="s">
        <v>77</v>
      </c>
      <c r="D261" s="15" t="s">
        <v>429</v>
      </c>
      <c r="E261" s="12" t="s">
        <v>42</v>
      </c>
      <c r="F261" s="15" t="s">
        <v>70</v>
      </c>
      <c r="G261" s="13">
        <v>90000</v>
      </c>
      <c r="H261" s="13">
        <v>2583</v>
      </c>
      <c r="I261" s="13">
        <v>6390</v>
      </c>
      <c r="J261" s="13">
        <v>822.89</v>
      </c>
      <c r="K261" s="13">
        <v>2736</v>
      </c>
      <c r="L261" s="13">
        <v>6381</v>
      </c>
      <c r="M261" s="32"/>
      <c r="N261" s="13">
        <f t="shared" si="12"/>
        <v>18912.89</v>
      </c>
      <c r="O261" s="13">
        <v>9753.1200000000008</v>
      </c>
      <c r="P261" s="13">
        <v>25</v>
      </c>
      <c r="Q261" s="13">
        <v>17969.96</v>
      </c>
      <c r="R261" s="13">
        <f t="shared" si="15"/>
        <v>33067.08</v>
      </c>
      <c r="S261" s="13">
        <f t="shared" si="14"/>
        <v>13593.89</v>
      </c>
      <c r="T261" s="13">
        <f t="shared" si="13"/>
        <v>56932.92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177</v>
      </c>
      <c r="C262" s="12" t="s">
        <v>77</v>
      </c>
      <c r="D262" s="12" t="s">
        <v>429</v>
      </c>
      <c r="E262" s="12" t="s">
        <v>373</v>
      </c>
      <c r="F262" s="12" t="s">
        <v>70</v>
      </c>
      <c r="G262" s="13">
        <v>75000</v>
      </c>
      <c r="H262" s="24">
        <v>2152.5</v>
      </c>
      <c r="I262" s="13">
        <v>5325</v>
      </c>
      <c r="J262" s="13">
        <v>822.89</v>
      </c>
      <c r="K262" s="24">
        <v>2280</v>
      </c>
      <c r="L262" s="13">
        <v>5317.5</v>
      </c>
      <c r="M262" s="32">
        <v>1587.38</v>
      </c>
      <c r="N262" s="13">
        <f t="shared" si="12"/>
        <v>17485.27</v>
      </c>
      <c r="O262" s="13">
        <v>5991.9</v>
      </c>
      <c r="P262" s="13">
        <v>25</v>
      </c>
      <c r="Q262" s="13">
        <v>3174.76</v>
      </c>
      <c r="R262" s="13">
        <f t="shared" si="15"/>
        <v>15211.539999999999</v>
      </c>
      <c r="S262" s="13">
        <f t="shared" si="14"/>
        <v>11465.39</v>
      </c>
      <c r="T262" s="13">
        <f t="shared" si="13"/>
        <v>59788.46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179</v>
      </c>
      <c r="C263" s="12" t="s">
        <v>76</v>
      </c>
      <c r="D263" s="15" t="s">
        <v>429</v>
      </c>
      <c r="E263" s="12" t="s">
        <v>373</v>
      </c>
      <c r="F263" s="12" t="s">
        <v>70</v>
      </c>
      <c r="G263" s="13">
        <v>75000</v>
      </c>
      <c r="H263" s="13">
        <v>2152.5</v>
      </c>
      <c r="I263" s="13">
        <v>5325</v>
      </c>
      <c r="J263" s="13">
        <v>822.89</v>
      </c>
      <c r="K263" s="13">
        <v>2280</v>
      </c>
      <c r="L263" s="13">
        <v>5317.5</v>
      </c>
      <c r="M263" s="16"/>
      <c r="N263" s="13">
        <f t="shared" si="12"/>
        <v>15897.89</v>
      </c>
      <c r="O263" s="13">
        <v>6309.38</v>
      </c>
      <c r="P263" s="13">
        <v>25</v>
      </c>
      <c r="Q263" s="13">
        <v>29346.52</v>
      </c>
      <c r="R263" s="13">
        <f t="shared" si="15"/>
        <v>40113.4</v>
      </c>
      <c r="S263" s="13">
        <f t="shared" si="14"/>
        <v>11465.39</v>
      </c>
      <c r="T263" s="13">
        <f t="shared" si="13"/>
        <v>34886.6</v>
      </c>
      <c r="U263" s="19"/>
      <c r="V263" s="20"/>
    </row>
    <row r="264" spans="1:22" s="2" customFormat="1" ht="53.25" customHeight="1" x14ac:dyDescent="0.2">
      <c r="A264" s="29">
        <v>253</v>
      </c>
      <c r="B264" s="12" t="s">
        <v>180</v>
      </c>
      <c r="C264" s="12" t="s">
        <v>77</v>
      </c>
      <c r="D264" s="15" t="s">
        <v>429</v>
      </c>
      <c r="E264" s="12" t="s">
        <v>373</v>
      </c>
      <c r="F264" s="12" t="s">
        <v>70</v>
      </c>
      <c r="G264" s="13">
        <v>75000</v>
      </c>
      <c r="H264" s="13">
        <v>2152.5</v>
      </c>
      <c r="I264" s="13">
        <v>5325</v>
      </c>
      <c r="J264" s="13">
        <v>822.89</v>
      </c>
      <c r="K264" s="13">
        <v>2280</v>
      </c>
      <c r="L264" s="13">
        <v>5317.5</v>
      </c>
      <c r="M264" s="16"/>
      <c r="N264" s="13">
        <f t="shared" si="12"/>
        <v>15897.89</v>
      </c>
      <c r="O264" s="13">
        <v>6309.38</v>
      </c>
      <c r="P264" s="13">
        <v>25</v>
      </c>
      <c r="Q264" s="13">
        <v>23202.25</v>
      </c>
      <c r="R264" s="13">
        <f t="shared" si="15"/>
        <v>33969.130000000005</v>
      </c>
      <c r="S264" s="13">
        <f t="shared" si="14"/>
        <v>11465.39</v>
      </c>
      <c r="T264" s="13">
        <f t="shared" si="13"/>
        <v>41030.869999999995</v>
      </c>
      <c r="U264" s="19"/>
      <c r="V264" s="20"/>
    </row>
    <row r="265" spans="1:22" s="9" customFormat="1" ht="53.25" customHeight="1" x14ac:dyDescent="0.2">
      <c r="A265" s="29">
        <v>254</v>
      </c>
      <c r="B265" s="15" t="s">
        <v>182</v>
      </c>
      <c r="C265" s="15" t="s">
        <v>77</v>
      </c>
      <c r="D265" s="12" t="s">
        <v>429</v>
      </c>
      <c r="E265" s="15" t="s">
        <v>373</v>
      </c>
      <c r="F265" s="15" t="s">
        <v>70</v>
      </c>
      <c r="G265" s="13">
        <v>75000</v>
      </c>
      <c r="H265" s="24">
        <v>2152.5</v>
      </c>
      <c r="I265" s="13">
        <v>5325</v>
      </c>
      <c r="J265" s="13">
        <v>822.89</v>
      </c>
      <c r="K265" s="24">
        <v>2280</v>
      </c>
      <c r="L265" s="13">
        <v>5317.5</v>
      </c>
      <c r="M265" s="32"/>
      <c r="N265" s="13">
        <f t="shared" si="12"/>
        <v>15897.89</v>
      </c>
      <c r="O265" s="13">
        <v>6309.38</v>
      </c>
      <c r="P265" s="13">
        <v>25</v>
      </c>
      <c r="Q265" s="13">
        <v>10055.040000000001</v>
      </c>
      <c r="R265" s="13">
        <f t="shared" si="15"/>
        <v>20821.920000000002</v>
      </c>
      <c r="S265" s="13">
        <f t="shared" si="14"/>
        <v>11465.39</v>
      </c>
      <c r="T265" s="13">
        <f t="shared" si="13"/>
        <v>54178.080000000002</v>
      </c>
      <c r="U265" s="19"/>
      <c r="V265" s="20"/>
    </row>
    <row r="266" spans="1:22" s="2" customFormat="1" ht="53.25" customHeight="1" x14ac:dyDescent="0.2">
      <c r="A266" s="29">
        <v>255</v>
      </c>
      <c r="B266" s="12" t="s">
        <v>183</v>
      </c>
      <c r="C266" s="12" t="s">
        <v>77</v>
      </c>
      <c r="D266" s="15" t="s">
        <v>429</v>
      </c>
      <c r="E266" s="12" t="s">
        <v>373</v>
      </c>
      <c r="F266" s="12" t="s">
        <v>70</v>
      </c>
      <c r="G266" s="13">
        <v>75000</v>
      </c>
      <c r="H266" s="13">
        <v>2152.5</v>
      </c>
      <c r="I266" s="13">
        <v>5325</v>
      </c>
      <c r="J266" s="13">
        <v>822.89</v>
      </c>
      <c r="K266" s="13">
        <v>2280</v>
      </c>
      <c r="L266" s="13">
        <v>5317.5</v>
      </c>
      <c r="M266" s="16"/>
      <c r="N266" s="13">
        <f t="shared" si="12"/>
        <v>15897.89</v>
      </c>
      <c r="O266" s="13">
        <v>6309.38</v>
      </c>
      <c r="P266" s="13">
        <v>25</v>
      </c>
      <c r="Q266" s="13">
        <v>7779.99</v>
      </c>
      <c r="R266" s="13">
        <f t="shared" si="15"/>
        <v>18546.870000000003</v>
      </c>
      <c r="S266" s="13">
        <f t="shared" si="14"/>
        <v>11465.39</v>
      </c>
      <c r="T266" s="13">
        <f t="shared" si="13"/>
        <v>56453.13</v>
      </c>
      <c r="U266" s="19"/>
      <c r="V266" s="20"/>
    </row>
    <row r="267" spans="1:22" s="9" customFormat="1" ht="53.25" customHeight="1" x14ac:dyDescent="0.2">
      <c r="A267" s="29">
        <v>256</v>
      </c>
      <c r="B267" s="15" t="s">
        <v>168</v>
      </c>
      <c r="C267" s="15" t="s">
        <v>76</v>
      </c>
      <c r="D267" s="12" t="s">
        <v>429</v>
      </c>
      <c r="E267" s="15" t="s">
        <v>373</v>
      </c>
      <c r="F267" s="15" t="s">
        <v>70</v>
      </c>
      <c r="G267" s="13">
        <v>75000</v>
      </c>
      <c r="H267" s="24">
        <v>2152.5</v>
      </c>
      <c r="I267" s="13">
        <v>5325</v>
      </c>
      <c r="J267" s="13">
        <v>822.89</v>
      </c>
      <c r="K267" s="24">
        <v>2280</v>
      </c>
      <c r="L267" s="13">
        <v>5317.5</v>
      </c>
      <c r="M267" s="32"/>
      <c r="N267" s="13">
        <f t="shared" ref="N267:N330" si="16">SUM(H267:M267)</f>
        <v>15897.89</v>
      </c>
      <c r="O267" s="13">
        <v>6309.38</v>
      </c>
      <c r="P267" s="13">
        <v>25</v>
      </c>
      <c r="Q267" s="13">
        <v>931.83</v>
      </c>
      <c r="R267" s="13">
        <f t="shared" si="15"/>
        <v>11698.710000000001</v>
      </c>
      <c r="S267" s="13">
        <f t="shared" si="14"/>
        <v>11465.39</v>
      </c>
      <c r="T267" s="13">
        <f t="shared" ref="T267:T330" si="17">+G267-R267</f>
        <v>63301.29</v>
      </c>
      <c r="U267" s="19"/>
      <c r="V267" s="20"/>
    </row>
    <row r="268" spans="1:22" s="9" customFormat="1" ht="53.25" customHeight="1" x14ac:dyDescent="0.2">
      <c r="A268" s="29">
        <v>257</v>
      </c>
      <c r="B268" s="12" t="s">
        <v>166</v>
      </c>
      <c r="C268" s="12" t="s">
        <v>76</v>
      </c>
      <c r="D268" s="15" t="s">
        <v>429</v>
      </c>
      <c r="E268" s="12" t="s">
        <v>373</v>
      </c>
      <c r="F268" s="12" t="s">
        <v>70</v>
      </c>
      <c r="G268" s="13">
        <v>75000</v>
      </c>
      <c r="H268" s="13">
        <v>2152.5</v>
      </c>
      <c r="I268" s="13">
        <v>5325</v>
      </c>
      <c r="J268" s="13">
        <v>822.89</v>
      </c>
      <c r="K268" s="13">
        <v>2280</v>
      </c>
      <c r="L268" s="13">
        <v>5317.5</v>
      </c>
      <c r="M268" s="16"/>
      <c r="N268" s="13">
        <f t="shared" si="16"/>
        <v>15897.89</v>
      </c>
      <c r="O268" s="13">
        <v>6309.38</v>
      </c>
      <c r="P268" s="13">
        <v>25</v>
      </c>
      <c r="Q268" s="13">
        <v>1785.04</v>
      </c>
      <c r="R268" s="13">
        <f t="shared" si="15"/>
        <v>12551.920000000002</v>
      </c>
      <c r="S268" s="13">
        <f t="shared" ref="S268:S331" si="18">SUM(I268,J268,L268)</f>
        <v>11465.39</v>
      </c>
      <c r="T268" s="13">
        <f t="shared" si="17"/>
        <v>62448.08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280</v>
      </c>
      <c r="C269" s="15" t="s">
        <v>77</v>
      </c>
      <c r="D269" s="12" t="s">
        <v>429</v>
      </c>
      <c r="E269" s="15" t="s">
        <v>373</v>
      </c>
      <c r="F269" s="15" t="s">
        <v>243</v>
      </c>
      <c r="G269" s="13">
        <v>75000</v>
      </c>
      <c r="H269" s="24">
        <v>2152.5</v>
      </c>
      <c r="I269" s="13">
        <v>5325</v>
      </c>
      <c r="J269" s="13">
        <v>822.89</v>
      </c>
      <c r="K269" s="24">
        <v>2280</v>
      </c>
      <c r="L269" s="13">
        <v>5317.5</v>
      </c>
      <c r="M269" s="32">
        <v>1587.38</v>
      </c>
      <c r="N269" s="13">
        <f t="shared" si="16"/>
        <v>17485.27</v>
      </c>
      <c r="O269" s="13">
        <v>5991.9</v>
      </c>
      <c r="P269" s="13">
        <v>25</v>
      </c>
      <c r="Q269" s="13">
        <v>3174.76</v>
      </c>
      <c r="R269" s="13">
        <f t="shared" ref="R269:R332" si="19">+H269+K269+M269+O269+P269+Q269</f>
        <v>15211.539999999999</v>
      </c>
      <c r="S269" s="13">
        <f t="shared" si="18"/>
        <v>11465.39</v>
      </c>
      <c r="T269" s="13">
        <f t="shared" si="17"/>
        <v>59788.46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186</v>
      </c>
      <c r="C270" s="15" t="s">
        <v>77</v>
      </c>
      <c r="D270" s="12" t="s">
        <v>429</v>
      </c>
      <c r="E270" s="15" t="s">
        <v>61</v>
      </c>
      <c r="F270" s="15" t="s">
        <v>70</v>
      </c>
      <c r="G270" s="13">
        <v>60000</v>
      </c>
      <c r="H270" s="24">
        <v>1722</v>
      </c>
      <c r="I270" s="13">
        <v>4260</v>
      </c>
      <c r="J270" s="13">
        <v>660</v>
      </c>
      <c r="K270" s="24">
        <v>1824</v>
      </c>
      <c r="L270" s="13">
        <v>4254</v>
      </c>
      <c r="M270" s="32">
        <v>1587.38</v>
      </c>
      <c r="N270" s="13">
        <f t="shared" si="16"/>
        <v>14307.380000000001</v>
      </c>
      <c r="O270" s="13">
        <v>3169.2</v>
      </c>
      <c r="P270" s="13">
        <v>25</v>
      </c>
      <c r="Q270" s="13">
        <v>3174.76</v>
      </c>
      <c r="R270" s="13">
        <f t="shared" si="19"/>
        <v>11502.34</v>
      </c>
      <c r="S270" s="13">
        <f t="shared" si="18"/>
        <v>9174</v>
      </c>
      <c r="T270" s="13">
        <f t="shared" si="17"/>
        <v>48497.66</v>
      </c>
      <c r="U270" s="19"/>
      <c r="V270" s="20"/>
    </row>
    <row r="271" spans="1:22" s="2" customFormat="1" ht="53.25" customHeight="1" x14ac:dyDescent="0.2">
      <c r="A271" s="29">
        <v>260</v>
      </c>
      <c r="B271" s="12" t="s">
        <v>285</v>
      </c>
      <c r="C271" s="12" t="s">
        <v>77</v>
      </c>
      <c r="D271" s="15" t="s">
        <v>429</v>
      </c>
      <c r="E271" s="12" t="s">
        <v>257</v>
      </c>
      <c r="F271" s="12" t="s">
        <v>243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16"/>
        <v>12720</v>
      </c>
      <c r="O271" s="13">
        <v>3486.68</v>
      </c>
      <c r="P271" s="13">
        <v>25</v>
      </c>
      <c r="Q271" s="13">
        <v>600</v>
      </c>
      <c r="R271" s="13">
        <f t="shared" si="19"/>
        <v>7657.68</v>
      </c>
      <c r="S271" s="13">
        <f t="shared" si="18"/>
        <v>9174</v>
      </c>
      <c r="T271" s="13">
        <f t="shared" si="17"/>
        <v>52342.32</v>
      </c>
      <c r="U271" s="19"/>
      <c r="V271" s="20"/>
    </row>
    <row r="272" spans="1:22" s="9" customFormat="1" ht="53.25" customHeight="1" x14ac:dyDescent="0.2">
      <c r="A272" s="29">
        <v>261</v>
      </c>
      <c r="B272" s="12" t="s">
        <v>288</v>
      </c>
      <c r="C272" s="12" t="s">
        <v>77</v>
      </c>
      <c r="D272" s="15" t="s">
        <v>429</v>
      </c>
      <c r="E272" s="12" t="s">
        <v>257</v>
      </c>
      <c r="F272" s="12" t="s">
        <v>243</v>
      </c>
      <c r="G272" s="13">
        <v>60000</v>
      </c>
      <c r="H272" s="13">
        <v>1722</v>
      </c>
      <c r="I272" s="13">
        <v>4260</v>
      </c>
      <c r="J272" s="13">
        <v>660</v>
      </c>
      <c r="K272" s="13">
        <v>1824</v>
      </c>
      <c r="L272" s="13">
        <v>4254</v>
      </c>
      <c r="M272" s="16"/>
      <c r="N272" s="13">
        <f t="shared" si="16"/>
        <v>12720</v>
      </c>
      <c r="O272" s="13">
        <v>3486.68</v>
      </c>
      <c r="P272" s="13">
        <v>25</v>
      </c>
      <c r="Q272" s="13">
        <v>0</v>
      </c>
      <c r="R272" s="13">
        <f t="shared" si="19"/>
        <v>7057.68</v>
      </c>
      <c r="S272" s="13">
        <f t="shared" si="18"/>
        <v>9174</v>
      </c>
      <c r="T272" s="13">
        <f t="shared" si="17"/>
        <v>52942.32</v>
      </c>
      <c r="U272" s="19"/>
      <c r="V272" s="20"/>
    </row>
    <row r="273" spans="1:22" s="9" customFormat="1" ht="53.25" customHeight="1" x14ac:dyDescent="0.2">
      <c r="A273" s="29">
        <v>262</v>
      </c>
      <c r="B273" s="15" t="s">
        <v>190</v>
      </c>
      <c r="C273" s="15" t="s">
        <v>77</v>
      </c>
      <c r="D273" s="12" t="s">
        <v>430</v>
      </c>
      <c r="E273" s="15" t="s">
        <v>371</v>
      </c>
      <c r="F273" s="15" t="s">
        <v>70</v>
      </c>
      <c r="G273" s="13">
        <v>130000</v>
      </c>
      <c r="H273" s="24">
        <v>3731</v>
      </c>
      <c r="I273" s="13">
        <v>9230</v>
      </c>
      <c r="J273" s="13">
        <v>822.89</v>
      </c>
      <c r="K273" s="24">
        <v>3952</v>
      </c>
      <c r="L273" s="13">
        <v>9217</v>
      </c>
      <c r="M273" s="32">
        <v>1587.38</v>
      </c>
      <c r="N273" s="13">
        <f t="shared" si="16"/>
        <v>28540.27</v>
      </c>
      <c r="O273" s="13">
        <v>18765.27</v>
      </c>
      <c r="P273" s="13">
        <v>25</v>
      </c>
      <c r="Q273" s="13">
        <v>4374.76</v>
      </c>
      <c r="R273" s="13">
        <f t="shared" si="19"/>
        <v>32435.410000000003</v>
      </c>
      <c r="S273" s="13">
        <f t="shared" si="18"/>
        <v>19269.89</v>
      </c>
      <c r="T273" s="13">
        <f t="shared" si="17"/>
        <v>97564.59</v>
      </c>
      <c r="U273" s="19"/>
      <c r="V273" s="20"/>
    </row>
    <row r="274" spans="1:22" s="9" customFormat="1" ht="53.25" customHeight="1" x14ac:dyDescent="0.2">
      <c r="A274" s="29">
        <v>263</v>
      </c>
      <c r="B274" s="12" t="s">
        <v>194</v>
      </c>
      <c r="C274" s="12" t="s">
        <v>77</v>
      </c>
      <c r="D274" s="15" t="s">
        <v>430</v>
      </c>
      <c r="E274" s="12" t="s">
        <v>372</v>
      </c>
      <c r="F274" s="12" t="s">
        <v>70</v>
      </c>
      <c r="G274" s="13">
        <v>115000</v>
      </c>
      <c r="H274" s="13">
        <v>3300.5</v>
      </c>
      <c r="I274" s="13">
        <v>8165</v>
      </c>
      <c r="J274" s="13">
        <v>822.89</v>
      </c>
      <c r="K274" s="13">
        <v>3496</v>
      </c>
      <c r="L274" s="13">
        <v>8153.5</v>
      </c>
      <c r="M274" s="16"/>
      <c r="N274" s="13">
        <f t="shared" si="16"/>
        <v>23937.89</v>
      </c>
      <c r="O274" s="13">
        <v>15633.74</v>
      </c>
      <c r="P274" s="13">
        <v>25</v>
      </c>
      <c r="Q274" s="13">
        <v>1348.92</v>
      </c>
      <c r="R274" s="13">
        <f t="shared" si="19"/>
        <v>23804.159999999996</v>
      </c>
      <c r="S274" s="13">
        <f t="shared" si="18"/>
        <v>17141.39</v>
      </c>
      <c r="T274" s="13">
        <f t="shared" si="17"/>
        <v>91195.839999999997</v>
      </c>
      <c r="U274" s="19"/>
      <c r="V274" s="20"/>
    </row>
    <row r="275" spans="1:22" s="2" customFormat="1" ht="53.25" customHeight="1" x14ac:dyDescent="0.2">
      <c r="A275" s="29">
        <v>264</v>
      </c>
      <c r="B275" s="12" t="s">
        <v>289</v>
      </c>
      <c r="C275" s="12" t="s">
        <v>76</v>
      </c>
      <c r="D275" s="15" t="s">
        <v>430</v>
      </c>
      <c r="E275" s="12" t="s">
        <v>257</v>
      </c>
      <c r="F275" s="12" t="s">
        <v>243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/>
      <c r="N275" s="13">
        <f t="shared" si="16"/>
        <v>12720</v>
      </c>
      <c r="O275" s="13">
        <v>3486.68</v>
      </c>
      <c r="P275" s="13">
        <v>25</v>
      </c>
      <c r="Q275" s="13">
        <v>248.68</v>
      </c>
      <c r="R275" s="13">
        <f t="shared" si="19"/>
        <v>7306.3600000000006</v>
      </c>
      <c r="S275" s="13">
        <f t="shared" si="18"/>
        <v>9174</v>
      </c>
      <c r="T275" s="13">
        <f t="shared" si="17"/>
        <v>52693.64</v>
      </c>
      <c r="U275" s="19"/>
      <c r="V275" s="20"/>
    </row>
    <row r="276" spans="1:22" s="9" customFormat="1" ht="53.25" customHeight="1" x14ac:dyDescent="0.2">
      <c r="A276" s="29">
        <v>265</v>
      </c>
      <c r="B276" s="12" t="s">
        <v>473</v>
      </c>
      <c r="C276" s="12" t="s">
        <v>77</v>
      </c>
      <c r="D276" s="12" t="s">
        <v>430</v>
      </c>
      <c r="E276" s="12" t="s">
        <v>79</v>
      </c>
      <c r="F276" s="12" t="s">
        <v>81</v>
      </c>
      <c r="G276" s="13">
        <v>40000</v>
      </c>
      <c r="H276" s="24">
        <v>1148</v>
      </c>
      <c r="I276" s="13">
        <v>2840</v>
      </c>
      <c r="J276" s="13">
        <v>440</v>
      </c>
      <c r="K276" s="24">
        <v>1216</v>
      </c>
      <c r="L276" s="13">
        <v>2836</v>
      </c>
      <c r="M276" s="32"/>
      <c r="N276" s="13">
        <f t="shared" si="16"/>
        <v>8480</v>
      </c>
      <c r="O276" s="13">
        <v>442.65</v>
      </c>
      <c r="P276" s="13">
        <v>25</v>
      </c>
      <c r="Q276" s="13">
        <v>2181.52</v>
      </c>
      <c r="R276" s="13">
        <f t="shared" si="19"/>
        <v>5013.17</v>
      </c>
      <c r="S276" s="13">
        <f t="shared" si="18"/>
        <v>6116</v>
      </c>
      <c r="T276" s="13">
        <f t="shared" si="17"/>
        <v>34986.83</v>
      </c>
      <c r="U276" s="19"/>
      <c r="V276" s="20"/>
    </row>
    <row r="277" spans="1:22" s="2" customFormat="1" ht="53.25" customHeight="1" x14ac:dyDescent="0.2">
      <c r="A277" s="29">
        <v>266</v>
      </c>
      <c r="B277" s="12" t="s">
        <v>221</v>
      </c>
      <c r="C277" s="12" t="s">
        <v>77</v>
      </c>
      <c r="D277" s="15" t="s">
        <v>430</v>
      </c>
      <c r="E277" s="12" t="s">
        <v>20</v>
      </c>
      <c r="F277" s="12" t="s">
        <v>81</v>
      </c>
      <c r="G277" s="13">
        <v>32000</v>
      </c>
      <c r="H277" s="13">
        <v>918.4</v>
      </c>
      <c r="I277" s="13">
        <v>2272</v>
      </c>
      <c r="J277" s="13">
        <v>352</v>
      </c>
      <c r="K277" s="13">
        <v>972.8</v>
      </c>
      <c r="L277" s="13">
        <v>2268.8000000000002</v>
      </c>
      <c r="M277" s="16"/>
      <c r="N277" s="13">
        <f t="shared" si="16"/>
        <v>6784</v>
      </c>
      <c r="O277" s="13">
        <v>0</v>
      </c>
      <c r="P277" s="13">
        <v>25</v>
      </c>
      <c r="Q277" s="13">
        <v>100</v>
      </c>
      <c r="R277" s="13">
        <f t="shared" si="19"/>
        <v>2016.1999999999998</v>
      </c>
      <c r="S277" s="13">
        <f t="shared" si="18"/>
        <v>4892.8</v>
      </c>
      <c r="T277" s="13">
        <f t="shared" si="17"/>
        <v>29983.8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198</v>
      </c>
      <c r="C278" s="12" t="s">
        <v>76</v>
      </c>
      <c r="D278" s="12" t="s">
        <v>431</v>
      </c>
      <c r="E278" s="12" t="s">
        <v>263</v>
      </c>
      <c r="F278" s="12" t="s">
        <v>70</v>
      </c>
      <c r="G278" s="13">
        <v>115000</v>
      </c>
      <c r="H278" s="24">
        <v>3300.5</v>
      </c>
      <c r="I278" s="13">
        <v>8165</v>
      </c>
      <c r="J278" s="13">
        <v>822.89</v>
      </c>
      <c r="K278" s="24">
        <v>3496</v>
      </c>
      <c r="L278" s="13">
        <v>8153.5</v>
      </c>
      <c r="M278" s="32"/>
      <c r="N278" s="13">
        <f t="shared" si="16"/>
        <v>23937.89</v>
      </c>
      <c r="O278" s="13">
        <v>15633.74</v>
      </c>
      <c r="P278" s="13">
        <v>25</v>
      </c>
      <c r="Q278" s="13">
        <v>0</v>
      </c>
      <c r="R278" s="13">
        <f t="shared" si="19"/>
        <v>22455.239999999998</v>
      </c>
      <c r="S278" s="13">
        <f t="shared" si="18"/>
        <v>17141.39</v>
      </c>
      <c r="T278" s="13">
        <f t="shared" si="17"/>
        <v>92544.760000000009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191</v>
      </c>
      <c r="C279" s="12" t="s">
        <v>77</v>
      </c>
      <c r="D279" s="12" t="s">
        <v>431</v>
      </c>
      <c r="E279" s="12" t="s">
        <v>80</v>
      </c>
      <c r="F279" s="12" t="s">
        <v>70</v>
      </c>
      <c r="G279" s="13">
        <v>80000</v>
      </c>
      <c r="H279" s="24">
        <v>2296</v>
      </c>
      <c r="I279" s="13">
        <v>5680</v>
      </c>
      <c r="J279" s="13">
        <v>822.89</v>
      </c>
      <c r="K279" s="24">
        <v>2432</v>
      </c>
      <c r="L279" s="13">
        <v>5672</v>
      </c>
      <c r="M279" s="32">
        <v>1587.38</v>
      </c>
      <c r="N279" s="13">
        <f t="shared" si="16"/>
        <v>18490.27</v>
      </c>
      <c r="O279" s="13">
        <v>7004.02</v>
      </c>
      <c r="P279" s="13">
        <v>25</v>
      </c>
      <c r="Q279" s="13">
        <v>14064.86</v>
      </c>
      <c r="R279" s="13">
        <f t="shared" si="19"/>
        <v>27409.260000000002</v>
      </c>
      <c r="S279" s="13">
        <f t="shared" si="18"/>
        <v>12174.89</v>
      </c>
      <c r="T279" s="13">
        <f t="shared" si="17"/>
        <v>52590.74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167</v>
      </c>
      <c r="C280" s="12" t="s">
        <v>76</v>
      </c>
      <c r="D280" s="12" t="s">
        <v>431</v>
      </c>
      <c r="E280" s="12" t="s">
        <v>80</v>
      </c>
      <c r="F280" s="12" t="s">
        <v>70</v>
      </c>
      <c r="G280" s="13">
        <v>80000</v>
      </c>
      <c r="H280" s="24">
        <v>2296</v>
      </c>
      <c r="I280" s="13">
        <v>5680</v>
      </c>
      <c r="J280" s="13">
        <v>822.89</v>
      </c>
      <c r="K280" s="24">
        <v>2432</v>
      </c>
      <c r="L280" s="13">
        <v>5672</v>
      </c>
      <c r="M280" s="32"/>
      <c r="N280" s="13">
        <f t="shared" si="16"/>
        <v>16902.89</v>
      </c>
      <c r="O280" s="13">
        <v>7400.87</v>
      </c>
      <c r="P280" s="13">
        <v>25</v>
      </c>
      <c r="Q280" s="13">
        <v>23191.72</v>
      </c>
      <c r="R280" s="13">
        <f t="shared" si="19"/>
        <v>35345.589999999997</v>
      </c>
      <c r="S280" s="13">
        <f t="shared" si="18"/>
        <v>12174.89</v>
      </c>
      <c r="T280" s="13">
        <f t="shared" si="17"/>
        <v>44654.41</v>
      </c>
      <c r="U280" s="19"/>
      <c r="V280" s="20"/>
    </row>
    <row r="281" spans="1:22" s="2" customFormat="1" ht="53.25" customHeight="1" x14ac:dyDescent="0.2">
      <c r="A281" s="29">
        <v>270</v>
      </c>
      <c r="B281" s="12" t="s">
        <v>187</v>
      </c>
      <c r="C281" s="12" t="s">
        <v>77</v>
      </c>
      <c r="D281" s="12" t="s">
        <v>431</v>
      </c>
      <c r="E281" s="12" t="s">
        <v>373</v>
      </c>
      <c r="F281" s="12" t="s">
        <v>70</v>
      </c>
      <c r="G281" s="13">
        <v>75000</v>
      </c>
      <c r="H281" s="24">
        <v>2152.5</v>
      </c>
      <c r="I281" s="13">
        <v>5325</v>
      </c>
      <c r="J281" s="13">
        <v>822.89</v>
      </c>
      <c r="K281" s="24">
        <v>2280</v>
      </c>
      <c r="L281" s="13">
        <v>5317.5</v>
      </c>
      <c r="M281" s="32"/>
      <c r="N281" s="13">
        <f t="shared" si="16"/>
        <v>15897.89</v>
      </c>
      <c r="O281" s="13">
        <v>6309.38</v>
      </c>
      <c r="P281" s="13">
        <v>25</v>
      </c>
      <c r="Q281" s="13">
        <v>7966.16</v>
      </c>
      <c r="R281" s="13">
        <f t="shared" si="19"/>
        <v>18733.04</v>
      </c>
      <c r="S281" s="13">
        <f t="shared" si="18"/>
        <v>11465.39</v>
      </c>
      <c r="T281" s="13">
        <f t="shared" si="17"/>
        <v>56266.96</v>
      </c>
      <c r="U281" s="19"/>
      <c r="V281" s="20"/>
    </row>
    <row r="282" spans="1:22" s="9" customFormat="1" ht="53.25" customHeight="1" x14ac:dyDescent="0.2">
      <c r="A282" s="29">
        <v>271</v>
      </c>
      <c r="B282" s="12" t="s">
        <v>286</v>
      </c>
      <c r="C282" s="12" t="s">
        <v>77</v>
      </c>
      <c r="D282" s="12" t="s">
        <v>431</v>
      </c>
      <c r="E282" s="12" t="s">
        <v>373</v>
      </c>
      <c r="F282" s="12" t="s">
        <v>243</v>
      </c>
      <c r="G282" s="13">
        <v>75000</v>
      </c>
      <c r="H282" s="13">
        <v>2152.5</v>
      </c>
      <c r="I282" s="13">
        <v>5325</v>
      </c>
      <c r="J282" s="13">
        <v>822.89</v>
      </c>
      <c r="K282" s="13">
        <v>2280</v>
      </c>
      <c r="L282" s="13">
        <v>5317.5</v>
      </c>
      <c r="M282" s="16"/>
      <c r="N282" s="13">
        <f t="shared" si="16"/>
        <v>15897.89</v>
      </c>
      <c r="O282" s="13">
        <v>6309.38</v>
      </c>
      <c r="P282" s="13">
        <v>25</v>
      </c>
      <c r="Q282" s="13">
        <v>1290.32</v>
      </c>
      <c r="R282" s="13">
        <f t="shared" si="19"/>
        <v>12057.2</v>
      </c>
      <c r="S282" s="13">
        <f t="shared" si="18"/>
        <v>11465.39</v>
      </c>
      <c r="T282" s="13">
        <f t="shared" si="17"/>
        <v>62942.8</v>
      </c>
      <c r="U282" s="19"/>
      <c r="V282" s="20"/>
    </row>
    <row r="283" spans="1:22" s="2" customFormat="1" ht="53.25" customHeight="1" x14ac:dyDescent="0.2">
      <c r="A283" s="29">
        <v>272</v>
      </c>
      <c r="B283" s="12" t="s">
        <v>160</v>
      </c>
      <c r="C283" s="12" t="s">
        <v>77</v>
      </c>
      <c r="D283" s="12" t="s">
        <v>431</v>
      </c>
      <c r="E283" s="12" t="s">
        <v>373</v>
      </c>
      <c r="F283" s="12" t="s">
        <v>70</v>
      </c>
      <c r="G283" s="13">
        <v>75000</v>
      </c>
      <c r="H283" s="24">
        <v>2152.5</v>
      </c>
      <c r="I283" s="13">
        <v>5325</v>
      </c>
      <c r="J283" s="13">
        <v>822.89</v>
      </c>
      <c r="K283" s="24">
        <v>2280</v>
      </c>
      <c r="L283" s="13">
        <v>5317.5</v>
      </c>
      <c r="M283" s="32"/>
      <c r="N283" s="13">
        <f t="shared" si="16"/>
        <v>15897.89</v>
      </c>
      <c r="O283" s="13">
        <v>6309.38</v>
      </c>
      <c r="P283" s="13">
        <v>25</v>
      </c>
      <c r="Q283" s="13">
        <v>0</v>
      </c>
      <c r="R283" s="13">
        <f t="shared" si="19"/>
        <v>10766.880000000001</v>
      </c>
      <c r="S283" s="13">
        <f t="shared" si="18"/>
        <v>11465.39</v>
      </c>
      <c r="T283" s="13">
        <f t="shared" si="17"/>
        <v>64233.119999999995</v>
      </c>
      <c r="U283" s="19"/>
      <c r="V283" s="20"/>
    </row>
    <row r="284" spans="1:22" s="9" customFormat="1" ht="53.25" customHeight="1" x14ac:dyDescent="0.2">
      <c r="A284" s="29">
        <v>273</v>
      </c>
      <c r="B284" s="12" t="s">
        <v>192</v>
      </c>
      <c r="C284" s="12" t="s">
        <v>77</v>
      </c>
      <c r="D284" s="14" t="s">
        <v>431</v>
      </c>
      <c r="E284" s="12" t="s">
        <v>373</v>
      </c>
      <c r="F284" s="12" t="s">
        <v>46</v>
      </c>
      <c r="G284" s="13">
        <v>75000</v>
      </c>
      <c r="H284" s="13">
        <v>2152.5</v>
      </c>
      <c r="I284" s="13">
        <v>5325</v>
      </c>
      <c r="J284" s="13">
        <v>822.89</v>
      </c>
      <c r="K284" s="13">
        <v>2280</v>
      </c>
      <c r="L284" s="13">
        <v>5317.5</v>
      </c>
      <c r="M284" s="16"/>
      <c r="N284" s="13">
        <f t="shared" si="16"/>
        <v>15897.89</v>
      </c>
      <c r="O284" s="13">
        <v>6309.38</v>
      </c>
      <c r="P284" s="13">
        <v>25</v>
      </c>
      <c r="Q284" s="13">
        <v>100</v>
      </c>
      <c r="R284" s="13">
        <f t="shared" si="19"/>
        <v>10866.880000000001</v>
      </c>
      <c r="S284" s="13">
        <f t="shared" si="18"/>
        <v>11465.39</v>
      </c>
      <c r="T284" s="13">
        <f t="shared" si="17"/>
        <v>64133.119999999995</v>
      </c>
      <c r="U284" s="19"/>
      <c r="V284" s="20"/>
    </row>
    <row r="285" spans="1:22" s="2" customFormat="1" ht="53.25" customHeight="1" x14ac:dyDescent="0.2">
      <c r="A285" s="29">
        <v>274</v>
      </c>
      <c r="B285" s="12" t="s">
        <v>287</v>
      </c>
      <c r="C285" s="12" t="s">
        <v>77</v>
      </c>
      <c r="D285" s="14" t="s">
        <v>431</v>
      </c>
      <c r="E285" s="12" t="s">
        <v>373</v>
      </c>
      <c r="F285" s="12" t="s">
        <v>243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3052.78</v>
      </c>
      <c r="R285" s="13">
        <f t="shared" si="19"/>
        <v>13819.660000000002</v>
      </c>
      <c r="S285" s="13">
        <f t="shared" si="18"/>
        <v>11465.39</v>
      </c>
      <c r="T285" s="13">
        <f t="shared" si="17"/>
        <v>61180.34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299</v>
      </c>
      <c r="C286" s="12" t="s">
        <v>77</v>
      </c>
      <c r="D286" s="12" t="s">
        <v>431</v>
      </c>
      <c r="E286" s="12" t="s">
        <v>373</v>
      </c>
      <c r="F286" s="12" t="s">
        <v>243</v>
      </c>
      <c r="G286" s="13">
        <v>75000</v>
      </c>
      <c r="H286" s="13">
        <v>2152.5</v>
      </c>
      <c r="I286" s="13">
        <v>5325</v>
      </c>
      <c r="J286" s="13">
        <v>822.89</v>
      </c>
      <c r="K286" s="13">
        <v>2280</v>
      </c>
      <c r="L286" s="13">
        <v>5317.5</v>
      </c>
      <c r="M286" s="16"/>
      <c r="N286" s="13">
        <f t="shared" si="16"/>
        <v>15897.89</v>
      </c>
      <c r="O286" s="13">
        <v>6309.38</v>
      </c>
      <c r="P286" s="13">
        <v>25</v>
      </c>
      <c r="Q286" s="13">
        <v>100</v>
      </c>
      <c r="R286" s="13">
        <f t="shared" si="19"/>
        <v>10866.880000000001</v>
      </c>
      <c r="S286" s="13">
        <f t="shared" si="18"/>
        <v>11465.39</v>
      </c>
      <c r="T286" s="13">
        <f t="shared" si="17"/>
        <v>64133.119999999995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502</v>
      </c>
      <c r="C287" s="12" t="s">
        <v>76</v>
      </c>
      <c r="D287" s="14" t="s">
        <v>431</v>
      </c>
      <c r="E287" s="12" t="s">
        <v>373</v>
      </c>
      <c r="F287" s="12" t="s">
        <v>243</v>
      </c>
      <c r="G287" s="13">
        <v>60000</v>
      </c>
      <c r="H287" s="13">
        <v>1722</v>
      </c>
      <c r="I287" s="13">
        <v>4260</v>
      </c>
      <c r="J287" s="13">
        <v>660</v>
      </c>
      <c r="K287" s="13">
        <v>1824</v>
      </c>
      <c r="L287" s="13">
        <v>4254</v>
      </c>
      <c r="M287" s="16"/>
      <c r="N287" s="13">
        <f t="shared" si="16"/>
        <v>12720</v>
      </c>
      <c r="O287" s="13">
        <v>3486.68</v>
      </c>
      <c r="P287" s="13">
        <v>25</v>
      </c>
      <c r="Q287" s="13">
        <v>1735.48</v>
      </c>
      <c r="R287" s="13">
        <f t="shared" si="19"/>
        <v>8793.16</v>
      </c>
      <c r="S287" s="13">
        <f t="shared" si="18"/>
        <v>9174</v>
      </c>
      <c r="T287" s="13">
        <f t="shared" si="17"/>
        <v>51206.84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376</v>
      </c>
      <c r="C288" s="12" t="s">
        <v>77</v>
      </c>
      <c r="D288" s="14" t="s">
        <v>431</v>
      </c>
      <c r="E288" s="12" t="s">
        <v>373</v>
      </c>
      <c r="F288" s="12" t="s">
        <v>243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f t="shared" si="16"/>
        <v>12720</v>
      </c>
      <c r="O288" s="13">
        <v>3486.68</v>
      </c>
      <c r="P288" s="13">
        <v>25</v>
      </c>
      <c r="Q288" s="13">
        <v>3835.48</v>
      </c>
      <c r="R288" s="13">
        <f t="shared" si="19"/>
        <v>10893.16</v>
      </c>
      <c r="S288" s="13">
        <f t="shared" si="18"/>
        <v>9174</v>
      </c>
      <c r="T288" s="13">
        <f t="shared" si="17"/>
        <v>49106.84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377</v>
      </c>
      <c r="C289" s="12" t="s">
        <v>76</v>
      </c>
      <c r="D289" s="14" t="s">
        <v>431</v>
      </c>
      <c r="E289" s="12" t="s">
        <v>373</v>
      </c>
      <c r="F289" s="12" t="s">
        <v>243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16"/>
        <v>12720</v>
      </c>
      <c r="O289" s="13">
        <v>3486.68</v>
      </c>
      <c r="P289" s="13">
        <v>25</v>
      </c>
      <c r="Q289" s="13">
        <v>1635.48</v>
      </c>
      <c r="R289" s="13">
        <f t="shared" si="19"/>
        <v>8693.16</v>
      </c>
      <c r="S289" s="13">
        <f t="shared" si="18"/>
        <v>9174</v>
      </c>
      <c r="T289" s="13">
        <f t="shared" si="17"/>
        <v>51306.84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281</v>
      </c>
      <c r="C290" s="12" t="s">
        <v>77</v>
      </c>
      <c r="D290" s="14" t="s">
        <v>431</v>
      </c>
      <c r="E290" s="12" t="s">
        <v>257</v>
      </c>
      <c r="F290" s="12" t="s">
        <v>243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16"/>
        <v>12720</v>
      </c>
      <c r="O290" s="13">
        <v>3486.68</v>
      </c>
      <c r="P290" s="13">
        <v>25</v>
      </c>
      <c r="Q290" s="13">
        <v>100</v>
      </c>
      <c r="R290" s="13">
        <f t="shared" si="19"/>
        <v>7157.68</v>
      </c>
      <c r="S290" s="13">
        <f t="shared" si="18"/>
        <v>9174</v>
      </c>
      <c r="T290" s="13">
        <f t="shared" si="17"/>
        <v>52842.32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378</v>
      </c>
      <c r="C291" s="12" t="s">
        <v>77</v>
      </c>
      <c r="D291" s="14" t="s">
        <v>431</v>
      </c>
      <c r="E291" s="12" t="s">
        <v>257</v>
      </c>
      <c r="F291" s="12" t="s">
        <v>243</v>
      </c>
      <c r="G291" s="13">
        <v>45000</v>
      </c>
      <c r="H291" s="13">
        <v>1291.5</v>
      </c>
      <c r="I291" s="13">
        <v>3195</v>
      </c>
      <c r="J291" s="13">
        <v>495</v>
      </c>
      <c r="K291" s="13">
        <v>1368</v>
      </c>
      <c r="L291" s="13">
        <v>3190.5</v>
      </c>
      <c r="M291" s="16"/>
      <c r="N291" s="13">
        <f t="shared" si="16"/>
        <v>9540</v>
      </c>
      <c r="O291" s="13">
        <v>1148.33</v>
      </c>
      <c r="P291" s="13">
        <v>25</v>
      </c>
      <c r="Q291" s="13">
        <v>2140.7600000000002</v>
      </c>
      <c r="R291" s="13">
        <f t="shared" si="19"/>
        <v>5973.59</v>
      </c>
      <c r="S291" s="13">
        <f t="shared" si="18"/>
        <v>6880.5</v>
      </c>
      <c r="T291" s="13">
        <f t="shared" si="17"/>
        <v>39026.410000000003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256</v>
      </c>
      <c r="C292" s="12" t="s">
        <v>77</v>
      </c>
      <c r="D292" s="14" t="s">
        <v>431</v>
      </c>
      <c r="E292" s="12" t="s">
        <v>257</v>
      </c>
      <c r="F292" s="12" t="s">
        <v>243</v>
      </c>
      <c r="G292" s="13">
        <v>35000</v>
      </c>
      <c r="H292" s="13">
        <v>1004.5</v>
      </c>
      <c r="I292" s="13">
        <v>2485</v>
      </c>
      <c r="J292" s="13">
        <v>385</v>
      </c>
      <c r="K292" s="13">
        <v>1064</v>
      </c>
      <c r="L292" s="13">
        <v>2481.5</v>
      </c>
      <c r="M292" s="16">
        <v>3174.76</v>
      </c>
      <c r="N292" s="13">
        <f t="shared" si="16"/>
        <v>10594.76</v>
      </c>
      <c r="O292" s="13">
        <v>0</v>
      </c>
      <c r="P292" s="13">
        <v>25</v>
      </c>
      <c r="Q292" s="13">
        <v>7849.52</v>
      </c>
      <c r="R292" s="13">
        <f t="shared" si="19"/>
        <v>13117.78</v>
      </c>
      <c r="S292" s="13">
        <f t="shared" si="18"/>
        <v>5351.5</v>
      </c>
      <c r="T292" s="13">
        <f t="shared" si="17"/>
        <v>21882.22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235</v>
      </c>
      <c r="C293" s="12" t="s">
        <v>76</v>
      </c>
      <c r="D293" s="14" t="s">
        <v>432</v>
      </c>
      <c r="E293" s="12" t="s">
        <v>373</v>
      </c>
      <c r="F293" s="12" t="s">
        <v>70</v>
      </c>
      <c r="G293" s="13">
        <v>80000</v>
      </c>
      <c r="H293" s="13">
        <v>2296</v>
      </c>
      <c r="I293" s="13">
        <v>5680</v>
      </c>
      <c r="J293" s="13">
        <v>822.89</v>
      </c>
      <c r="K293" s="13">
        <v>2432</v>
      </c>
      <c r="L293" s="13">
        <v>5672</v>
      </c>
      <c r="M293" s="16"/>
      <c r="N293" s="13">
        <f t="shared" si="16"/>
        <v>16902.89</v>
      </c>
      <c r="O293" s="13">
        <v>7400.87</v>
      </c>
      <c r="P293" s="13">
        <v>25</v>
      </c>
      <c r="Q293" s="13">
        <v>2640</v>
      </c>
      <c r="R293" s="13">
        <f t="shared" si="19"/>
        <v>14793.869999999999</v>
      </c>
      <c r="S293" s="13">
        <f t="shared" si="18"/>
        <v>12174.89</v>
      </c>
      <c r="T293" s="13">
        <f t="shared" si="17"/>
        <v>65206.130000000005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225</v>
      </c>
      <c r="C294" s="12" t="s">
        <v>76</v>
      </c>
      <c r="D294" s="14" t="s">
        <v>432</v>
      </c>
      <c r="E294" s="12" t="s">
        <v>373</v>
      </c>
      <c r="F294" s="12" t="s">
        <v>46</v>
      </c>
      <c r="G294" s="13">
        <v>75000</v>
      </c>
      <c r="H294" s="13">
        <v>2152.5</v>
      </c>
      <c r="I294" s="13">
        <v>5325</v>
      </c>
      <c r="J294" s="13">
        <v>822.89</v>
      </c>
      <c r="K294" s="13">
        <v>2280</v>
      </c>
      <c r="L294" s="13">
        <v>5317.5</v>
      </c>
      <c r="M294" s="16">
        <v>4762.1400000000003</v>
      </c>
      <c r="N294" s="13">
        <f t="shared" si="16"/>
        <v>20660.03</v>
      </c>
      <c r="O294" s="13">
        <v>5356.95</v>
      </c>
      <c r="P294" s="13">
        <v>25</v>
      </c>
      <c r="Q294" s="13">
        <v>9524.2800000000007</v>
      </c>
      <c r="R294" s="13">
        <f t="shared" si="19"/>
        <v>24100.870000000003</v>
      </c>
      <c r="S294" s="13">
        <f t="shared" si="18"/>
        <v>11465.39</v>
      </c>
      <c r="T294" s="13">
        <f t="shared" si="17"/>
        <v>50899.13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291</v>
      </c>
      <c r="C295" s="12" t="s">
        <v>77</v>
      </c>
      <c r="D295" s="15" t="s">
        <v>432</v>
      </c>
      <c r="E295" s="12" t="s">
        <v>373</v>
      </c>
      <c r="F295" s="12" t="s">
        <v>243</v>
      </c>
      <c r="G295" s="13">
        <v>75000</v>
      </c>
      <c r="H295" s="13">
        <v>2152.5</v>
      </c>
      <c r="I295" s="13">
        <v>5325</v>
      </c>
      <c r="J295" s="13">
        <v>822.89</v>
      </c>
      <c r="K295" s="13">
        <v>2280</v>
      </c>
      <c r="L295" s="13">
        <v>5317.5</v>
      </c>
      <c r="M295" s="16"/>
      <c r="N295" s="13">
        <f t="shared" si="16"/>
        <v>15897.89</v>
      </c>
      <c r="O295" s="13">
        <v>6309.38</v>
      </c>
      <c r="P295" s="13">
        <v>25</v>
      </c>
      <c r="Q295" s="13">
        <v>100</v>
      </c>
      <c r="R295" s="13">
        <f t="shared" si="19"/>
        <v>10866.880000000001</v>
      </c>
      <c r="S295" s="13">
        <f t="shared" si="18"/>
        <v>11465.39</v>
      </c>
      <c r="T295" s="13">
        <f t="shared" si="17"/>
        <v>64133.119999999995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292</v>
      </c>
      <c r="C296" s="12" t="s">
        <v>77</v>
      </c>
      <c r="D296" s="14" t="s">
        <v>432</v>
      </c>
      <c r="E296" s="12" t="s">
        <v>373</v>
      </c>
      <c r="F296" s="12" t="s">
        <v>243</v>
      </c>
      <c r="G296" s="13">
        <v>75000</v>
      </c>
      <c r="H296" s="13">
        <v>2152.5</v>
      </c>
      <c r="I296" s="13">
        <v>5325</v>
      </c>
      <c r="J296" s="13">
        <v>822.89</v>
      </c>
      <c r="K296" s="13">
        <v>2280</v>
      </c>
      <c r="L296" s="13">
        <v>5317.5</v>
      </c>
      <c r="M296" s="16"/>
      <c r="N296" s="13">
        <f t="shared" si="16"/>
        <v>15897.89</v>
      </c>
      <c r="O296" s="13">
        <v>6309.38</v>
      </c>
      <c r="P296" s="13">
        <v>25</v>
      </c>
      <c r="Q296" s="13">
        <v>100</v>
      </c>
      <c r="R296" s="13">
        <f t="shared" si="19"/>
        <v>10866.880000000001</v>
      </c>
      <c r="S296" s="13">
        <f t="shared" si="18"/>
        <v>11465.39</v>
      </c>
      <c r="T296" s="13">
        <f t="shared" si="17"/>
        <v>64133.119999999995</v>
      </c>
      <c r="U296" s="19"/>
      <c r="V296" s="20"/>
    </row>
    <row r="297" spans="1:22" s="2" customFormat="1" ht="53.25" customHeight="1" x14ac:dyDescent="0.2">
      <c r="A297" s="29">
        <v>286</v>
      </c>
      <c r="B297" s="12" t="s">
        <v>293</v>
      </c>
      <c r="C297" s="12" t="s">
        <v>76</v>
      </c>
      <c r="D297" s="14" t="s">
        <v>432</v>
      </c>
      <c r="E297" s="12" t="s">
        <v>373</v>
      </c>
      <c r="F297" s="12" t="s">
        <v>243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>
        <v>1587.38</v>
      </c>
      <c r="N297" s="13">
        <f t="shared" si="16"/>
        <v>17485.27</v>
      </c>
      <c r="O297" s="13">
        <v>5991.9</v>
      </c>
      <c r="P297" s="13">
        <v>25</v>
      </c>
      <c r="Q297" s="13">
        <v>3174.76</v>
      </c>
      <c r="R297" s="13">
        <f t="shared" si="19"/>
        <v>15211.539999999999</v>
      </c>
      <c r="S297" s="13">
        <f t="shared" si="18"/>
        <v>11465.39</v>
      </c>
      <c r="T297" s="13">
        <f t="shared" si="17"/>
        <v>59788.46</v>
      </c>
      <c r="U297" s="19"/>
      <c r="V297" s="20"/>
    </row>
    <row r="298" spans="1:22" s="9" customFormat="1" ht="53.25" customHeight="1" x14ac:dyDescent="0.2">
      <c r="A298" s="29">
        <v>287</v>
      </c>
      <c r="B298" s="15" t="s">
        <v>294</v>
      </c>
      <c r="C298" s="15" t="s">
        <v>77</v>
      </c>
      <c r="D298" s="15" t="s">
        <v>432</v>
      </c>
      <c r="E298" s="15" t="s">
        <v>373</v>
      </c>
      <c r="F298" s="12" t="s">
        <v>243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297.36</v>
      </c>
      <c r="R298" s="13">
        <f t="shared" si="19"/>
        <v>11064.240000000002</v>
      </c>
      <c r="S298" s="13">
        <f t="shared" si="18"/>
        <v>11465.39</v>
      </c>
      <c r="T298" s="13">
        <f t="shared" si="17"/>
        <v>63935.759999999995</v>
      </c>
      <c r="U298" s="19"/>
      <c r="V298" s="20"/>
    </row>
    <row r="299" spans="1:22" s="2" customFormat="1" ht="53.25" customHeight="1" x14ac:dyDescent="0.2">
      <c r="A299" s="29">
        <v>288</v>
      </c>
      <c r="B299" s="12" t="s">
        <v>295</v>
      </c>
      <c r="C299" s="12" t="s">
        <v>77</v>
      </c>
      <c r="D299" s="15" t="s">
        <v>432</v>
      </c>
      <c r="E299" s="12" t="s">
        <v>373</v>
      </c>
      <c r="F299" s="12" t="s">
        <v>243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/>
      <c r="N299" s="13">
        <f t="shared" si="16"/>
        <v>15897.89</v>
      </c>
      <c r="O299" s="13">
        <v>6309.38</v>
      </c>
      <c r="P299" s="13">
        <v>25</v>
      </c>
      <c r="Q299" s="13">
        <v>0</v>
      </c>
      <c r="R299" s="13">
        <f t="shared" si="19"/>
        <v>10766.880000000001</v>
      </c>
      <c r="S299" s="13">
        <f t="shared" si="18"/>
        <v>11465.39</v>
      </c>
      <c r="T299" s="13">
        <f t="shared" si="17"/>
        <v>64233.119999999995</v>
      </c>
      <c r="U299" s="19"/>
      <c r="V299" s="20"/>
    </row>
    <row r="300" spans="1:22" s="9" customFormat="1" ht="53.25" customHeight="1" x14ac:dyDescent="0.2">
      <c r="A300" s="29">
        <v>289</v>
      </c>
      <c r="B300" s="15" t="s">
        <v>196</v>
      </c>
      <c r="C300" s="15" t="s">
        <v>77</v>
      </c>
      <c r="D300" s="15" t="s">
        <v>432</v>
      </c>
      <c r="E300" s="15" t="s">
        <v>373</v>
      </c>
      <c r="F300" s="15" t="s">
        <v>46</v>
      </c>
      <c r="G300" s="13">
        <v>75000</v>
      </c>
      <c r="H300" s="13">
        <v>2152.5</v>
      </c>
      <c r="I300" s="13">
        <v>5325</v>
      </c>
      <c r="J300" s="13">
        <v>822.89</v>
      </c>
      <c r="K300" s="13">
        <v>2280</v>
      </c>
      <c r="L300" s="13">
        <v>5317.5</v>
      </c>
      <c r="M300" s="16">
        <v>1587.38</v>
      </c>
      <c r="N300" s="13">
        <f t="shared" si="16"/>
        <v>17485.27</v>
      </c>
      <c r="O300" s="13">
        <v>5991.9</v>
      </c>
      <c r="P300" s="13">
        <v>25</v>
      </c>
      <c r="Q300" s="13">
        <v>3174.76</v>
      </c>
      <c r="R300" s="13">
        <f t="shared" si="19"/>
        <v>15211.539999999999</v>
      </c>
      <c r="S300" s="13">
        <f t="shared" si="18"/>
        <v>11465.39</v>
      </c>
      <c r="T300" s="13">
        <f t="shared" si="17"/>
        <v>59788.46</v>
      </c>
      <c r="U300" s="19"/>
      <c r="V300" s="20"/>
    </row>
    <row r="301" spans="1:22" s="9" customFormat="1" ht="53.25" customHeight="1" x14ac:dyDescent="0.2">
      <c r="A301" s="29">
        <v>290</v>
      </c>
      <c r="B301" s="12" t="s">
        <v>197</v>
      </c>
      <c r="C301" s="12" t="s">
        <v>77</v>
      </c>
      <c r="D301" s="15" t="s">
        <v>432</v>
      </c>
      <c r="E301" s="12" t="s">
        <v>373</v>
      </c>
      <c r="F301" s="12" t="s">
        <v>46</v>
      </c>
      <c r="G301" s="13">
        <v>75000</v>
      </c>
      <c r="H301" s="13">
        <v>2152.5</v>
      </c>
      <c r="I301" s="13">
        <v>5325</v>
      </c>
      <c r="J301" s="13">
        <v>822.89</v>
      </c>
      <c r="K301" s="13">
        <v>2280</v>
      </c>
      <c r="L301" s="13">
        <v>5317.5</v>
      </c>
      <c r="M301" s="16">
        <v>3174.76</v>
      </c>
      <c r="N301" s="13">
        <f t="shared" si="16"/>
        <v>19072.650000000001</v>
      </c>
      <c r="O301" s="13">
        <v>5674.42</v>
      </c>
      <c r="P301" s="13">
        <v>25</v>
      </c>
      <c r="Q301" s="13">
        <v>6449.52</v>
      </c>
      <c r="R301" s="13">
        <f t="shared" si="19"/>
        <v>19756.2</v>
      </c>
      <c r="S301" s="13">
        <f t="shared" si="18"/>
        <v>11465.39</v>
      </c>
      <c r="T301" s="13">
        <f t="shared" si="17"/>
        <v>55243.8</v>
      </c>
      <c r="U301" s="19"/>
      <c r="V301" s="20"/>
    </row>
    <row r="302" spans="1:22" s="2" customFormat="1" ht="53.25" customHeight="1" x14ac:dyDescent="0.2">
      <c r="A302" s="29">
        <v>291</v>
      </c>
      <c r="B302" s="12" t="s">
        <v>296</v>
      </c>
      <c r="C302" s="12" t="s">
        <v>77</v>
      </c>
      <c r="D302" s="15" t="s">
        <v>432</v>
      </c>
      <c r="E302" s="12" t="s">
        <v>373</v>
      </c>
      <c r="F302" s="12" t="s">
        <v>243</v>
      </c>
      <c r="G302" s="13">
        <v>75000</v>
      </c>
      <c r="H302" s="13">
        <v>2152.5</v>
      </c>
      <c r="I302" s="13">
        <v>5325</v>
      </c>
      <c r="J302" s="13">
        <v>822.89</v>
      </c>
      <c r="K302" s="13">
        <v>2280</v>
      </c>
      <c r="L302" s="13">
        <v>5317.5</v>
      </c>
      <c r="M302" s="16"/>
      <c r="N302" s="13">
        <f t="shared" si="16"/>
        <v>15897.89</v>
      </c>
      <c r="O302" s="13">
        <v>6309.38</v>
      </c>
      <c r="P302" s="13">
        <v>25</v>
      </c>
      <c r="Q302" s="13">
        <v>100</v>
      </c>
      <c r="R302" s="13">
        <f t="shared" si="19"/>
        <v>10866.880000000001</v>
      </c>
      <c r="S302" s="13">
        <f t="shared" si="18"/>
        <v>11465.39</v>
      </c>
      <c r="T302" s="13">
        <f t="shared" si="17"/>
        <v>64133.119999999995</v>
      </c>
      <c r="U302" s="19"/>
      <c r="V302" s="20"/>
    </row>
    <row r="303" spans="1:22" s="9" customFormat="1" ht="53.25" customHeight="1" x14ac:dyDescent="0.2">
      <c r="A303" s="29">
        <v>292</v>
      </c>
      <c r="B303" s="12" t="s">
        <v>298</v>
      </c>
      <c r="C303" s="12" t="s">
        <v>77</v>
      </c>
      <c r="D303" s="15" t="s">
        <v>432</v>
      </c>
      <c r="E303" s="12" t="s">
        <v>373</v>
      </c>
      <c r="F303" s="12" t="s">
        <v>243</v>
      </c>
      <c r="G303" s="13">
        <v>75000</v>
      </c>
      <c r="H303" s="13">
        <v>2152.5</v>
      </c>
      <c r="I303" s="13">
        <v>5325</v>
      </c>
      <c r="J303" s="13">
        <v>822.89</v>
      </c>
      <c r="K303" s="13">
        <v>2280</v>
      </c>
      <c r="L303" s="13">
        <v>5317.5</v>
      </c>
      <c r="M303" s="16">
        <v>1587.38</v>
      </c>
      <c r="N303" s="13">
        <f t="shared" si="16"/>
        <v>17485.27</v>
      </c>
      <c r="O303" s="13">
        <v>5991.9</v>
      </c>
      <c r="P303" s="13">
        <v>25</v>
      </c>
      <c r="Q303" s="13">
        <v>12331.009999999998</v>
      </c>
      <c r="R303" s="13">
        <f t="shared" si="19"/>
        <v>24367.789999999997</v>
      </c>
      <c r="S303" s="13">
        <f t="shared" si="18"/>
        <v>11465.39</v>
      </c>
      <c r="T303" s="13">
        <f t="shared" si="17"/>
        <v>50632.210000000006</v>
      </c>
      <c r="U303" s="19"/>
      <c r="V303" s="20"/>
    </row>
    <row r="304" spans="1:22" s="9" customFormat="1" ht="53.25" customHeight="1" x14ac:dyDescent="0.2">
      <c r="A304" s="29">
        <v>293</v>
      </c>
      <c r="B304" s="15" t="s">
        <v>271</v>
      </c>
      <c r="C304" s="15" t="s">
        <v>77</v>
      </c>
      <c r="D304" s="15" t="s">
        <v>432</v>
      </c>
      <c r="E304" s="15" t="s">
        <v>373</v>
      </c>
      <c r="F304" s="12" t="s">
        <v>243</v>
      </c>
      <c r="G304" s="13">
        <v>75000</v>
      </c>
      <c r="H304" s="13">
        <v>2152.5</v>
      </c>
      <c r="I304" s="13">
        <v>5325</v>
      </c>
      <c r="J304" s="13">
        <v>822.89</v>
      </c>
      <c r="K304" s="13">
        <v>2280</v>
      </c>
      <c r="L304" s="13">
        <v>5317.5</v>
      </c>
      <c r="M304" s="16"/>
      <c r="N304" s="13">
        <f t="shared" si="16"/>
        <v>15897.89</v>
      </c>
      <c r="O304" s="13">
        <v>6309.38</v>
      </c>
      <c r="P304" s="13">
        <v>25</v>
      </c>
      <c r="Q304" s="13">
        <v>2380.64</v>
      </c>
      <c r="R304" s="13">
        <f t="shared" si="19"/>
        <v>13147.52</v>
      </c>
      <c r="S304" s="13">
        <f t="shared" si="18"/>
        <v>11465.39</v>
      </c>
      <c r="T304" s="13">
        <f t="shared" si="17"/>
        <v>61852.479999999996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441</v>
      </c>
      <c r="C305" s="12" t="s">
        <v>76</v>
      </c>
      <c r="D305" s="15" t="s">
        <v>432</v>
      </c>
      <c r="E305" s="12" t="s">
        <v>373</v>
      </c>
      <c r="F305" s="12" t="s">
        <v>243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1635.48</v>
      </c>
      <c r="R305" s="13">
        <f t="shared" si="19"/>
        <v>8693.16</v>
      </c>
      <c r="S305" s="13">
        <f t="shared" si="18"/>
        <v>9174</v>
      </c>
      <c r="T305" s="13">
        <f t="shared" si="17"/>
        <v>51306.84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474</v>
      </c>
      <c r="C306" s="12" t="s">
        <v>77</v>
      </c>
      <c r="D306" s="15" t="s">
        <v>432</v>
      </c>
      <c r="E306" s="12" t="s">
        <v>373</v>
      </c>
      <c r="F306" s="12" t="s">
        <v>243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16"/>
        <v>12720</v>
      </c>
      <c r="O306" s="13">
        <v>3486.68</v>
      </c>
      <c r="P306" s="13">
        <v>25</v>
      </c>
      <c r="Q306" s="13">
        <v>769.06</v>
      </c>
      <c r="R306" s="13">
        <f t="shared" si="19"/>
        <v>7826.74</v>
      </c>
      <c r="S306" s="13">
        <f t="shared" si="18"/>
        <v>9174</v>
      </c>
      <c r="T306" s="13">
        <f t="shared" si="17"/>
        <v>52173.26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297</v>
      </c>
      <c r="C307" s="15" t="s">
        <v>77</v>
      </c>
      <c r="D307" s="15" t="s">
        <v>432</v>
      </c>
      <c r="E307" s="15" t="s">
        <v>373</v>
      </c>
      <c r="F307" s="12" t="s">
        <v>243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16"/>
        <v>12720</v>
      </c>
      <c r="O307" s="13">
        <v>3486.68</v>
      </c>
      <c r="P307" s="13">
        <v>25</v>
      </c>
      <c r="Q307" s="13">
        <v>943.4</v>
      </c>
      <c r="R307" s="13">
        <f t="shared" si="19"/>
        <v>8001.08</v>
      </c>
      <c r="S307" s="13">
        <f t="shared" si="18"/>
        <v>9174</v>
      </c>
      <c r="T307" s="13">
        <f t="shared" si="17"/>
        <v>51998.92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272</v>
      </c>
      <c r="C308" s="15" t="s">
        <v>77</v>
      </c>
      <c r="D308" s="15" t="s">
        <v>432</v>
      </c>
      <c r="E308" s="15" t="s">
        <v>373</v>
      </c>
      <c r="F308" s="12" t="s">
        <v>243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16"/>
        <v>12720</v>
      </c>
      <c r="O308" s="13">
        <v>3486.68</v>
      </c>
      <c r="P308" s="13">
        <v>25</v>
      </c>
      <c r="Q308" s="13">
        <v>100</v>
      </c>
      <c r="R308" s="13">
        <f t="shared" si="19"/>
        <v>7157.68</v>
      </c>
      <c r="S308" s="13">
        <f t="shared" si="18"/>
        <v>9174</v>
      </c>
      <c r="T308" s="13">
        <f t="shared" si="17"/>
        <v>52842.32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375</v>
      </c>
      <c r="C309" s="15" t="s">
        <v>77</v>
      </c>
      <c r="D309" s="15" t="s">
        <v>432</v>
      </c>
      <c r="E309" s="15" t="s">
        <v>373</v>
      </c>
      <c r="F309" s="12" t="s">
        <v>243</v>
      </c>
      <c r="G309" s="13">
        <v>60000</v>
      </c>
      <c r="H309" s="13">
        <v>1722</v>
      </c>
      <c r="I309" s="13">
        <v>4260</v>
      </c>
      <c r="J309" s="13">
        <v>660</v>
      </c>
      <c r="K309" s="13">
        <v>1824</v>
      </c>
      <c r="L309" s="13">
        <v>4254</v>
      </c>
      <c r="M309" s="16"/>
      <c r="N309" s="13">
        <f t="shared" si="16"/>
        <v>12720</v>
      </c>
      <c r="O309" s="13">
        <v>3486.68</v>
      </c>
      <c r="P309" s="13">
        <v>25</v>
      </c>
      <c r="Q309" s="13">
        <v>6175.03</v>
      </c>
      <c r="R309" s="13">
        <f t="shared" si="19"/>
        <v>13232.71</v>
      </c>
      <c r="S309" s="13">
        <f t="shared" si="18"/>
        <v>9174</v>
      </c>
      <c r="T309" s="13">
        <f t="shared" si="17"/>
        <v>46767.29</v>
      </c>
      <c r="U309" s="19"/>
      <c r="V309" s="20"/>
    </row>
    <row r="310" spans="1:22" s="2" customFormat="1" ht="53.25" customHeight="1" x14ac:dyDescent="0.2">
      <c r="A310" s="29">
        <v>299</v>
      </c>
      <c r="B310" s="12" t="s">
        <v>300</v>
      </c>
      <c r="C310" s="12" t="s">
        <v>77</v>
      </c>
      <c r="D310" s="15" t="s">
        <v>432</v>
      </c>
      <c r="E310" s="15" t="s">
        <v>257</v>
      </c>
      <c r="F310" s="12" t="s">
        <v>243</v>
      </c>
      <c r="G310" s="13">
        <v>60000</v>
      </c>
      <c r="H310" s="24">
        <v>1722</v>
      </c>
      <c r="I310" s="13">
        <v>4260</v>
      </c>
      <c r="J310" s="13">
        <v>660</v>
      </c>
      <c r="K310" s="24">
        <v>1824</v>
      </c>
      <c r="L310" s="13">
        <v>4254</v>
      </c>
      <c r="M310" s="32"/>
      <c r="N310" s="13">
        <f t="shared" si="16"/>
        <v>12720</v>
      </c>
      <c r="O310" s="13">
        <v>3486.68</v>
      </c>
      <c r="P310" s="13">
        <v>25</v>
      </c>
      <c r="Q310" s="13">
        <v>100</v>
      </c>
      <c r="R310" s="13">
        <f t="shared" si="19"/>
        <v>7157.68</v>
      </c>
      <c r="S310" s="13">
        <f t="shared" si="18"/>
        <v>9174</v>
      </c>
      <c r="T310" s="13">
        <f t="shared" si="17"/>
        <v>52842.32</v>
      </c>
      <c r="U310" s="19"/>
      <c r="V310" s="20"/>
    </row>
    <row r="311" spans="1:22" s="9" customFormat="1" ht="53.25" customHeight="1" x14ac:dyDescent="0.2">
      <c r="A311" s="29">
        <v>300</v>
      </c>
      <c r="B311" s="15" t="s">
        <v>443</v>
      </c>
      <c r="C311" s="15" t="s">
        <v>77</v>
      </c>
      <c r="D311" s="15" t="s">
        <v>432</v>
      </c>
      <c r="E311" s="15" t="s">
        <v>79</v>
      </c>
      <c r="F311" s="12" t="s">
        <v>81</v>
      </c>
      <c r="G311" s="13">
        <v>35000</v>
      </c>
      <c r="H311" s="13">
        <v>1004.5</v>
      </c>
      <c r="I311" s="13">
        <v>2485</v>
      </c>
      <c r="J311" s="13">
        <v>385</v>
      </c>
      <c r="K311" s="13">
        <v>1064</v>
      </c>
      <c r="L311" s="13">
        <v>2481.5</v>
      </c>
      <c r="M311" s="16"/>
      <c r="N311" s="13">
        <f t="shared" si="16"/>
        <v>7420</v>
      </c>
      <c r="O311" s="13">
        <v>0</v>
      </c>
      <c r="P311" s="13">
        <v>25</v>
      </c>
      <c r="Q311" s="13">
        <v>0</v>
      </c>
      <c r="R311" s="13">
        <f t="shared" si="19"/>
        <v>2093.5</v>
      </c>
      <c r="S311" s="13">
        <f t="shared" si="18"/>
        <v>5351.5</v>
      </c>
      <c r="T311" s="13">
        <f t="shared" si="17"/>
        <v>32906.5</v>
      </c>
      <c r="U311" s="19"/>
      <c r="V311" s="20"/>
    </row>
    <row r="312" spans="1:22" s="2" customFormat="1" ht="53.25" customHeight="1" x14ac:dyDescent="0.2">
      <c r="A312" s="29">
        <v>301</v>
      </c>
      <c r="B312" s="12" t="s">
        <v>199</v>
      </c>
      <c r="C312" s="12" t="s">
        <v>77</v>
      </c>
      <c r="D312" s="15" t="s">
        <v>433</v>
      </c>
      <c r="E312" s="15" t="s">
        <v>80</v>
      </c>
      <c r="F312" s="12" t="s">
        <v>70</v>
      </c>
      <c r="G312" s="13">
        <v>80000</v>
      </c>
      <c r="H312" s="13">
        <v>2296</v>
      </c>
      <c r="I312" s="13">
        <v>5680</v>
      </c>
      <c r="J312" s="13">
        <v>822.89</v>
      </c>
      <c r="K312" s="13">
        <v>2432</v>
      </c>
      <c r="L312" s="13">
        <v>5672</v>
      </c>
      <c r="M312" s="16"/>
      <c r="N312" s="13">
        <f t="shared" si="16"/>
        <v>16902.89</v>
      </c>
      <c r="O312" s="13">
        <v>7400.87</v>
      </c>
      <c r="P312" s="13">
        <v>25</v>
      </c>
      <c r="Q312" s="13">
        <v>1884.16</v>
      </c>
      <c r="R312" s="13">
        <f t="shared" si="19"/>
        <v>14038.029999999999</v>
      </c>
      <c r="S312" s="13">
        <f t="shared" si="18"/>
        <v>12174.89</v>
      </c>
      <c r="T312" s="13">
        <f t="shared" si="17"/>
        <v>65961.97</v>
      </c>
      <c r="U312" s="19"/>
      <c r="V312" s="20"/>
    </row>
    <row r="313" spans="1:22" s="9" customFormat="1" ht="53.25" customHeight="1" x14ac:dyDescent="0.2">
      <c r="A313" s="29">
        <v>302</v>
      </c>
      <c r="B313" s="15" t="s">
        <v>188</v>
      </c>
      <c r="C313" s="15" t="s">
        <v>77</v>
      </c>
      <c r="D313" s="15" t="s">
        <v>433</v>
      </c>
      <c r="E313" s="15" t="s">
        <v>373</v>
      </c>
      <c r="F313" s="12" t="s">
        <v>70</v>
      </c>
      <c r="G313" s="13">
        <v>75000</v>
      </c>
      <c r="H313" s="13">
        <v>2152.5</v>
      </c>
      <c r="I313" s="13">
        <v>5325</v>
      </c>
      <c r="J313" s="13">
        <v>822.89</v>
      </c>
      <c r="K313" s="13">
        <v>2280</v>
      </c>
      <c r="L313" s="13">
        <v>5317.5</v>
      </c>
      <c r="M313" s="16"/>
      <c r="N313" s="13">
        <f t="shared" si="16"/>
        <v>15897.89</v>
      </c>
      <c r="O313" s="13">
        <v>6309.38</v>
      </c>
      <c r="P313" s="13">
        <v>25</v>
      </c>
      <c r="Q313" s="13">
        <v>6810.74</v>
      </c>
      <c r="R313" s="13">
        <f t="shared" si="19"/>
        <v>17577.620000000003</v>
      </c>
      <c r="S313" s="13">
        <f t="shared" si="18"/>
        <v>11465.39</v>
      </c>
      <c r="T313" s="13">
        <f t="shared" si="17"/>
        <v>57422.38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475</v>
      </c>
      <c r="C314" s="12" t="s">
        <v>77</v>
      </c>
      <c r="D314" s="15" t="s">
        <v>433</v>
      </c>
      <c r="E314" s="12" t="s">
        <v>373</v>
      </c>
      <c r="F314" s="12" t="s">
        <v>243</v>
      </c>
      <c r="G314" s="13">
        <v>60000</v>
      </c>
      <c r="H314" s="13">
        <v>1722</v>
      </c>
      <c r="I314" s="13">
        <v>4260</v>
      </c>
      <c r="J314" s="13">
        <v>660</v>
      </c>
      <c r="K314" s="13">
        <v>1824</v>
      </c>
      <c r="L314" s="13">
        <v>4254</v>
      </c>
      <c r="M314" s="16"/>
      <c r="N314" s="13">
        <f t="shared" si="16"/>
        <v>12720</v>
      </c>
      <c r="O314" s="13">
        <v>3486.68</v>
      </c>
      <c r="P314" s="13">
        <v>25</v>
      </c>
      <c r="Q314" s="13">
        <v>0</v>
      </c>
      <c r="R314" s="13">
        <f t="shared" si="19"/>
        <v>7057.68</v>
      </c>
      <c r="S314" s="13">
        <f t="shared" si="18"/>
        <v>9174</v>
      </c>
      <c r="T314" s="13">
        <f t="shared" si="17"/>
        <v>52942.32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476</v>
      </c>
      <c r="C315" s="12" t="s">
        <v>76</v>
      </c>
      <c r="D315" s="15" t="s">
        <v>433</v>
      </c>
      <c r="E315" s="12" t="s">
        <v>257</v>
      </c>
      <c r="F315" s="12" t="s">
        <v>243</v>
      </c>
      <c r="G315" s="13">
        <v>35000</v>
      </c>
      <c r="H315" s="13">
        <v>1004.5</v>
      </c>
      <c r="I315" s="13">
        <v>2485</v>
      </c>
      <c r="J315" s="13">
        <v>385</v>
      </c>
      <c r="K315" s="13">
        <v>1064</v>
      </c>
      <c r="L315" s="13">
        <v>2481.5</v>
      </c>
      <c r="M315" s="16"/>
      <c r="N315" s="13">
        <f t="shared" si="16"/>
        <v>7420</v>
      </c>
      <c r="O315" s="13">
        <v>0</v>
      </c>
      <c r="P315" s="13">
        <v>25</v>
      </c>
      <c r="Q315" s="13">
        <v>1141.6400000000001</v>
      </c>
      <c r="R315" s="13">
        <f t="shared" si="19"/>
        <v>3235.1400000000003</v>
      </c>
      <c r="S315" s="13">
        <f t="shared" si="18"/>
        <v>5351.5</v>
      </c>
      <c r="T315" s="13">
        <f t="shared" si="17"/>
        <v>31764.86</v>
      </c>
      <c r="U315" s="19"/>
      <c r="V315" s="20"/>
    </row>
    <row r="316" spans="1:22" s="2" customFormat="1" ht="53.25" customHeight="1" x14ac:dyDescent="0.2">
      <c r="A316" s="29">
        <v>305</v>
      </c>
      <c r="B316" s="15" t="s">
        <v>203</v>
      </c>
      <c r="C316" s="15" t="s">
        <v>77</v>
      </c>
      <c r="D316" s="15" t="s">
        <v>435</v>
      </c>
      <c r="E316" s="15" t="s">
        <v>38</v>
      </c>
      <c r="F316" s="12" t="s">
        <v>70</v>
      </c>
      <c r="G316" s="13">
        <v>130000</v>
      </c>
      <c r="H316" s="13">
        <v>3731</v>
      </c>
      <c r="I316" s="13">
        <v>9230</v>
      </c>
      <c r="J316" s="13">
        <v>822.89</v>
      </c>
      <c r="K316" s="13">
        <v>3952</v>
      </c>
      <c r="L316" s="13">
        <v>9217</v>
      </c>
      <c r="M316" s="16"/>
      <c r="N316" s="13">
        <f t="shared" si="16"/>
        <v>26952.89</v>
      </c>
      <c r="O316" s="13">
        <v>19162.12</v>
      </c>
      <c r="P316" s="13">
        <v>25</v>
      </c>
      <c r="Q316" s="13">
        <v>4362.1400000000003</v>
      </c>
      <c r="R316" s="13">
        <f t="shared" si="19"/>
        <v>31232.26</v>
      </c>
      <c r="S316" s="13">
        <f t="shared" si="18"/>
        <v>19269.89</v>
      </c>
      <c r="T316" s="13">
        <f t="shared" si="17"/>
        <v>98767.74</v>
      </c>
      <c r="U316" s="19"/>
      <c r="V316" s="20"/>
    </row>
    <row r="317" spans="1:22" s="2" customFormat="1" ht="53.25" customHeight="1" x14ac:dyDescent="0.2">
      <c r="A317" s="29">
        <v>306</v>
      </c>
      <c r="B317" s="12" t="s">
        <v>230</v>
      </c>
      <c r="C317" s="12" t="s">
        <v>76</v>
      </c>
      <c r="D317" s="15" t="s">
        <v>435</v>
      </c>
      <c r="E317" s="12" t="s">
        <v>38</v>
      </c>
      <c r="F317" s="12" t="s">
        <v>45</v>
      </c>
      <c r="G317" s="13">
        <v>150000</v>
      </c>
      <c r="H317" s="13">
        <v>4305</v>
      </c>
      <c r="I317" s="13">
        <v>10650</v>
      </c>
      <c r="J317" s="13">
        <v>822.89</v>
      </c>
      <c r="K317" s="13">
        <v>4560</v>
      </c>
      <c r="L317" s="13">
        <v>10635</v>
      </c>
      <c r="M317" s="16"/>
      <c r="N317" s="13">
        <f t="shared" si="16"/>
        <v>30972.89</v>
      </c>
      <c r="O317" s="13">
        <v>23866.62</v>
      </c>
      <c r="P317" s="13">
        <v>25</v>
      </c>
      <c r="Q317" s="13">
        <v>2358.06</v>
      </c>
      <c r="R317" s="13">
        <f t="shared" si="19"/>
        <v>35114.68</v>
      </c>
      <c r="S317" s="13">
        <f t="shared" si="18"/>
        <v>22107.89</v>
      </c>
      <c r="T317" s="13">
        <f t="shared" si="17"/>
        <v>114885.32</v>
      </c>
      <c r="U317" s="19"/>
      <c r="V317" s="20"/>
    </row>
    <row r="318" spans="1:22" s="2" customFormat="1" ht="53.25" customHeight="1" x14ac:dyDescent="0.2">
      <c r="A318" s="29">
        <v>307</v>
      </c>
      <c r="B318" s="15" t="s">
        <v>379</v>
      </c>
      <c r="C318" s="15" t="s">
        <v>76</v>
      </c>
      <c r="D318" s="15" t="s">
        <v>435</v>
      </c>
      <c r="E318" s="15" t="s">
        <v>380</v>
      </c>
      <c r="F318" s="12" t="s">
        <v>45</v>
      </c>
      <c r="G318" s="13">
        <v>130000</v>
      </c>
      <c r="H318" s="13">
        <v>3731</v>
      </c>
      <c r="I318" s="13">
        <v>9230</v>
      </c>
      <c r="J318" s="13">
        <v>822.89</v>
      </c>
      <c r="K318" s="13">
        <v>3952</v>
      </c>
      <c r="L318" s="13">
        <v>9217</v>
      </c>
      <c r="M318" s="16"/>
      <c r="N318" s="13">
        <f t="shared" si="16"/>
        <v>26952.89</v>
      </c>
      <c r="O318" s="13">
        <v>19162.12</v>
      </c>
      <c r="P318" s="13">
        <v>25</v>
      </c>
      <c r="Q318" s="13">
        <v>100</v>
      </c>
      <c r="R318" s="13">
        <f t="shared" si="19"/>
        <v>26970.12</v>
      </c>
      <c r="S318" s="13">
        <f t="shared" si="18"/>
        <v>19269.89</v>
      </c>
      <c r="T318" s="13">
        <f t="shared" si="17"/>
        <v>103029.88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248</v>
      </c>
      <c r="C319" s="12" t="s">
        <v>77</v>
      </c>
      <c r="D319" s="15" t="s">
        <v>435</v>
      </c>
      <c r="E319" s="12" t="s">
        <v>249</v>
      </c>
      <c r="F319" s="12" t="s">
        <v>243</v>
      </c>
      <c r="G319" s="13">
        <v>70000</v>
      </c>
      <c r="H319" s="13">
        <v>2009</v>
      </c>
      <c r="I319" s="13">
        <v>4970</v>
      </c>
      <c r="J319" s="13">
        <v>770</v>
      </c>
      <c r="K319" s="13">
        <v>2128</v>
      </c>
      <c r="L319" s="13">
        <v>4963</v>
      </c>
      <c r="M319" s="16"/>
      <c r="N319" s="13">
        <f t="shared" si="16"/>
        <v>14840</v>
      </c>
      <c r="O319" s="13">
        <v>5368.48</v>
      </c>
      <c r="P319" s="13">
        <v>25</v>
      </c>
      <c r="Q319" s="13">
        <v>14047.79</v>
      </c>
      <c r="R319" s="13">
        <f t="shared" si="19"/>
        <v>23578.27</v>
      </c>
      <c r="S319" s="13">
        <f t="shared" si="18"/>
        <v>10703</v>
      </c>
      <c r="T319" s="13">
        <f t="shared" si="17"/>
        <v>46421.729999999996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317</v>
      </c>
      <c r="C320" s="12" t="s">
        <v>77</v>
      </c>
      <c r="D320" s="15" t="s">
        <v>435</v>
      </c>
      <c r="E320" s="12" t="s">
        <v>257</v>
      </c>
      <c r="F320" s="12" t="s">
        <v>243</v>
      </c>
      <c r="G320" s="13">
        <v>50000</v>
      </c>
      <c r="H320" s="13">
        <v>1435</v>
      </c>
      <c r="I320" s="13">
        <v>3550</v>
      </c>
      <c r="J320" s="13">
        <v>550</v>
      </c>
      <c r="K320" s="13">
        <v>1520</v>
      </c>
      <c r="L320" s="13">
        <v>3545</v>
      </c>
      <c r="M320" s="16"/>
      <c r="N320" s="13">
        <f t="shared" si="16"/>
        <v>10600</v>
      </c>
      <c r="O320" s="13">
        <v>1854</v>
      </c>
      <c r="P320" s="13">
        <v>25</v>
      </c>
      <c r="Q320" s="13">
        <v>0</v>
      </c>
      <c r="R320" s="13">
        <f t="shared" si="19"/>
        <v>4834</v>
      </c>
      <c r="S320" s="13">
        <f t="shared" si="18"/>
        <v>7645</v>
      </c>
      <c r="T320" s="13">
        <f t="shared" si="17"/>
        <v>45166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445</v>
      </c>
      <c r="C321" s="12" t="s">
        <v>77</v>
      </c>
      <c r="D321" s="15" t="s">
        <v>435</v>
      </c>
      <c r="E321" s="12" t="s">
        <v>79</v>
      </c>
      <c r="F321" s="12" t="s">
        <v>81</v>
      </c>
      <c r="G321" s="13">
        <v>35000</v>
      </c>
      <c r="H321" s="13">
        <v>1004.5</v>
      </c>
      <c r="I321" s="13">
        <v>2485</v>
      </c>
      <c r="J321" s="13">
        <v>385</v>
      </c>
      <c r="K321" s="13">
        <v>1064</v>
      </c>
      <c r="L321" s="13">
        <v>2481.5</v>
      </c>
      <c r="M321" s="16"/>
      <c r="N321" s="13">
        <f t="shared" si="16"/>
        <v>7420</v>
      </c>
      <c r="O321" s="13">
        <v>0</v>
      </c>
      <c r="P321" s="13">
        <v>25</v>
      </c>
      <c r="Q321" s="13">
        <v>289.56</v>
      </c>
      <c r="R321" s="13">
        <f t="shared" si="19"/>
        <v>2383.06</v>
      </c>
      <c r="S321" s="13">
        <f t="shared" si="18"/>
        <v>5351.5</v>
      </c>
      <c r="T321" s="13">
        <f t="shared" si="17"/>
        <v>32616.94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213</v>
      </c>
      <c r="C322" s="12" t="s">
        <v>77</v>
      </c>
      <c r="D322" s="15" t="s">
        <v>436</v>
      </c>
      <c r="E322" s="12" t="s">
        <v>408</v>
      </c>
      <c r="F322" s="12" t="s">
        <v>70</v>
      </c>
      <c r="G322" s="13">
        <v>125000</v>
      </c>
      <c r="H322" s="13">
        <v>3587.5</v>
      </c>
      <c r="I322" s="13">
        <v>8875</v>
      </c>
      <c r="J322" s="13">
        <v>822.89</v>
      </c>
      <c r="K322" s="13">
        <v>3800</v>
      </c>
      <c r="L322" s="13">
        <v>8862.5</v>
      </c>
      <c r="M322" s="16">
        <v>1587.38</v>
      </c>
      <c r="N322" s="13">
        <f t="shared" si="16"/>
        <v>27535.27</v>
      </c>
      <c r="O322" s="13">
        <v>17589.150000000001</v>
      </c>
      <c r="P322" s="13">
        <v>25</v>
      </c>
      <c r="Q322" s="13">
        <v>26850.81</v>
      </c>
      <c r="R322" s="13">
        <f t="shared" si="19"/>
        <v>53439.840000000004</v>
      </c>
      <c r="S322" s="13">
        <f t="shared" si="18"/>
        <v>18560.39</v>
      </c>
      <c r="T322" s="13">
        <f t="shared" si="17"/>
        <v>71560.160000000003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193</v>
      </c>
      <c r="C323" s="12" t="s">
        <v>76</v>
      </c>
      <c r="D323" s="15" t="s">
        <v>436</v>
      </c>
      <c r="E323" s="12" t="s">
        <v>32</v>
      </c>
      <c r="F323" s="12" t="s">
        <v>70</v>
      </c>
      <c r="G323" s="13">
        <v>90000</v>
      </c>
      <c r="H323" s="13">
        <v>2583</v>
      </c>
      <c r="I323" s="13">
        <v>6390</v>
      </c>
      <c r="J323" s="13">
        <v>822.89</v>
      </c>
      <c r="K323" s="13">
        <v>2736</v>
      </c>
      <c r="L323" s="13">
        <v>6381</v>
      </c>
      <c r="M323" s="16"/>
      <c r="N323" s="13">
        <f t="shared" si="16"/>
        <v>18912.89</v>
      </c>
      <c r="O323" s="13">
        <v>9753.1200000000008</v>
      </c>
      <c r="P323" s="13">
        <v>25</v>
      </c>
      <c r="Q323" s="13">
        <v>8356.3700000000008</v>
      </c>
      <c r="R323" s="13">
        <f t="shared" si="19"/>
        <v>23453.49</v>
      </c>
      <c r="S323" s="13">
        <f t="shared" si="18"/>
        <v>13593.89</v>
      </c>
      <c r="T323" s="13">
        <f t="shared" si="17"/>
        <v>66546.509999999995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209</v>
      </c>
      <c r="C324" s="12" t="s">
        <v>77</v>
      </c>
      <c r="D324" s="15" t="s">
        <v>436</v>
      </c>
      <c r="E324" s="12" t="s">
        <v>80</v>
      </c>
      <c r="F324" s="12" t="s">
        <v>46</v>
      </c>
      <c r="G324" s="13">
        <v>80000</v>
      </c>
      <c r="H324" s="13">
        <v>2296</v>
      </c>
      <c r="I324" s="13">
        <v>5680</v>
      </c>
      <c r="J324" s="13">
        <v>822.89</v>
      </c>
      <c r="K324" s="13">
        <v>2432</v>
      </c>
      <c r="L324" s="13">
        <v>5672</v>
      </c>
      <c r="M324" s="16"/>
      <c r="N324" s="13">
        <f t="shared" si="16"/>
        <v>16902.89</v>
      </c>
      <c r="O324" s="13">
        <v>7400.87</v>
      </c>
      <c r="P324" s="13">
        <v>25</v>
      </c>
      <c r="Q324" s="13">
        <v>15307.81</v>
      </c>
      <c r="R324" s="13">
        <f t="shared" si="19"/>
        <v>27461.68</v>
      </c>
      <c r="S324" s="13">
        <f t="shared" si="18"/>
        <v>12174.89</v>
      </c>
      <c r="T324" s="13">
        <f t="shared" si="17"/>
        <v>52538.32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320</v>
      </c>
      <c r="C325" s="12" t="s">
        <v>77</v>
      </c>
      <c r="D325" s="15" t="s">
        <v>436</v>
      </c>
      <c r="E325" s="12" t="s">
        <v>80</v>
      </c>
      <c r="F325" s="12" t="s">
        <v>243</v>
      </c>
      <c r="G325" s="13">
        <v>80000</v>
      </c>
      <c r="H325" s="13">
        <v>2296</v>
      </c>
      <c r="I325" s="13">
        <v>5680</v>
      </c>
      <c r="J325" s="13">
        <v>822.89</v>
      </c>
      <c r="K325" s="13">
        <v>2432</v>
      </c>
      <c r="L325" s="13">
        <v>5672</v>
      </c>
      <c r="M325" s="16"/>
      <c r="N325" s="13">
        <f t="shared" si="16"/>
        <v>16902.89</v>
      </c>
      <c r="O325" s="13">
        <v>7400.87</v>
      </c>
      <c r="P325" s="13">
        <v>25</v>
      </c>
      <c r="Q325" s="13">
        <v>2914.23</v>
      </c>
      <c r="R325" s="13">
        <f t="shared" si="19"/>
        <v>15068.099999999999</v>
      </c>
      <c r="S325" s="13">
        <f t="shared" si="18"/>
        <v>12174.89</v>
      </c>
      <c r="T325" s="13">
        <f t="shared" si="17"/>
        <v>64931.9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325</v>
      </c>
      <c r="C326" s="12" t="s">
        <v>76</v>
      </c>
      <c r="D326" s="15" t="s">
        <v>436</v>
      </c>
      <c r="E326" s="12" t="s">
        <v>80</v>
      </c>
      <c r="F326" s="12" t="s">
        <v>243</v>
      </c>
      <c r="G326" s="13">
        <v>80000</v>
      </c>
      <c r="H326" s="13">
        <v>2296</v>
      </c>
      <c r="I326" s="13">
        <v>5680</v>
      </c>
      <c r="J326" s="13">
        <v>822.89</v>
      </c>
      <c r="K326" s="13">
        <v>2432</v>
      </c>
      <c r="L326" s="13">
        <v>5672</v>
      </c>
      <c r="M326" s="16"/>
      <c r="N326" s="13">
        <f t="shared" si="16"/>
        <v>16902.89</v>
      </c>
      <c r="O326" s="13">
        <v>7400.87</v>
      </c>
      <c r="P326" s="13">
        <v>25</v>
      </c>
      <c r="Q326" s="13">
        <v>3458.08</v>
      </c>
      <c r="R326" s="13">
        <f t="shared" si="19"/>
        <v>15611.949999999999</v>
      </c>
      <c r="S326" s="13">
        <f t="shared" si="18"/>
        <v>12174.89</v>
      </c>
      <c r="T326" s="13">
        <f t="shared" si="17"/>
        <v>64388.05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146</v>
      </c>
      <c r="C327" s="12" t="s">
        <v>76</v>
      </c>
      <c r="D327" s="15" t="s">
        <v>436</v>
      </c>
      <c r="E327" s="12" t="s">
        <v>30</v>
      </c>
      <c r="F327" s="12" t="s">
        <v>70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5368.48</v>
      </c>
      <c r="P327" s="13">
        <v>25</v>
      </c>
      <c r="Q327" s="13">
        <v>16477.990000000002</v>
      </c>
      <c r="R327" s="13">
        <f t="shared" si="19"/>
        <v>26008.47</v>
      </c>
      <c r="S327" s="13">
        <f t="shared" si="18"/>
        <v>10703</v>
      </c>
      <c r="T327" s="13">
        <f t="shared" si="17"/>
        <v>43991.53</v>
      </c>
      <c r="U327" s="19"/>
      <c r="V327" s="20"/>
    </row>
    <row r="328" spans="1:22" s="2" customFormat="1" ht="53.25" customHeight="1" x14ac:dyDescent="0.2">
      <c r="A328" s="29">
        <v>317</v>
      </c>
      <c r="B328" s="15" t="s">
        <v>321</v>
      </c>
      <c r="C328" s="15" t="s">
        <v>77</v>
      </c>
      <c r="D328" s="15" t="s">
        <v>436</v>
      </c>
      <c r="E328" s="15" t="s">
        <v>30</v>
      </c>
      <c r="F328" s="15" t="s">
        <v>243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16"/>
        <v>14840</v>
      </c>
      <c r="O328" s="13">
        <v>5368.48</v>
      </c>
      <c r="P328" s="13">
        <v>25</v>
      </c>
      <c r="Q328" s="13">
        <v>8144.79</v>
      </c>
      <c r="R328" s="13">
        <f t="shared" si="19"/>
        <v>17675.27</v>
      </c>
      <c r="S328" s="13">
        <f t="shared" si="18"/>
        <v>10703</v>
      </c>
      <c r="T328" s="13">
        <f t="shared" si="17"/>
        <v>52324.729999999996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322</v>
      </c>
      <c r="C329" s="12" t="s">
        <v>76</v>
      </c>
      <c r="D329" s="15" t="s">
        <v>436</v>
      </c>
      <c r="E329" s="12" t="s">
        <v>30</v>
      </c>
      <c r="F329" s="12" t="s">
        <v>243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16"/>
        <v>14840</v>
      </c>
      <c r="O329" s="13">
        <v>5368.48</v>
      </c>
      <c r="P329" s="13">
        <v>25</v>
      </c>
      <c r="Q329" s="13">
        <v>5312.8</v>
      </c>
      <c r="R329" s="13">
        <f t="shared" si="19"/>
        <v>14843.279999999999</v>
      </c>
      <c r="S329" s="13">
        <f t="shared" si="18"/>
        <v>10703</v>
      </c>
      <c r="T329" s="13">
        <f t="shared" si="17"/>
        <v>55156.72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323</v>
      </c>
      <c r="C330" s="12" t="s">
        <v>76</v>
      </c>
      <c r="D330" s="15" t="s">
        <v>436</v>
      </c>
      <c r="E330" s="12" t="s">
        <v>30</v>
      </c>
      <c r="F330" s="12" t="s">
        <v>243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16"/>
        <v>14840</v>
      </c>
      <c r="O330" s="13">
        <v>5368.48</v>
      </c>
      <c r="P330" s="13">
        <v>25</v>
      </c>
      <c r="Q330" s="13">
        <v>100</v>
      </c>
      <c r="R330" s="13">
        <f t="shared" si="19"/>
        <v>9630.48</v>
      </c>
      <c r="S330" s="13">
        <f t="shared" si="18"/>
        <v>10703</v>
      </c>
      <c r="T330" s="13">
        <f t="shared" si="17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324</v>
      </c>
      <c r="C331" s="12" t="s">
        <v>77</v>
      </c>
      <c r="D331" s="15" t="s">
        <v>436</v>
      </c>
      <c r="E331" s="12" t="s">
        <v>30</v>
      </c>
      <c r="F331" s="12" t="s">
        <v>243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ref="N331:N378" si="20">SUM(H331:M331)</f>
        <v>14840</v>
      </c>
      <c r="O331" s="13">
        <v>5368.48</v>
      </c>
      <c r="P331" s="13">
        <v>25</v>
      </c>
      <c r="Q331" s="13">
        <v>10127.16</v>
      </c>
      <c r="R331" s="13">
        <f t="shared" si="19"/>
        <v>19657.64</v>
      </c>
      <c r="S331" s="13">
        <f t="shared" si="18"/>
        <v>10703</v>
      </c>
      <c r="T331" s="13">
        <f t="shared" ref="T331:T377" si="21">+G331-R331</f>
        <v>50342.36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302</v>
      </c>
      <c r="C332" s="12" t="s">
        <v>77</v>
      </c>
      <c r="D332" s="15" t="s">
        <v>436</v>
      </c>
      <c r="E332" s="12" t="s">
        <v>327</v>
      </c>
      <c r="F332" s="12" t="s">
        <v>243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si="20"/>
        <v>14840</v>
      </c>
      <c r="O332" s="13">
        <v>5368.48</v>
      </c>
      <c r="P332" s="13">
        <v>25</v>
      </c>
      <c r="Q332" s="13">
        <v>100</v>
      </c>
      <c r="R332" s="13">
        <f t="shared" si="19"/>
        <v>9630.48</v>
      </c>
      <c r="S332" s="13">
        <f t="shared" ref="S332:S377" si="22">SUM(I332,J332,L332)</f>
        <v>10703</v>
      </c>
      <c r="T332" s="13">
        <f t="shared" si="21"/>
        <v>60369.520000000004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381</v>
      </c>
      <c r="C333" s="12" t="s">
        <v>76</v>
      </c>
      <c r="D333" s="15" t="s">
        <v>436</v>
      </c>
      <c r="E333" s="12" t="s">
        <v>30</v>
      </c>
      <c r="F333" s="12" t="s">
        <v>243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1983.28</v>
      </c>
      <c r="R333" s="13">
        <f t="shared" ref="R333:R377" si="23">+H333+K333+M333+O333+P333+Q333</f>
        <v>11513.76</v>
      </c>
      <c r="S333" s="13">
        <f t="shared" si="22"/>
        <v>10703</v>
      </c>
      <c r="T333" s="13">
        <f t="shared" si="21"/>
        <v>58486.239999999998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382</v>
      </c>
      <c r="C334" s="12" t="s">
        <v>76</v>
      </c>
      <c r="D334" s="15" t="s">
        <v>436</v>
      </c>
      <c r="E334" s="12" t="s">
        <v>30</v>
      </c>
      <c r="F334" s="12" t="s">
        <v>243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298.24</v>
      </c>
      <c r="R334" s="13">
        <f t="shared" si="23"/>
        <v>9828.7199999999993</v>
      </c>
      <c r="S334" s="13">
        <f t="shared" si="22"/>
        <v>10703</v>
      </c>
      <c r="T334" s="13">
        <f t="shared" si="21"/>
        <v>60171.28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383</v>
      </c>
      <c r="C335" s="12" t="s">
        <v>76</v>
      </c>
      <c r="D335" s="15" t="s">
        <v>436</v>
      </c>
      <c r="E335" s="12" t="s">
        <v>30</v>
      </c>
      <c r="F335" s="12" t="s">
        <v>243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0"/>
        <v>14840</v>
      </c>
      <c r="O335" s="13">
        <v>5368.48</v>
      </c>
      <c r="P335" s="13">
        <v>25</v>
      </c>
      <c r="Q335" s="13">
        <v>2181.52</v>
      </c>
      <c r="R335" s="13">
        <f t="shared" si="23"/>
        <v>11712</v>
      </c>
      <c r="S335" s="13">
        <f t="shared" si="22"/>
        <v>10703</v>
      </c>
      <c r="T335" s="13">
        <f t="shared" si="21"/>
        <v>58288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384</v>
      </c>
      <c r="C336" s="12" t="s">
        <v>77</v>
      </c>
      <c r="D336" s="15" t="s">
        <v>436</v>
      </c>
      <c r="E336" s="12" t="s">
        <v>30</v>
      </c>
      <c r="F336" s="12" t="s">
        <v>243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0"/>
        <v>14840</v>
      </c>
      <c r="O336" s="13">
        <v>5368.48</v>
      </c>
      <c r="P336" s="13">
        <v>25</v>
      </c>
      <c r="Q336" s="13">
        <v>2082.4</v>
      </c>
      <c r="R336" s="13">
        <f t="shared" si="23"/>
        <v>11612.88</v>
      </c>
      <c r="S336" s="13">
        <f t="shared" si="22"/>
        <v>10703</v>
      </c>
      <c r="T336" s="13">
        <f t="shared" si="21"/>
        <v>58387.12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316</v>
      </c>
      <c r="C337" s="12" t="s">
        <v>77</v>
      </c>
      <c r="D337" s="15" t="s">
        <v>437</v>
      </c>
      <c r="E337" s="12" t="s">
        <v>393</v>
      </c>
      <c r="F337" s="12" t="s">
        <v>243</v>
      </c>
      <c r="G337" s="13">
        <v>110000</v>
      </c>
      <c r="H337" s="13">
        <v>3157</v>
      </c>
      <c r="I337" s="13">
        <v>7810</v>
      </c>
      <c r="J337" s="13">
        <v>822.89</v>
      </c>
      <c r="K337" s="13">
        <v>3344</v>
      </c>
      <c r="L337" s="13">
        <v>7799</v>
      </c>
      <c r="M337" s="16">
        <v>3174.76</v>
      </c>
      <c r="N337" s="13">
        <f t="shared" si="20"/>
        <v>26107.65</v>
      </c>
      <c r="O337" s="13">
        <v>13663.93</v>
      </c>
      <c r="P337" s="13">
        <v>25</v>
      </c>
      <c r="Q337" s="13">
        <v>6449.52</v>
      </c>
      <c r="R337" s="13">
        <f t="shared" si="23"/>
        <v>29814.210000000003</v>
      </c>
      <c r="S337" s="13">
        <f t="shared" si="22"/>
        <v>16431.89</v>
      </c>
      <c r="T337" s="13">
        <f t="shared" si="21"/>
        <v>80185.789999999994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215</v>
      </c>
      <c r="C338" s="12" t="s">
        <v>76</v>
      </c>
      <c r="D338" s="15" t="s">
        <v>437</v>
      </c>
      <c r="E338" s="12" t="s">
        <v>80</v>
      </c>
      <c r="F338" s="12" t="s">
        <v>70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/>
      <c r="N338" s="13">
        <f t="shared" si="20"/>
        <v>16902.89</v>
      </c>
      <c r="O338" s="13">
        <v>7400.87</v>
      </c>
      <c r="P338" s="13">
        <v>25</v>
      </c>
      <c r="Q338" s="13">
        <v>100</v>
      </c>
      <c r="R338" s="13">
        <f t="shared" si="23"/>
        <v>12253.869999999999</v>
      </c>
      <c r="S338" s="13">
        <f t="shared" si="22"/>
        <v>12174.89</v>
      </c>
      <c r="T338" s="13">
        <f t="shared" si="21"/>
        <v>67746.13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216</v>
      </c>
      <c r="C339" s="12" t="s">
        <v>77</v>
      </c>
      <c r="D339" s="15" t="s">
        <v>437</v>
      </c>
      <c r="E339" s="12" t="s">
        <v>80</v>
      </c>
      <c r="F339" s="12" t="s">
        <v>70</v>
      </c>
      <c r="G339" s="13">
        <v>80000</v>
      </c>
      <c r="H339" s="13">
        <v>2296</v>
      </c>
      <c r="I339" s="13">
        <v>5680</v>
      </c>
      <c r="J339" s="13">
        <v>822.89</v>
      </c>
      <c r="K339" s="13">
        <v>2432</v>
      </c>
      <c r="L339" s="13">
        <v>5672</v>
      </c>
      <c r="M339" s="16"/>
      <c r="N339" s="13">
        <f t="shared" si="20"/>
        <v>16902.89</v>
      </c>
      <c r="O339" s="13">
        <v>7400.87</v>
      </c>
      <c r="P339" s="13">
        <v>25</v>
      </c>
      <c r="Q339" s="13">
        <v>15356.5</v>
      </c>
      <c r="R339" s="13">
        <f t="shared" si="23"/>
        <v>27510.37</v>
      </c>
      <c r="S339" s="13">
        <f t="shared" si="22"/>
        <v>12174.89</v>
      </c>
      <c r="T339" s="13">
        <f t="shared" si="21"/>
        <v>52489.630000000005</v>
      </c>
      <c r="U339" s="19"/>
      <c r="V339" s="20"/>
    </row>
    <row r="340" spans="1:22" s="9" customFormat="1" ht="53.25" customHeight="1" x14ac:dyDescent="0.2">
      <c r="A340" s="29">
        <v>329</v>
      </c>
      <c r="B340" s="15" t="s">
        <v>217</v>
      </c>
      <c r="C340" s="15" t="s">
        <v>77</v>
      </c>
      <c r="D340" s="15" t="s">
        <v>437</v>
      </c>
      <c r="E340" s="15" t="s">
        <v>80</v>
      </c>
      <c r="F340" s="15" t="s">
        <v>70</v>
      </c>
      <c r="G340" s="13">
        <v>80000</v>
      </c>
      <c r="H340" s="24">
        <v>2296</v>
      </c>
      <c r="I340" s="13">
        <v>5680</v>
      </c>
      <c r="J340" s="13">
        <v>822.89</v>
      </c>
      <c r="K340" s="24">
        <v>2432</v>
      </c>
      <c r="L340" s="13">
        <v>5672</v>
      </c>
      <c r="M340" s="32"/>
      <c r="N340" s="13">
        <f t="shared" si="20"/>
        <v>16902.89</v>
      </c>
      <c r="O340" s="13">
        <v>7400.87</v>
      </c>
      <c r="P340" s="13">
        <v>25</v>
      </c>
      <c r="Q340" s="13">
        <v>7235.01</v>
      </c>
      <c r="R340" s="13">
        <f t="shared" si="23"/>
        <v>19388.879999999997</v>
      </c>
      <c r="S340" s="13">
        <f t="shared" si="22"/>
        <v>12174.89</v>
      </c>
      <c r="T340" s="13">
        <f t="shared" si="21"/>
        <v>60611.12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218</v>
      </c>
      <c r="C341" s="12" t="s">
        <v>77</v>
      </c>
      <c r="D341" s="15" t="s">
        <v>437</v>
      </c>
      <c r="E341" s="15" t="s">
        <v>80</v>
      </c>
      <c r="F341" s="12" t="s">
        <v>70</v>
      </c>
      <c r="G341" s="13">
        <v>80000</v>
      </c>
      <c r="H341" s="13">
        <v>2296</v>
      </c>
      <c r="I341" s="13">
        <v>5680</v>
      </c>
      <c r="J341" s="13">
        <v>822.89</v>
      </c>
      <c r="K341" s="13">
        <v>2432</v>
      </c>
      <c r="L341" s="13">
        <v>5672</v>
      </c>
      <c r="M341" s="16"/>
      <c r="N341" s="13">
        <f t="shared" si="20"/>
        <v>16902.89</v>
      </c>
      <c r="O341" s="13">
        <v>7400.87</v>
      </c>
      <c r="P341" s="13">
        <v>25</v>
      </c>
      <c r="Q341" s="13">
        <v>9627.1299999999992</v>
      </c>
      <c r="R341" s="13">
        <f t="shared" si="23"/>
        <v>21781</v>
      </c>
      <c r="S341" s="13">
        <f t="shared" si="22"/>
        <v>12174.89</v>
      </c>
      <c r="T341" s="13">
        <f t="shared" si="21"/>
        <v>58219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159</v>
      </c>
      <c r="C342" s="12" t="s">
        <v>76</v>
      </c>
      <c r="D342" s="15" t="s">
        <v>437</v>
      </c>
      <c r="E342" s="15" t="s">
        <v>80</v>
      </c>
      <c r="F342" s="12" t="s">
        <v>70</v>
      </c>
      <c r="G342" s="13">
        <v>80000</v>
      </c>
      <c r="H342" s="13">
        <v>2296</v>
      </c>
      <c r="I342" s="13">
        <v>5680</v>
      </c>
      <c r="J342" s="13">
        <v>822.89</v>
      </c>
      <c r="K342" s="13">
        <v>2432</v>
      </c>
      <c r="L342" s="13">
        <v>5672</v>
      </c>
      <c r="M342" s="16">
        <v>1587.38</v>
      </c>
      <c r="N342" s="13">
        <f t="shared" si="20"/>
        <v>18490.27</v>
      </c>
      <c r="O342" s="13">
        <v>7004.02</v>
      </c>
      <c r="P342" s="13">
        <v>25</v>
      </c>
      <c r="Q342" s="13">
        <v>18998.990000000002</v>
      </c>
      <c r="R342" s="13">
        <f t="shared" si="23"/>
        <v>32343.390000000003</v>
      </c>
      <c r="S342" s="13">
        <f t="shared" si="22"/>
        <v>12174.89</v>
      </c>
      <c r="T342" s="13">
        <f t="shared" si="21"/>
        <v>47656.61</v>
      </c>
      <c r="U342" s="19"/>
      <c r="V342" s="20"/>
    </row>
    <row r="343" spans="1:22" s="2" customFormat="1" ht="53.25" customHeight="1" x14ac:dyDescent="0.2">
      <c r="A343" s="29">
        <v>332</v>
      </c>
      <c r="B343" s="12" t="s">
        <v>314</v>
      </c>
      <c r="C343" s="12" t="s">
        <v>76</v>
      </c>
      <c r="D343" s="15" t="s">
        <v>437</v>
      </c>
      <c r="E343" s="12" t="s">
        <v>69</v>
      </c>
      <c r="F343" s="12" t="s">
        <v>243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0"/>
        <v>14840</v>
      </c>
      <c r="O343" s="13">
        <v>5368.48</v>
      </c>
      <c r="P343" s="13">
        <v>25</v>
      </c>
      <c r="Q343" s="13">
        <v>100</v>
      </c>
      <c r="R343" s="13">
        <f t="shared" si="23"/>
        <v>9630.48</v>
      </c>
      <c r="S343" s="13">
        <f t="shared" si="22"/>
        <v>10703</v>
      </c>
      <c r="T343" s="13">
        <f t="shared" si="21"/>
        <v>60369.520000000004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211</v>
      </c>
      <c r="C344" s="12" t="s">
        <v>77</v>
      </c>
      <c r="D344" s="15" t="s">
        <v>437</v>
      </c>
      <c r="E344" s="15" t="s">
        <v>69</v>
      </c>
      <c r="F344" s="12" t="s">
        <v>70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/>
      <c r="N344" s="13">
        <f t="shared" si="20"/>
        <v>14840</v>
      </c>
      <c r="O344" s="13">
        <v>5368.48</v>
      </c>
      <c r="P344" s="13">
        <v>25</v>
      </c>
      <c r="Q344" s="13">
        <v>2008.6</v>
      </c>
      <c r="R344" s="13">
        <f t="shared" si="23"/>
        <v>11539.08</v>
      </c>
      <c r="S344" s="13">
        <f t="shared" si="22"/>
        <v>10703</v>
      </c>
      <c r="T344" s="13">
        <f t="shared" si="21"/>
        <v>58460.92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195</v>
      </c>
      <c r="C345" s="12" t="s">
        <v>76</v>
      </c>
      <c r="D345" s="15" t="s">
        <v>437</v>
      </c>
      <c r="E345" s="15" t="s">
        <v>30</v>
      </c>
      <c r="F345" s="12" t="s">
        <v>70</v>
      </c>
      <c r="G345" s="13">
        <v>70000</v>
      </c>
      <c r="H345" s="13">
        <v>2009</v>
      </c>
      <c r="I345" s="13">
        <v>4970</v>
      </c>
      <c r="J345" s="13">
        <v>770</v>
      </c>
      <c r="K345" s="13">
        <v>2128</v>
      </c>
      <c r="L345" s="13">
        <v>4963</v>
      </c>
      <c r="M345" s="16"/>
      <c r="N345" s="13">
        <f t="shared" si="20"/>
        <v>14840</v>
      </c>
      <c r="O345" s="13">
        <v>5368.48</v>
      </c>
      <c r="P345" s="13">
        <v>25</v>
      </c>
      <c r="Q345" s="13">
        <v>1586.8</v>
      </c>
      <c r="R345" s="13">
        <f t="shared" si="23"/>
        <v>11117.279999999999</v>
      </c>
      <c r="S345" s="13">
        <f t="shared" si="22"/>
        <v>10703</v>
      </c>
      <c r="T345" s="13">
        <f t="shared" si="21"/>
        <v>58882.720000000001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326</v>
      </c>
      <c r="C346" s="12" t="s">
        <v>76</v>
      </c>
      <c r="D346" s="15" t="s">
        <v>437</v>
      </c>
      <c r="E346" s="15" t="s">
        <v>327</v>
      </c>
      <c r="F346" s="12" t="s">
        <v>243</v>
      </c>
      <c r="G346" s="13">
        <v>70000</v>
      </c>
      <c r="H346" s="13">
        <v>2009</v>
      </c>
      <c r="I346" s="13">
        <v>4970</v>
      </c>
      <c r="J346" s="13">
        <v>770</v>
      </c>
      <c r="K346" s="13">
        <v>2128</v>
      </c>
      <c r="L346" s="13">
        <v>4963</v>
      </c>
      <c r="M346" s="16">
        <v>1587.38</v>
      </c>
      <c r="N346" s="13">
        <f t="shared" si="20"/>
        <v>16427.38</v>
      </c>
      <c r="O346" s="13">
        <v>5051</v>
      </c>
      <c r="P346" s="13">
        <v>25</v>
      </c>
      <c r="Q346" s="13">
        <v>7738.26</v>
      </c>
      <c r="R346" s="13">
        <f t="shared" si="23"/>
        <v>18538.64</v>
      </c>
      <c r="S346" s="13">
        <f t="shared" si="22"/>
        <v>10703</v>
      </c>
      <c r="T346" s="13">
        <f t="shared" si="21"/>
        <v>51461.36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212</v>
      </c>
      <c r="C347" s="12" t="s">
        <v>76</v>
      </c>
      <c r="D347" s="15" t="s">
        <v>437</v>
      </c>
      <c r="E347" s="15" t="s">
        <v>69</v>
      </c>
      <c r="F347" s="12" t="s">
        <v>70</v>
      </c>
      <c r="G347" s="13">
        <v>65000</v>
      </c>
      <c r="H347" s="13">
        <v>1865.5</v>
      </c>
      <c r="I347" s="13">
        <v>4615</v>
      </c>
      <c r="J347" s="13">
        <v>715</v>
      </c>
      <c r="K347" s="13">
        <v>1976</v>
      </c>
      <c r="L347" s="13">
        <v>4608.5</v>
      </c>
      <c r="M347" s="16"/>
      <c r="N347" s="13">
        <f t="shared" si="20"/>
        <v>13780</v>
      </c>
      <c r="O347" s="13">
        <v>4427.58</v>
      </c>
      <c r="P347" s="13">
        <v>25</v>
      </c>
      <c r="Q347" s="13">
        <v>17292.79</v>
      </c>
      <c r="R347" s="13">
        <f t="shared" si="23"/>
        <v>25586.870000000003</v>
      </c>
      <c r="S347" s="13">
        <f t="shared" si="22"/>
        <v>9938.5</v>
      </c>
      <c r="T347" s="13">
        <f t="shared" si="21"/>
        <v>39413.129999999997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204</v>
      </c>
      <c r="C348" s="12" t="s">
        <v>77</v>
      </c>
      <c r="D348" s="15" t="s">
        <v>434</v>
      </c>
      <c r="E348" s="15" t="s">
        <v>67</v>
      </c>
      <c r="F348" s="12" t="s">
        <v>70</v>
      </c>
      <c r="G348" s="13">
        <v>175000</v>
      </c>
      <c r="H348" s="13">
        <v>5022.5</v>
      </c>
      <c r="I348" s="13">
        <v>12425</v>
      </c>
      <c r="J348" s="13">
        <v>822.89</v>
      </c>
      <c r="K348" s="13">
        <v>5320</v>
      </c>
      <c r="L348" s="13">
        <v>12407.5</v>
      </c>
      <c r="M348" s="16">
        <v>3174.76</v>
      </c>
      <c r="N348" s="13">
        <f t="shared" si="20"/>
        <v>39172.65</v>
      </c>
      <c r="O348" s="13">
        <v>28953.55</v>
      </c>
      <c r="P348" s="13">
        <v>25</v>
      </c>
      <c r="Q348" s="13">
        <v>10409.02</v>
      </c>
      <c r="R348" s="13">
        <f t="shared" si="23"/>
        <v>52904.83</v>
      </c>
      <c r="S348" s="13">
        <f t="shared" si="22"/>
        <v>25655.39</v>
      </c>
      <c r="T348" s="13">
        <f t="shared" si="21"/>
        <v>122095.17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206</v>
      </c>
      <c r="C349" s="12" t="s">
        <v>76</v>
      </c>
      <c r="D349" s="15" t="s">
        <v>434</v>
      </c>
      <c r="E349" s="15" t="s">
        <v>224</v>
      </c>
      <c r="F349" s="12" t="s">
        <v>70</v>
      </c>
      <c r="G349" s="13">
        <v>130000</v>
      </c>
      <c r="H349" s="13">
        <v>3731</v>
      </c>
      <c r="I349" s="13">
        <v>9230</v>
      </c>
      <c r="J349" s="13">
        <v>822.89</v>
      </c>
      <c r="K349" s="13">
        <v>3952</v>
      </c>
      <c r="L349" s="13">
        <v>9217</v>
      </c>
      <c r="M349" s="16"/>
      <c r="N349" s="13">
        <f t="shared" si="20"/>
        <v>26952.89</v>
      </c>
      <c r="O349" s="13">
        <v>19162.12</v>
      </c>
      <c r="P349" s="13">
        <v>25</v>
      </c>
      <c r="Q349" s="13">
        <v>53109.15</v>
      </c>
      <c r="R349" s="13">
        <f t="shared" si="23"/>
        <v>79979.27</v>
      </c>
      <c r="S349" s="13">
        <f t="shared" si="22"/>
        <v>19269.89</v>
      </c>
      <c r="T349" s="13">
        <f t="shared" si="21"/>
        <v>50020.729999999996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210</v>
      </c>
      <c r="C350" s="12" t="s">
        <v>77</v>
      </c>
      <c r="D350" s="15" t="s">
        <v>434</v>
      </c>
      <c r="E350" s="15" t="s">
        <v>38</v>
      </c>
      <c r="F350" s="12" t="s">
        <v>70</v>
      </c>
      <c r="G350" s="13">
        <v>125000</v>
      </c>
      <c r="H350" s="13">
        <v>3587.5</v>
      </c>
      <c r="I350" s="13">
        <v>8875</v>
      </c>
      <c r="J350" s="13">
        <v>822.89</v>
      </c>
      <c r="K350" s="13">
        <v>3800</v>
      </c>
      <c r="L350" s="13">
        <v>8862.5</v>
      </c>
      <c r="M350" s="16">
        <v>1587.38</v>
      </c>
      <c r="N350" s="13">
        <f t="shared" si="20"/>
        <v>27535.27</v>
      </c>
      <c r="O350" s="13">
        <v>17589.150000000001</v>
      </c>
      <c r="P350" s="13">
        <v>25</v>
      </c>
      <c r="Q350" s="13">
        <v>7787.37</v>
      </c>
      <c r="R350" s="13">
        <f t="shared" si="23"/>
        <v>34376.400000000001</v>
      </c>
      <c r="S350" s="13">
        <f t="shared" si="22"/>
        <v>18560.39</v>
      </c>
      <c r="T350" s="13">
        <f t="shared" si="21"/>
        <v>90623.6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444</v>
      </c>
      <c r="C351" s="12" t="s">
        <v>76</v>
      </c>
      <c r="D351" s="15" t="s">
        <v>434</v>
      </c>
      <c r="E351" s="15" t="s">
        <v>38</v>
      </c>
      <c r="F351" s="12" t="s">
        <v>45</v>
      </c>
      <c r="G351" s="13">
        <v>110000</v>
      </c>
      <c r="H351" s="13">
        <v>3157</v>
      </c>
      <c r="I351" s="13">
        <v>7810</v>
      </c>
      <c r="J351" s="13">
        <v>822.89</v>
      </c>
      <c r="K351" s="13">
        <v>3344</v>
      </c>
      <c r="L351" s="13">
        <v>7799</v>
      </c>
      <c r="M351" s="16"/>
      <c r="N351" s="13">
        <f t="shared" si="20"/>
        <v>22932.89</v>
      </c>
      <c r="O351" s="13">
        <v>14457.62</v>
      </c>
      <c r="P351" s="13">
        <v>25</v>
      </c>
      <c r="Q351" s="13">
        <v>3284.16</v>
      </c>
      <c r="R351" s="13">
        <f t="shared" si="23"/>
        <v>24267.780000000002</v>
      </c>
      <c r="S351" s="13">
        <f t="shared" si="22"/>
        <v>16431.89</v>
      </c>
      <c r="T351" s="13">
        <f t="shared" si="21"/>
        <v>85732.22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208</v>
      </c>
      <c r="C352" s="12" t="s">
        <v>77</v>
      </c>
      <c r="D352" s="15" t="s">
        <v>434</v>
      </c>
      <c r="E352" s="15" t="s">
        <v>80</v>
      </c>
      <c r="F352" s="12" t="s">
        <v>70</v>
      </c>
      <c r="G352" s="13">
        <v>100000</v>
      </c>
      <c r="H352" s="13">
        <v>2870</v>
      </c>
      <c r="I352" s="13">
        <v>7100</v>
      </c>
      <c r="J352" s="13">
        <v>822.89</v>
      </c>
      <c r="K352" s="13">
        <v>3040</v>
      </c>
      <c r="L352" s="13">
        <v>7090</v>
      </c>
      <c r="M352" s="16">
        <v>1587.38</v>
      </c>
      <c r="N352" s="13">
        <f t="shared" si="20"/>
        <v>22510.27</v>
      </c>
      <c r="O352" s="13">
        <v>11708.52</v>
      </c>
      <c r="P352" s="13">
        <v>25</v>
      </c>
      <c r="Q352" s="13">
        <v>30647.61</v>
      </c>
      <c r="R352" s="13">
        <f t="shared" si="23"/>
        <v>49878.51</v>
      </c>
      <c r="S352" s="13">
        <f t="shared" si="22"/>
        <v>15012.89</v>
      </c>
      <c r="T352" s="13">
        <f t="shared" si="21"/>
        <v>50121.49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185</v>
      </c>
      <c r="C353" s="12" t="s">
        <v>77</v>
      </c>
      <c r="D353" s="15" t="s">
        <v>434</v>
      </c>
      <c r="E353" s="15" t="s">
        <v>373</v>
      </c>
      <c r="F353" s="12" t="s">
        <v>70</v>
      </c>
      <c r="G353" s="13">
        <v>90000</v>
      </c>
      <c r="H353" s="13">
        <v>2583</v>
      </c>
      <c r="I353" s="13">
        <v>6390</v>
      </c>
      <c r="J353" s="13">
        <v>822.89</v>
      </c>
      <c r="K353" s="13">
        <v>2736</v>
      </c>
      <c r="L353" s="13">
        <v>6381</v>
      </c>
      <c r="M353" s="16">
        <v>1587.38</v>
      </c>
      <c r="N353" s="13">
        <f t="shared" si="20"/>
        <v>20500.27</v>
      </c>
      <c r="O353" s="13">
        <v>9356.27</v>
      </c>
      <c r="P353" s="13">
        <v>25</v>
      </c>
      <c r="Q353" s="13">
        <v>12541.720000000001</v>
      </c>
      <c r="R353" s="13">
        <f t="shared" si="23"/>
        <v>28829.370000000003</v>
      </c>
      <c r="S353" s="13">
        <f t="shared" si="22"/>
        <v>13593.89</v>
      </c>
      <c r="T353" s="13">
        <f t="shared" si="21"/>
        <v>61170.63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307</v>
      </c>
      <c r="C354" s="12" t="s">
        <v>77</v>
      </c>
      <c r="D354" s="15" t="s">
        <v>434</v>
      </c>
      <c r="E354" s="15" t="s">
        <v>49</v>
      </c>
      <c r="F354" s="12" t="s">
        <v>243</v>
      </c>
      <c r="G354" s="13">
        <v>75000</v>
      </c>
      <c r="H354" s="13">
        <v>2152.5</v>
      </c>
      <c r="I354" s="13">
        <v>5325</v>
      </c>
      <c r="J354" s="13">
        <v>822.89</v>
      </c>
      <c r="K354" s="13">
        <v>2280</v>
      </c>
      <c r="L354" s="13">
        <v>5317.5</v>
      </c>
      <c r="M354" s="16"/>
      <c r="N354" s="13">
        <f t="shared" si="20"/>
        <v>15897.89</v>
      </c>
      <c r="O354" s="13">
        <v>6309.38</v>
      </c>
      <c r="P354" s="13">
        <v>25</v>
      </c>
      <c r="Q354" s="13">
        <v>3000</v>
      </c>
      <c r="R354" s="13">
        <f t="shared" si="23"/>
        <v>13766.880000000001</v>
      </c>
      <c r="S354" s="13">
        <f t="shared" si="22"/>
        <v>11465.39</v>
      </c>
      <c r="T354" s="13">
        <f t="shared" si="21"/>
        <v>61233.119999999995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529</v>
      </c>
      <c r="C355" s="12" t="s">
        <v>76</v>
      </c>
      <c r="D355" s="15" t="s">
        <v>434</v>
      </c>
      <c r="E355" s="15" t="s">
        <v>373</v>
      </c>
      <c r="F355" s="12" t="s">
        <v>70</v>
      </c>
      <c r="G355" s="13">
        <v>75000</v>
      </c>
      <c r="H355" s="13">
        <v>2152.5</v>
      </c>
      <c r="I355" s="13">
        <v>5325</v>
      </c>
      <c r="J355" s="13">
        <v>822.89</v>
      </c>
      <c r="K355" s="13">
        <v>2280</v>
      </c>
      <c r="L355" s="13">
        <v>5317.5</v>
      </c>
      <c r="M355" s="16"/>
      <c r="N355" s="13">
        <f t="shared" si="20"/>
        <v>15897.89</v>
      </c>
      <c r="O355" s="13">
        <v>6309.38</v>
      </c>
      <c r="P355" s="13">
        <v>25</v>
      </c>
      <c r="Q355" s="13">
        <v>4931.83</v>
      </c>
      <c r="R355" s="13">
        <f t="shared" si="23"/>
        <v>15698.710000000001</v>
      </c>
      <c r="S355" s="13">
        <f t="shared" si="22"/>
        <v>11465.39</v>
      </c>
      <c r="T355" s="13">
        <f t="shared" si="21"/>
        <v>59301.29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305</v>
      </c>
      <c r="C356" s="12" t="s">
        <v>76</v>
      </c>
      <c r="D356" s="15" t="s">
        <v>434</v>
      </c>
      <c r="E356" s="12" t="s">
        <v>49</v>
      </c>
      <c r="F356" s="12" t="s">
        <v>243</v>
      </c>
      <c r="G356" s="13">
        <v>70000</v>
      </c>
      <c r="H356" s="13">
        <v>2009</v>
      </c>
      <c r="I356" s="13">
        <v>4970</v>
      </c>
      <c r="J356" s="13">
        <v>770</v>
      </c>
      <c r="K356" s="13">
        <v>2128</v>
      </c>
      <c r="L356" s="13">
        <v>4963</v>
      </c>
      <c r="M356" s="16">
        <v>1587.38</v>
      </c>
      <c r="N356" s="13">
        <f t="shared" si="20"/>
        <v>16427.38</v>
      </c>
      <c r="O356" s="13">
        <v>5051</v>
      </c>
      <c r="P356" s="13">
        <v>25</v>
      </c>
      <c r="Q356" s="13">
        <v>7221.41</v>
      </c>
      <c r="R356" s="13">
        <f t="shared" si="23"/>
        <v>18021.79</v>
      </c>
      <c r="S356" s="13">
        <f t="shared" si="22"/>
        <v>10703</v>
      </c>
      <c r="T356" s="13">
        <f t="shared" si="21"/>
        <v>51978.21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319</v>
      </c>
      <c r="C357" s="12" t="s">
        <v>77</v>
      </c>
      <c r="D357" s="15" t="s">
        <v>434</v>
      </c>
      <c r="E357" s="12" t="s">
        <v>30</v>
      </c>
      <c r="F357" s="12" t="s">
        <v>243</v>
      </c>
      <c r="G357" s="13">
        <v>70000</v>
      </c>
      <c r="H357" s="13">
        <v>2009</v>
      </c>
      <c r="I357" s="13">
        <v>4970</v>
      </c>
      <c r="J357" s="13">
        <v>770</v>
      </c>
      <c r="K357" s="13">
        <v>2128</v>
      </c>
      <c r="L357" s="13">
        <v>4963</v>
      </c>
      <c r="M357" s="16"/>
      <c r="N357" s="13">
        <f t="shared" si="20"/>
        <v>14840</v>
      </c>
      <c r="O357" s="13">
        <v>5368.48</v>
      </c>
      <c r="P357" s="13">
        <v>25</v>
      </c>
      <c r="Q357" s="13">
        <v>2100</v>
      </c>
      <c r="R357" s="13">
        <f t="shared" si="23"/>
        <v>11630.48</v>
      </c>
      <c r="S357" s="13">
        <f t="shared" ref="S357:S368" si="24">SUM(I357,J357,L357)</f>
        <v>10703</v>
      </c>
      <c r="T357" s="13">
        <f t="shared" ref="T357:T368" si="25">+G357-R357</f>
        <v>58369.520000000004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530</v>
      </c>
      <c r="C358" s="12" t="s">
        <v>77</v>
      </c>
      <c r="D358" s="15" t="s">
        <v>434</v>
      </c>
      <c r="E358" s="12" t="s">
        <v>49</v>
      </c>
      <c r="F358" s="12" t="s">
        <v>243</v>
      </c>
      <c r="G358" s="13">
        <v>60000</v>
      </c>
      <c r="H358" s="13">
        <v>1722</v>
      </c>
      <c r="I358" s="13">
        <v>4260</v>
      </c>
      <c r="J358" s="13">
        <v>660</v>
      </c>
      <c r="K358" s="13">
        <v>1824</v>
      </c>
      <c r="L358" s="13">
        <v>4254</v>
      </c>
      <c r="M358" s="16"/>
      <c r="N358" s="13">
        <f t="shared" si="20"/>
        <v>12720</v>
      </c>
      <c r="O358" s="13">
        <v>3486.68</v>
      </c>
      <c r="P358" s="13">
        <v>25</v>
      </c>
      <c r="Q358" s="13">
        <v>720.38</v>
      </c>
      <c r="R358" s="13">
        <f t="shared" si="23"/>
        <v>7778.06</v>
      </c>
      <c r="S358" s="13">
        <f t="shared" si="24"/>
        <v>9174</v>
      </c>
      <c r="T358" s="13">
        <f t="shared" si="25"/>
        <v>52221.94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532</v>
      </c>
      <c r="C359" s="12" t="s">
        <v>77</v>
      </c>
      <c r="D359" s="15" t="s">
        <v>434</v>
      </c>
      <c r="E359" s="12" t="s">
        <v>49</v>
      </c>
      <c r="F359" s="12" t="s">
        <v>243</v>
      </c>
      <c r="G359" s="13">
        <v>60000</v>
      </c>
      <c r="H359" s="13">
        <v>1722</v>
      </c>
      <c r="I359" s="13">
        <v>4260</v>
      </c>
      <c r="J359" s="13">
        <v>660</v>
      </c>
      <c r="K359" s="13">
        <v>1824</v>
      </c>
      <c r="L359" s="13">
        <v>4254</v>
      </c>
      <c r="M359" s="16"/>
      <c r="N359" s="13">
        <f t="shared" si="20"/>
        <v>12720</v>
      </c>
      <c r="O359" s="13">
        <v>3486.68</v>
      </c>
      <c r="P359" s="13">
        <v>25</v>
      </c>
      <c r="Q359" s="13">
        <v>100</v>
      </c>
      <c r="R359" s="13">
        <f t="shared" si="23"/>
        <v>7157.68</v>
      </c>
      <c r="S359" s="13">
        <f t="shared" si="24"/>
        <v>9174</v>
      </c>
      <c r="T359" s="13">
        <f t="shared" si="25"/>
        <v>52842.32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503</v>
      </c>
      <c r="C360" s="12" t="s">
        <v>77</v>
      </c>
      <c r="D360" s="15" t="s">
        <v>434</v>
      </c>
      <c r="E360" s="12" t="s">
        <v>20</v>
      </c>
      <c r="F360" s="12" t="s">
        <v>81</v>
      </c>
      <c r="G360" s="13">
        <v>30000</v>
      </c>
      <c r="H360" s="13">
        <v>861</v>
      </c>
      <c r="I360" s="13">
        <v>2130</v>
      </c>
      <c r="J360" s="13">
        <v>330</v>
      </c>
      <c r="K360" s="13">
        <v>912</v>
      </c>
      <c r="L360" s="13">
        <v>2127</v>
      </c>
      <c r="M360" s="16"/>
      <c r="N360" s="13">
        <f t="shared" si="20"/>
        <v>6360</v>
      </c>
      <c r="O360" s="13">
        <v>0</v>
      </c>
      <c r="P360" s="13">
        <v>25</v>
      </c>
      <c r="Q360" s="13">
        <v>0</v>
      </c>
      <c r="R360" s="13">
        <f t="shared" si="23"/>
        <v>1798</v>
      </c>
      <c r="S360" s="13">
        <f t="shared" si="24"/>
        <v>4587</v>
      </c>
      <c r="T360" s="13">
        <f t="shared" si="25"/>
        <v>28202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201</v>
      </c>
      <c r="C361" s="12" t="s">
        <v>77</v>
      </c>
      <c r="D361" s="15" t="s">
        <v>509</v>
      </c>
      <c r="E361" s="12" t="s">
        <v>408</v>
      </c>
      <c r="F361" s="12" t="s">
        <v>70</v>
      </c>
      <c r="G361" s="13">
        <v>125000</v>
      </c>
      <c r="H361" s="13">
        <v>3587.5</v>
      </c>
      <c r="I361" s="13">
        <v>8875</v>
      </c>
      <c r="J361" s="13">
        <v>822.89</v>
      </c>
      <c r="K361" s="13">
        <v>3800</v>
      </c>
      <c r="L361" s="13">
        <v>8862.5</v>
      </c>
      <c r="M361" s="16"/>
      <c r="N361" s="13">
        <f t="shared" si="20"/>
        <v>25947.89</v>
      </c>
      <c r="O361" s="13">
        <v>17985.990000000002</v>
      </c>
      <c r="P361" s="13">
        <v>25</v>
      </c>
      <c r="Q361" s="13">
        <v>22123.79</v>
      </c>
      <c r="R361" s="13">
        <f t="shared" si="23"/>
        <v>47522.28</v>
      </c>
      <c r="S361" s="13">
        <f t="shared" si="24"/>
        <v>18560.39</v>
      </c>
      <c r="T361" s="13">
        <f t="shared" si="25"/>
        <v>77477.72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163</v>
      </c>
      <c r="C362" s="12" t="s">
        <v>76</v>
      </c>
      <c r="D362" s="15" t="s">
        <v>509</v>
      </c>
      <c r="E362" s="12" t="s">
        <v>80</v>
      </c>
      <c r="F362" s="12" t="s">
        <v>70</v>
      </c>
      <c r="G362" s="13">
        <v>90000</v>
      </c>
      <c r="H362" s="13">
        <v>2583</v>
      </c>
      <c r="I362" s="13">
        <v>6390</v>
      </c>
      <c r="J362" s="13">
        <v>822.89</v>
      </c>
      <c r="K362" s="13">
        <v>2736</v>
      </c>
      <c r="L362" s="13">
        <v>6381</v>
      </c>
      <c r="M362" s="16"/>
      <c r="N362" s="13">
        <f t="shared" si="20"/>
        <v>18912.89</v>
      </c>
      <c r="O362" s="13">
        <v>9753.1200000000008</v>
      </c>
      <c r="P362" s="13">
        <v>25</v>
      </c>
      <c r="Q362" s="13">
        <v>3594.52</v>
      </c>
      <c r="R362" s="13">
        <f t="shared" si="23"/>
        <v>18691.64</v>
      </c>
      <c r="S362" s="13">
        <f t="shared" si="24"/>
        <v>13593.89</v>
      </c>
      <c r="T362" s="13">
        <f t="shared" si="25"/>
        <v>71308.36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290</v>
      </c>
      <c r="C363" s="12" t="s">
        <v>76</v>
      </c>
      <c r="D363" s="15" t="s">
        <v>509</v>
      </c>
      <c r="E363" s="12" t="s">
        <v>80</v>
      </c>
      <c r="F363" s="12" t="s">
        <v>243</v>
      </c>
      <c r="G363" s="13">
        <v>80000</v>
      </c>
      <c r="H363" s="13">
        <v>2296</v>
      </c>
      <c r="I363" s="13">
        <v>5680</v>
      </c>
      <c r="J363" s="13">
        <v>822.89</v>
      </c>
      <c r="K363" s="13">
        <v>2432</v>
      </c>
      <c r="L363" s="13">
        <v>5672</v>
      </c>
      <c r="M363" s="16"/>
      <c r="N363" s="13">
        <f t="shared" si="20"/>
        <v>16902.89</v>
      </c>
      <c r="O363" s="13">
        <v>7400.87</v>
      </c>
      <c r="P363" s="13">
        <v>25</v>
      </c>
      <c r="Q363" s="13">
        <v>280</v>
      </c>
      <c r="R363" s="13">
        <f t="shared" si="23"/>
        <v>12433.869999999999</v>
      </c>
      <c r="S363" s="13">
        <f t="shared" si="24"/>
        <v>12174.89</v>
      </c>
      <c r="T363" s="13">
        <f t="shared" si="25"/>
        <v>67566.13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205</v>
      </c>
      <c r="C364" s="12" t="s">
        <v>77</v>
      </c>
      <c r="D364" s="15" t="s">
        <v>509</v>
      </c>
      <c r="E364" s="12" t="s">
        <v>80</v>
      </c>
      <c r="F364" s="12" t="s">
        <v>70</v>
      </c>
      <c r="G364" s="13">
        <v>80000</v>
      </c>
      <c r="H364" s="13">
        <v>2296</v>
      </c>
      <c r="I364" s="13">
        <v>5680</v>
      </c>
      <c r="J364" s="13">
        <v>822.89</v>
      </c>
      <c r="K364" s="13">
        <v>2432</v>
      </c>
      <c r="L364" s="13">
        <v>5672</v>
      </c>
      <c r="M364" s="16"/>
      <c r="N364" s="13">
        <f t="shared" si="20"/>
        <v>16902.89</v>
      </c>
      <c r="O364" s="13">
        <v>7400.87</v>
      </c>
      <c r="P364" s="13">
        <v>25</v>
      </c>
      <c r="Q364" s="13">
        <v>5100</v>
      </c>
      <c r="R364" s="13">
        <f t="shared" si="23"/>
        <v>17253.87</v>
      </c>
      <c r="S364" s="13">
        <f t="shared" si="24"/>
        <v>12174.89</v>
      </c>
      <c r="T364" s="13">
        <f t="shared" si="25"/>
        <v>62746.130000000005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312</v>
      </c>
      <c r="C365" s="12" t="s">
        <v>77</v>
      </c>
      <c r="D365" s="15" t="s">
        <v>509</v>
      </c>
      <c r="E365" s="12" t="s">
        <v>80</v>
      </c>
      <c r="F365" s="12" t="s">
        <v>243</v>
      </c>
      <c r="G365" s="13">
        <v>80000</v>
      </c>
      <c r="H365" s="13">
        <v>2296</v>
      </c>
      <c r="I365" s="13">
        <v>5680</v>
      </c>
      <c r="J365" s="13">
        <v>822.89</v>
      </c>
      <c r="K365" s="13">
        <v>2432</v>
      </c>
      <c r="L365" s="13">
        <v>5672</v>
      </c>
      <c r="M365" s="16"/>
      <c r="N365" s="13">
        <f t="shared" si="20"/>
        <v>16902.89</v>
      </c>
      <c r="O365" s="13">
        <v>7400.87</v>
      </c>
      <c r="P365" s="13">
        <v>25</v>
      </c>
      <c r="Q365" s="13">
        <v>931.83</v>
      </c>
      <c r="R365" s="13">
        <f t="shared" si="23"/>
        <v>13085.699999999999</v>
      </c>
      <c r="S365" s="13">
        <f t="shared" si="24"/>
        <v>12174.89</v>
      </c>
      <c r="T365" s="13">
        <f t="shared" si="25"/>
        <v>66914.3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303</v>
      </c>
      <c r="C366" s="12" t="s">
        <v>77</v>
      </c>
      <c r="D366" s="15" t="s">
        <v>509</v>
      </c>
      <c r="E366" s="12" t="s">
        <v>80</v>
      </c>
      <c r="F366" s="12" t="s">
        <v>243</v>
      </c>
      <c r="G366" s="13">
        <v>80000</v>
      </c>
      <c r="H366" s="13">
        <v>2296</v>
      </c>
      <c r="I366" s="13">
        <v>5680</v>
      </c>
      <c r="J366" s="13">
        <v>822.89</v>
      </c>
      <c r="K366" s="13">
        <v>2432</v>
      </c>
      <c r="L366" s="13">
        <v>5672</v>
      </c>
      <c r="M366" s="16"/>
      <c r="N366" s="13">
        <f t="shared" si="20"/>
        <v>16902.89</v>
      </c>
      <c r="O366" s="13">
        <v>7400.87</v>
      </c>
      <c r="P366" s="13">
        <v>25</v>
      </c>
      <c r="Q366" s="13">
        <v>100</v>
      </c>
      <c r="R366" s="13">
        <f t="shared" si="23"/>
        <v>12253.869999999999</v>
      </c>
      <c r="S366" s="13">
        <f t="shared" si="24"/>
        <v>12174.89</v>
      </c>
      <c r="T366" s="13">
        <f t="shared" si="25"/>
        <v>67746.13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313</v>
      </c>
      <c r="C367" s="12" t="s">
        <v>77</v>
      </c>
      <c r="D367" s="15" t="s">
        <v>509</v>
      </c>
      <c r="E367" s="12" t="s">
        <v>49</v>
      </c>
      <c r="F367" s="12" t="s">
        <v>243</v>
      </c>
      <c r="G367" s="13">
        <v>75000</v>
      </c>
      <c r="H367" s="13">
        <v>2152.5</v>
      </c>
      <c r="I367" s="13">
        <v>5325</v>
      </c>
      <c r="J367" s="13">
        <v>822.89</v>
      </c>
      <c r="K367" s="13">
        <v>2280</v>
      </c>
      <c r="L367" s="13">
        <v>5317.5</v>
      </c>
      <c r="M367" s="16"/>
      <c r="N367" s="13">
        <f t="shared" si="20"/>
        <v>15897.89</v>
      </c>
      <c r="O367" s="13">
        <v>6309.38</v>
      </c>
      <c r="P367" s="13">
        <v>25</v>
      </c>
      <c r="Q367" s="13">
        <v>1059.5</v>
      </c>
      <c r="R367" s="13">
        <f t="shared" si="23"/>
        <v>11826.380000000001</v>
      </c>
      <c r="S367" s="13">
        <f t="shared" si="24"/>
        <v>11465.39</v>
      </c>
      <c r="T367" s="13">
        <f t="shared" si="25"/>
        <v>63173.619999999995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200</v>
      </c>
      <c r="C368" s="12" t="s">
        <v>76</v>
      </c>
      <c r="D368" s="15" t="s">
        <v>509</v>
      </c>
      <c r="E368" s="12" t="s">
        <v>49</v>
      </c>
      <c r="F368" s="12" t="s">
        <v>70</v>
      </c>
      <c r="G368" s="13">
        <v>75000</v>
      </c>
      <c r="H368" s="13">
        <v>2152.5</v>
      </c>
      <c r="I368" s="13">
        <v>5325</v>
      </c>
      <c r="J368" s="13">
        <v>822.89</v>
      </c>
      <c r="K368" s="13">
        <v>2280</v>
      </c>
      <c r="L368" s="13">
        <v>5317.5</v>
      </c>
      <c r="M368" s="16"/>
      <c r="N368" s="13">
        <f t="shared" si="20"/>
        <v>15897.89</v>
      </c>
      <c r="O368" s="13">
        <v>6309.38</v>
      </c>
      <c r="P368" s="13">
        <v>25</v>
      </c>
      <c r="Q368" s="13">
        <v>1200</v>
      </c>
      <c r="R368" s="13">
        <f t="shared" si="23"/>
        <v>11966.880000000001</v>
      </c>
      <c r="S368" s="13">
        <f t="shared" si="24"/>
        <v>11465.39</v>
      </c>
      <c r="T368" s="13">
        <f t="shared" si="25"/>
        <v>63033.119999999995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304</v>
      </c>
      <c r="C369" s="12" t="s">
        <v>77</v>
      </c>
      <c r="D369" s="15" t="s">
        <v>509</v>
      </c>
      <c r="E369" s="12" t="s">
        <v>49</v>
      </c>
      <c r="F369" s="12" t="s">
        <v>243</v>
      </c>
      <c r="G369" s="13">
        <v>75000</v>
      </c>
      <c r="H369" s="13">
        <v>2152.5</v>
      </c>
      <c r="I369" s="13">
        <v>5325</v>
      </c>
      <c r="J369" s="13">
        <v>822.89</v>
      </c>
      <c r="K369" s="13">
        <v>2280</v>
      </c>
      <c r="L369" s="13">
        <v>5317.5</v>
      </c>
      <c r="M369" s="16"/>
      <c r="N369" s="13">
        <f t="shared" si="20"/>
        <v>15897.89</v>
      </c>
      <c r="O369" s="13">
        <v>6309.38</v>
      </c>
      <c r="P369" s="13">
        <v>25</v>
      </c>
      <c r="Q369" s="13">
        <v>200</v>
      </c>
      <c r="R369" s="13">
        <f t="shared" si="23"/>
        <v>10966.880000000001</v>
      </c>
      <c r="S369" s="13">
        <f t="shared" si="22"/>
        <v>11465.39</v>
      </c>
      <c r="T369" s="13">
        <f t="shared" si="21"/>
        <v>64033.119999999995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306</v>
      </c>
      <c r="C370" s="12" t="s">
        <v>77</v>
      </c>
      <c r="D370" s="15" t="s">
        <v>509</v>
      </c>
      <c r="E370" s="12" t="s">
        <v>49</v>
      </c>
      <c r="F370" s="12" t="s">
        <v>243</v>
      </c>
      <c r="G370" s="13">
        <v>75000</v>
      </c>
      <c r="H370" s="13">
        <v>2152.5</v>
      </c>
      <c r="I370" s="13">
        <v>5325</v>
      </c>
      <c r="J370" s="13">
        <v>822.89</v>
      </c>
      <c r="K370" s="13">
        <v>2280</v>
      </c>
      <c r="L370" s="13">
        <v>5317.5</v>
      </c>
      <c r="M370" s="16"/>
      <c r="N370" s="13">
        <f t="shared" si="20"/>
        <v>15897.89</v>
      </c>
      <c r="O370" s="13">
        <v>6309.38</v>
      </c>
      <c r="P370" s="13">
        <v>25</v>
      </c>
      <c r="Q370" s="13">
        <v>200</v>
      </c>
      <c r="R370" s="13">
        <f t="shared" si="23"/>
        <v>10966.880000000001</v>
      </c>
      <c r="S370" s="13">
        <f t="shared" si="22"/>
        <v>11465.39</v>
      </c>
      <c r="T370" s="13">
        <f t="shared" si="21"/>
        <v>64033.119999999995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308</v>
      </c>
      <c r="C371" s="12" t="s">
        <v>77</v>
      </c>
      <c r="D371" s="15" t="s">
        <v>509</v>
      </c>
      <c r="E371" s="12" t="s">
        <v>49</v>
      </c>
      <c r="F371" s="12" t="s">
        <v>243</v>
      </c>
      <c r="G371" s="13">
        <v>75000</v>
      </c>
      <c r="H371" s="13">
        <v>2152.5</v>
      </c>
      <c r="I371" s="13">
        <v>5325</v>
      </c>
      <c r="J371" s="13">
        <v>822.89</v>
      </c>
      <c r="K371" s="13">
        <v>2280</v>
      </c>
      <c r="L371" s="13">
        <v>5317.5</v>
      </c>
      <c r="M371" s="16"/>
      <c r="N371" s="13">
        <f t="shared" si="20"/>
        <v>15897.89</v>
      </c>
      <c r="O371" s="13">
        <v>6309.38</v>
      </c>
      <c r="P371" s="13">
        <v>25</v>
      </c>
      <c r="Q371" s="13">
        <v>0</v>
      </c>
      <c r="R371" s="13">
        <f t="shared" si="23"/>
        <v>10766.880000000001</v>
      </c>
      <c r="S371" s="13">
        <f t="shared" si="22"/>
        <v>11465.39</v>
      </c>
      <c r="T371" s="13">
        <f t="shared" si="21"/>
        <v>64233.119999999995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309</v>
      </c>
      <c r="C372" s="12" t="s">
        <v>76</v>
      </c>
      <c r="D372" s="15" t="s">
        <v>509</v>
      </c>
      <c r="E372" s="12" t="s">
        <v>49</v>
      </c>
      <c r="F372" s="12" t="s">
        <v>243</v>
      </c>
      <c r="G372" s="13">
        <v>75000</v>
      </c>
      <c r="H372" s="13">
        <v>2152.5</v>
      </c>
      <c r="I372" s="13">
        <v>5325</v>
      </c>
      <c r="J372" s="13">
        <v>822.89</v>
      </c>
      <c r="K372" s="13">
        <v>2280</v>
      </c>
      <c r="L372" s="13">
        <v>5317.5</v>
      </c>
      <c r="M372" s="16"/>
      <c r="N372" s="13">
        <f t="shared" si="20"/>
        <v>15897.89</v>
      </c>
      <c r="O372" s="13">
        <v>6309.38</v>
      </c>
      <c r="P372" s="13">
        <v>25</v>
      </c>
      <c r="Q372" s="13">
        <v>0</v>
      </c>
      <c r="R372" s="13">
        <f t="shared" si="23"/>
        <v>10766.880000000001</v>
      </c>
      <c r="S372" s="13">
        <f t="shared" si="22"/>
        <v>11465.39</v>
      </c>
      <c r="T372" s="13">
        <f t="shared" si="21"/>
        <v>64233.119999999995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310</v>
      </c>
      <c r="C373" s="12" t="s">
        <v>76</v>
      </c>
      <c r="D373" s="15" t="s">
        <v>509</v>
      </c>
      <c r="E373" s="12" t="s">
        <v>49</v>
      </c>
      <c r="F373" s="12" t="s">
        <v>243</v>
      </c>
      <c r="G373" s="13">
        <v>75000</v>
      </c>
      <c r="H373" s="13">
        <v>2152.5</v>
      </c>
      <c r="I373" s="13">
        <v>5325</v>
      </c>
      <c r="J373" s="13">
        <v>822.89</v>
      </c>
      <c r="K373" s="13">
        <v>2280</v>
      </c>
      <c r="L373" s="13">
        <v>5317.5</v>
      </c>
      <c r="M373" s="16">
        <v>1587.38</v>
      </c>
      <c r="N373" s="13">
        <f t="shared" si="20"/>
        <v>17485.27</v>
      </c>
      <c r="O373" s="13">
        <v>5991.9</v>
      </c>
      <c r="P373" s="13">
        <v>25</v>
      </c>
      <c r="Q373" s="13">
        <v>3174.76</v>
      </c>
      <c r="R373" s="13">
        <f t="shared" si="23"/>
        <v>15211.539999999999</v>
      </c>
      <c r="S373" s="13">
        <f t="shared" si="22"/>
        <v>11465.39</v>
      </c>
      <c r="T373" s="13">
        <f t="shared" si="21"/>
        <v>59788.46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311</v>
      </c>
      <c r="C374" s="12" t="s">
        <v>76</v>
      </c>
      <c r="D374" s="15" t="s">
        <v>509</v>
      </c>
      <c r="E374" s="12" t="s">
        <v>49</v>
      </c>
      <c r="F374" s="12" t="s">
        <v>243</v>
      </c>
      <c r="G374" s="13">
        <v>75000</v>
      </c>
      <c r="H374" s="13">
        <v>2152.5</v>
      </c>
      <c r="I374" s="13">
        <v>5325</v>
      </c>
      <c r="J374" s="13">
        <v>822.89</v>
      </c>
      <c r="K374" s="13">
        <v>2280</v>
      </c>
      <c r="L374" s="13">
        <v>5317.5</v>
      </c>
      <c r="M374" s="16"/>
      <c r="N374" s="13">
        <f t="shared" si="20"/>
        <v>15897.89</v>
      </c>
      <c r="O374" s="13">
        <v>6309.38</v>
      </c>
      <c r="P374" s="13">
        <v>25</v>
      </c>
      <c r="Q374" s="13">
        <v>1289.44</v>
      </c>
      <c r="R374" s="13">
        <f t="shared" si="23"/>
        <v>12056.320000000002</v>
      </c>
      <c r="S374" s="13">
        <f t="shared" si="22"/>
        <v>11465.39</v>
      </c>
      <c r="T374" s="13">
        <f t="shared" si="21"/>
        <v>62943.68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331</v>
      </c>
      <c r="C375" s="12" t="s">
        <v>76</v>
      </c>
      <c r="D375" s="15" t="s">
        <v>509</v>
      </c>
      <c r="E375" s="12" t="s">
        <v>49</v>
      </c>
      <c r="F375" s="12" t="s">
        <v>243</v>
      </c>
      <c r="G375" s="13">
        <v>75000</v>
      </c>
      <c r="H375" s="13">
        <v>2152.5</v>
      </c>
      <c r="I375" s="13">
        <v>5325</v>
      </c>
      <c r="J375" s="13">
        <v>822.89</v>
      </c>
      <c r="K375" s="13">
        <v>2280</v>
      </c>
      <c r="L375" s="13">
        <v>5317.5</v>
      </c>
      <c r="M375" s="16"/>
      <c r="N375" s="13">
        <f t="shared" si="20"/>
        <v>15897.89</v>
      </c>
      <c r="O375" s="13">
        <v>6309.38</v>
      </c>
      <c r="P375" s="13">
        <v>25</v>
      </c>
      <c r="Q375" s="13">
        <v>100</v>
      </c>
      <c r="R375" s="13">
        <f t="shared" si="23"/>
        <v>10866.880000000001</v>
      </c>
      <c r="S375" s="13">
        <f t="shared" si="22"/>
        <v>11465.39</v>
      </c>
      <c r="T375" s="13">
        <f t="shared" si="21"/>
        <v>64133.119999999995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338</v>
      </c>
      <c r="C376" s="12" t="s">
        <v>77</v>
      </c>
      <c r="D376" s="15" t="s">
        <v>509</v>
      </c>
      <c r="E376" s="12" t="s">
        <v>49</v>
      </c>
      <c r="F376" s="12" t="s">
        <v>243</v>
      </c>
      <c r="G376" s="13">
        <v>75000</v>
      </c>
      <c r="H376" s="13">
        <v>2152.5</v>
      </c>
      <c r="I376" s="13">
        <v>5325</v>
      </c>
      <c r="J376" s="13">
        <v>822.89</v>
      </c>
      <c r="K376" s="13">
        <v>2280</v>
      </c>
      <c r="L376" s="13">
        <v>5317.5</v>
      </c>
      <c r="M376" s="16">
        <v>1587.38</v>
      </c>
      <c r="N376" s="13">
        <f t="shared" ref="N376" si="26">SUM(H376:M376)</f>
        <v>17485.27</v>
      </c>
      <c r="O376" s="13">
        <v>5991.9</v>
      </c>
      <c r="P376" s="13">
        <v>25</v>
      </c>
      <c r="Q376" s="13">
        <v>6997.1900000000005</v>
      </c>
      <c r="R376" s="13">
        <f t="shared" ref="R376" si="27">+H376+K376+M376+O376+P376+Q376</f>
        <v>19033.97</v>
      </c>
      <c r="S376" s="13">
        <f t="shared" ref="S376" si="28">SUM(I376,J376,L376)</f>
        <v>11465.39</v>
      </c>
      <c r="T376" s="13">
        <f t="shared" ref="T376" si="29">+G376-R376</f>
        <v>55966.03</v>
      </c>
      <c r="U376" s="19"/>
      <c r="V376" s="20"/>
    </row>
    <row r="377" spans="1:116" s="2" customFormat="1" ht="50.25" customHeight="1" x14ac:dyDescent="0.2">
      <c r="A377" s="29">
        <v>366</v>
      </c>
      <c r="B377" s="12" t="s">
        <v>315</v>
      </c>
      <c r="C377" s="12" t="s">
        <v>76</v>
      </c>
      <c r="D377" s="15" t="s">
        <v>509</v>
      </c>
      <c r="E377" s="12" t="s">
        <v>373</v>
      </c>
      <c r="F377" s="12" t="s">
        <v>243</v>
      </c>
      <c r="G377" s="13">
        <v>70000</v>
      </c>
      <c r="H377" s="13">
        <v>2009</v>
      </c>
      <c r="I377" s="13">
        <v>4970</v>
      </c>
      <c r="J377" s="13">
        <v>770</v>
      </c>
      <c r="K377" s="13">
        <v>2128</v>
      </c>
      <c r="L377" s="13">
        <v>4963</v>
      </c>
      <c r="M377" s="16"/>
      <c r="N377" s="13">
        <f t="shared" si="20"/>
        <v>14840</v>
      </c>
      <c r="O377" s="13">
        <v>5368.48</v>
      </c>
      <c r="P377" s="13">
        <v>25</v>
      </c>
      <c r="Q377" s="13">
        <v>0</v>
      </c>
      <c r="R377" s="13">
        <f t="shared" si="23"/>
        <v>9530.48</v>
      </c>
      <c r="S377" s="13">
        <f t="shared" si="22"/>
        <v>10703</v>
      </c>
      <c r="T377" s="13">
        <f t="shared" si="21"/>
        <v>60469.520000000004</v>
      </c>
      <c r="U377" s="19"/>
      <c r="V377" s="20"/>
    </row>
    <row r="378" spans="1:116" s="2" customFormat="1" ht="49.5" customHeight="1" thickBot="1" x14ac:dyDescent="0.25">
      <c r="A378" s="49" t="s">
        <v>18</v>
      </c>
      <c r="B378" s="50"/>
      <c r="C378" s="50"/>
      <c r="D378" s="50"/>
      <c r="E378" s="50"/>
      <c r="F378" s="51"/>
      <c r="G378" s="47">
        <f>SUM(G12:G377)</f>
        <v>23838448</v>
      </c>
      <c r="H378" s="47">
        <f>SUM(H12:H377)</f>
        <v>684163.46000000008</v>
      </c>
      <c r="I378" s="47">
        <f>SUM(I12:I377)</f>
        <v>1692529.81</v>
      </c>
      <c r="J378" s="47">
        <f>SUM(J12:J377)</f>
        <v>231787.53000000108</v>
      </c>
      <c r="K378" s="47">
        <f>SUM(K12:K377)</f>
        <v>721254.22999999952</v>
      </c>
      <c r="L378" s="47">
        <f>SUM(L12:L377)</f>
        <v>1682135.69</v>
      </c>
      <c r="M378" s="48">
        <f>SUM(M12:M377)</f>
        <v>125403.02000000006</v>
      </c>
      <c r="N378" s="47">
        <f t="shared" si="20"/>
        <v>5137273.7400000012</v>
      </c>
      <c r="O378" s="47">
        <f>SUM(O12:O377)</f>
        <v>1939206.6399999973</v>
      </c>
      <c r="P378" s="47">
        <f>SUM(P12:P377)</f>
        <v>9150</v>
      </c>
      <c r="Q378" s="47">
        <f>SUM(Q12:Q377)</f>
        <v>1581554.89</v>
      </c>
      <c r="R378" s="47">
        <f>SUM(R12:R377)</f>
        <v>5060732.24</v>
      </c>
      <c r="S378" s="47">
        <f>SUM(S12:S377)</f>
        <v>3606453.0300000086</v>
      </c>
      <c r="T378" s="47">
        <f>SUM(T12:T377)</f>
        <v>18777715.760000002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</row>
    <row r="379" spans="1:116" s="5" customFormat="1" ht="20.100000000000001" customHeight="1" x14ac:dyDescent="0.2">
      <c r="A379" s="78" t="s">
        <v>226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ht="20.100000000000001" customHeight="1" x14ac:dyDescent="0.2">
      <c r="B389" s="79"/>
      <c r="C389" s="79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20.100000000000001" customHeight="1" x14ac:dyDescent="0.2">
      <c r="B390" s="80" t="s">
        <v>385</v>
      </c>
      <c r="C390" s="80"/>
      <c r="D390" s="82"/>
      <c r="E390" s="8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81" t="s">
        <v>386</v>
      </c>
      <c r="C391" s="81"/>
      <c r="D391" s="82"/>
      <c r="E391" s="82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39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4"/>
      <c r="C396" s="27"/>
      <c r="D396" s="43"/>
      <c r="E396" s="4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9"/>
      <c r="C400" s="27"/>
      <c r="D400" s="38"/>
      <c r="E400" s="3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39"/>
      <c r="C401" s="36"/>
      <c r="D401" s="25"/>
      <c r="E401" s="2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0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92"/>
      <c r="C404" s="92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80" t="s">
        <v>438</v>
      </c>
      <c r="C405" s="80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91" t="s">
        <v>55</v>
      </c>
      <c r="C406" s="9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1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5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1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0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s="8" customFormat="1" ht="20.100000000000001" customHeight="1" x14ac:dyDescent="0.2">
      <c r="B416" s="42"/>
      <c r="M416" s="34"/>
    </row>
    <row r="417" spans="2:13" s="8" customFormat="1" ht="20.100000000000001" customHeight="1" x14ac:dyDescent="0.2">
      <c r="B417" s="92"/>
      <c r="C417" s="92"/>
      <c r="M417" s="34"/>
    </row>
    <row r="418" spans="2:13" ht="20.100000000000001" customHeight="1" x14ac:dyDescent="0.2">
      <c r="B418" s="93" t="s">
        <v>387</v>
      </c>
      <c r="C418" s="93"/>
      <c r="D418" s="5"/>
      <c r="E418" s="5"/>
      <c r="F418" s="5"/>
      <c r="G418" s="5"/>
    </row>
    <row r="419" spans="2:13" s="8" customFormat="1" ht="20.100000000000001" customHeight="1" x14ac:dyDescent="0.2">
      <c r="B419" s="91" t="s">
        <v>54</v>
      </c>
      <c r="C419" s="91"/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7" spans="2:13" s="8" customFormat="1" x14ac:dyDescent="0.2">
      <c r="M427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</sheetData>
  <mergeCells count="38">
    <mergeCell ref="B419:C419"/>
    <mergeCell ref="B404:C404"/>
    <mergeCell ref="B405:C405"/>
    <mergeCell ref="B406:C406"/>
    <mergeCell ref="B417:C417"/>
    <mergeCell ref="B418:C418"/>
    <mergeCell ref="Q10:Q11"/>
    <mergeCell ref="A380:T380"/>
    <mergeCell ref="B389:C389"/>
    <mergeCell ref="B390:C390"/>
    <mergeCell ref="B391:C391"/>
    <mergeCell ref="A379:T379"/>
    <mergeCell ref="P9:P11"/>
    <mergeCell ref="D390:D391"/>
    <mergeCell ref="E390:E391"/>
    <mergeCell ref="M10:M11"/>
    <mergeCell ref="H10:I10"/>
    <mergeCell ref="J10:J11"/>
    <mergeCell ref="G9:G11"/>
    <mergeCell ref="D9:D11"/>
    <mergeCell ref="E9:E11"/>
    <mergeCell ref="F9:F11"/>
    <mergeCell ref="A378:F378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79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2023-09-29T13:52:49Z</cp:lastPrinted>
  <dcterms:created xsi:type="dcterms:W3CDTF">2006-07-11T17:39:34Z</dcterms:created>
  <dcterms:modified xsi:type="dcterms:W3CDTF">2023-11-24T16:28:20Z</dcterms:modified>
</cp:coreProperties>
</file>