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2\NOMINA OAI MAYO 2022\Nómina fijos y temporales\"/>
    </mc:Choice>
  </mc:AlternateContent>
  <xr:revisionPtr revIDLastSave="0" documentId="13_ncr:1_{71490413-C83A-43F7-A716-3F990E80093A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fijos'!$A$9:$T$372</definedName>
    <definedName name="_xlnm.Print_Area" localSheetId="0">'Empleados fijos'!$A$2:$T$413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R359" i="1" l="1"/>
  <c r="T359" i="1" s="1"/>
  <c r="S359" i="1"/>
  <c r="R360" i="1"/>
  <c r="T360" i="1" s="1"/>
  <c r="S360" i="1"/>
  <c r="R361" i="1"/>
  <c r="T361" i="1" s="1"/>
  <c r="S361" i="1"/>
  <c r="R362" i="1"/>
  <c r="T362" i="1" s="1"/>
  <c r="S362" i="1"/>
  <c r="R363" i="1"/>
  <c r="T363" i="1" s="1"/>
  <c r="S363" i="1"/>
  <c r="P359" i="1"/>
  <c r="P360" i="1"/>
  <c r="P361" i="1"/>
  <c r="P362" i="1"/>
  <c r="P363" i="1"/>
  <c r="S139" i="1" l="1"/>
  <c r="R139" i="1"/>
  <c r="T139" i="1" s="1"/>
  <c r="P139" i="1"/>
  <c r="S138" i="1"/>
  <c r="R138" i="1"/>
  <c r="T138" i="1" s="1"/>
  <c r="P138" i="1"/>
  <c r="S137" i="1"/>
  <c r="R137" i="1"/>
  <c r="T137" i="1" s="1"/>
  <c r="P137" i="1"/>
  <c r="S136" i="1"/>
  <c r="R136" i="1"/>
  <c r="T136" i="1" s="1"/>
  <c r="P136" i="1"/>
  <c r="S135" i="1"/>
  <c r="R135" i="1"/>
  <c r="T135" i="1" s="1"/>
  <c r="P135" i="1"/>
  <c r="S134" i="1"/>
  <c r="R134" i="1"/>
  <c r="T134" i="1" s="1"/>
  <c r="P134" i="1"/>
  <c r="S133" i="1"/>
  <c r="R133" i="1"/>
  <c r="T133" i="1" s="1"/>
  <c r="P133" i="1"/>
  <c r="S132" i="1"/>
  <c r="R132" i="1"/>
  <c r="T132" i="1" s="1"/>
  <c r="P132" i="1"/>
  <c r="S131" i="1"/>
  <c r="R131" i="1"/>
  <c r="T131" i="1" s="1"/>
  <c r="P131" i="1"/>
  <c r="S130" i="1"/>
  <c r="R130" i="1"/>
  <c r="T130" i="1" s="1"/>
  <c r="P130" i="1"/>
  <c r="S129" i="1"/>
  <c r="R129" i="1"/>
  <c r="T129" i="1" s="1"/>
  <c r="P129" i="1"/>
  <c r="S128" i="1"/>
  <c r="R128" i="1"/>
  <c r="T128" i="1" s="1"/>
  <c r="P128" i="1"/>
  <c r="S127" i="1"/>
  <c r="R127" i="1"/>
  <c r="T127" i="1" s="1"/>
  <c r="P127" i="1"/>
  <c r="S126" i="1"/>
  <c r="R126" i="1"/>
  <c r="T126" i="1" s="1"/>
  <c r="P126" i="1"/>
  <c r="S125" i="1"/>
  <c r="R125" i="1"/>
  <c r="T125" i="1" s="1"/>
  <c r="P125" i="1"/>
  <c r="S124" i="1"/>
  <c r="R124" i="1"/>
  <c r="T124" i="1" s="1"/>
  <c r="P124" i="1"/>
  <c r="S123" i="1"/>
  <c r="R123" i="1"/>
  <c r="T123" i="1" s="1"/>
  <c r="P123" i="1"/>
  <c r="S122" i="1"/>
  <c r="R122" i="1"/>
  <c r="T122" i="1" s="1"/>
  <c r="P122" i="1"/>
  <c r="S121" i="1"/>
  <c r="R121" i="1"/>
  <c r="T121" i="1" s="1"/>
  <c r="P121" i="1"/>
  <c r="S120" i="1"/>
  <c r="R120" i="1"/>
  <c r="T120" i="1" s="1"/>
  <c r="P120" i="1"/>
  <c r="S119" i="1"/>
  <c r="R119" i="1"/>
  <c r="T119" i="1" s="1"/>
  <c r="P119" i="1"/>
  <c r="S118" i="1"/>
  <c r="R118" i="1"/>
  <c r="T118" i="1" s="1"/>
  <c r="P118" i="1"/>
  <c r="S117" i="1"/>
  <c r="R117" i="1"/>
  <c r="T117" i="1" s="1"/>
  <c r="P117" i="1"/>
  <c r="S116" i="1"/>
  <c r="R116" i="1"/>
  <c r="T116" i="1" s="1"/>
  <c r="P116" i="1"/>
  <c r="S115" i="1"/>
  <c r="R115" i="1"/>
  <c r="T115" i="1" s="1"/>
  <c r="P115" i="1"/>
  <c r="S114" i="1"/>
  <c r="R114" i="1"/>
  <c r="T114" i="1" s="1"/>
  <c r="P114" i="1"/>
  <c r="S113" i="1"/>
  <c r="R113" i="1"/>
  <c r="T113" i="1" s="1"/>
  <c r="P113" i="1"/>
  <c r="S112" i="1"/>
  <c r="R112" i="1"/>
  <c r="T112" i="1" s="1"/>
  <c r="P112" i="1"/>
  <c r="S111" i="1"/>
  <c r="R111" i="1"/>
  <c r="T111" i="1" s="1"/>
  <c r="P111" i="1"/>
  <c r="S110" i="1"/>
  <c r="R110" i="1"/>
  <c r="T110" i="1" s="1"/>
  <c r="P110" i="1"/>
  <c r="S109" i="1"/>
  <c r="R109" i="1"/>
  <c r="T109" i="1" s="1"/>
  <c r="P109" i="1"/>
  <c r="S108" i="1"/>
  <c r="R108" i="1"/>
  <c r="T108" i="1" s="1"/>
  <c r="P108" i="1"/>
  <c r="S107" i="1"/>
  <c r="R107" i="1"/>
  <c r="T107" i="1" s="1"/>
  <c r="P107" i="1"/>
  <c r="S106" i="1"/>
  <c r="R106" i="1"/>
  <c r="T106" i="1" s="1"/>
  <c r="P106" i="1"/>
  <c r="S105" i="1"/>
  <c r="R105" i="1"/>
  <c r="T105" i="1" s="1"/>
  <c r="P105" i="1"/>
  <c r="S104" i="1"/>
  <c r="R104" i="1"/>
  <c r="T104" i="1" s="1"/>
  <c r="P104" i="1"/>
  <c r="S103" i="1"/>
  <c r="R103" i="1"/>
  <c r="T103" i="1" s="1"/>
  <c r="P103" i="1"/>
  <c r="S102" i="1"/>
  <c r="R102" i="1"/>
  <c r="T102" i="1" s="1"/>
  <c r="P102" i="1"/>
  <c r="S101" i="1"/>
  <c r="R101" i="1"/>
  <c r="T101" i="1" s="1"/>
  <c r="P101" i="1"/>
  <c r="S100" i="1"/>
  <c r="R100" i="1"/>
  <c r="T100" i="1" s="1"/>
  <c r="P100" i="1"/>
  <c r="S99" i="1"/>
  <c r="R99" i="1"/>
  <c r="T99" i="1" s="1"/>
  <c r="P99" i="1"/>
  <c r="S98" i="1"/>
  <c r="R98" i="1"/>
  <c r="T98" i="1" s="1"/>
  <c r="P98" i="1"/>
  <c r="S97" i="1"/>
  <c r="R97" i="1"/>
  <c r="T97" i="1" s="1"/>
  <c r="P97" i="1"/>
  <c r="S96" i="1"/>
  <c r="R96" i="1"/>
  <c r="T96" i="1" s="1"/>
  <c r="P96" i="1"/>
  <c r="S95" i="1"/>
  <c r="R95" i="1"/>
  <c r="T95" i="1" s="1"/>
  <c r="P95" i="1"/>
  <c r="S94" i="1"/>
  <c r="R94" i="1"/>
  <c r="T94" i="1" s="1"/>
  <c r="P94" i="1"/>
  <c r="S93" i="1"/>
  <c r="R93" i="1"/>
  <c r="T93" i="1" s="1"/>
  <c r="P93" i="1"/>
  <c r="S92" i="1"/>
  <c r="R92" i="1"/>
  <c r="T92" i="1" s="1"/>
  <c r="P92" i="1"/>
  <c r="S91" i="1"/>
  <c r="R91" i="1"/>
  <c r="T91" i="1" s="1"/>
  <c r="P91" i="1"/>
  <c r="S90" i="1"/>
  <c r="R90" i="1"/>
  <c r="T90" i="1" s="1"/>
  <c r="P90" i="1"/>
  <c r="S89" i="1"/>
  <c r="R89" i="1"/>
  <c r="T89" i="1" s="1"/>
  <c r="P89" i="1"/>
  <c r="S88" i="1"/>
  <c r="R88" i="1"/>
  <c r="T88" i="1" s="1"/>
  <c r="P88" i="1"/>
  <c r="S87" i="1"/>
  <c r="R87" i="1"/>
  <c r="T87" i="1" s="1"/>
  <c r="P87" i="1"/>
  <c r="S86" i="1"/>
  <c r="R86" i="1"/>
  <c r="T86" i="1" s="1"/>
  <c r="P86" i="1"/>
  <c r="S85" i="1"/>
  <c r="R85" i="1"/>
  <c r="T85" i="1" s="1"/>
  <c r="P85" i="1"/>
  <c r="S84" i="1"/>
  <c r="R84" i="1"/>
  <c r="T84" i="1" s="1"/>
  <c r="P84" i="1"/>
  <c r="S83" i="1"/>
  <c r="R83" i="1"/>
  <c r="T83" i="1" s="1"/>
  <c r="P83" i="1"/>
  <c r="S82" i="1"/>
  <c r="R82" i="1"/>
  <c r="T82" i="1" s="1"/>
  <c r="P82" i="1"/>
  <c r="S81" i="1"/>
  <c r="R81" i="1"/>
  <c r="T81" i="1" s="1"/>
  <c r="P81" i="1"/>
  <c r="S80" i="1"/>
  <c r="R80" i="1"/>
  <c r="T80" i="1" s="1"/>
  <c r="P80" i="1"/>
  <c r="S79" i="1"/>
  <c r="R79" i="1"/>
  <c r="T79" i="1" s="1"/>
  <c r="P79" i="1"/>
  <c r="S78" i="1"/>
  <c r="R78" i="1"/>
  <c r="T78" i="1" s="1"/>
  <c r="P78" i="1"/>
  <c r="S77" i="1"/>
  <c r="R77" i="1"/>
  <c r="T77" i="1" s="1"/>
  <c r="P77" i="1"/>
  <c r="S76" i="1"/>
  <c r="R76" i="1"/>
  <c r="T76" i="1" s="1"/>
  <c r="P76" i="1"/>
  <c r="S75" i="1"/>
  <c r="R75" i="1"/>
  <c r="T75" i="1" s="1"/>
  <c r="P75" i="1"/>
  <c r="S74" i="1"/>
  <c r="R74" i="1"/>
  <c r="T74" i="1" s="1"/>
  <c r="P74" i="1"/>
  <c r="S73" i="1"/>
  <c r="R73" i="1"/>
  <c r="T73" i="1" s="1"/>
  <c r="P73" i="1"/>
  <c r="S72" i="1"/>
  <c r="R72" i="1"/>
  <c r="T72" i="1" s="1"/>
  <c r="P72" i="1"/>
  <c r="S71" i="1"/>
  <c r="R71" i="1"/>
  <c r="T71" i="1" s="1"/>
  <c r="P71" i="1"/>
  <c r="S70" i="1"/>
  <c r="R70" i="1"/>
  <c r="T70" i="1" s="1"/>
  <c r="P70" i="1"/>
  <c r="S69" i="1"/>
  <c r="R69" i="1"/>
  <c r="T69" i="1" s="1"/>
  <c r="P69" i="1"/>
  <c r="S68" i="1"/>
  <c r="R68" i="1"/>
  <c r="T68" i="1" s="1"/>
  <c r="P68" i="1"/>
  <c r="S67" i="1"/>
  <c r="R67" i="1"/>
  <c r="T67" i="1" s="1"/>
  <c r="P67" i="1"/>
  <c r="S66" i="1"/>
  <c r="R66" i="1"/>
  <c r="T66" i="1" s="1"/>
  <c r="P66" i="1"/>
  <c r="S65" i="1"/>
  <c r="R65" i="1"/>
  <c r="T65" i="1" s="1"/>
  <c r="P65" i="1"/>
  <c r="S64" i="1"/>
  <c r="R64" i="1"/>
  <c r="T64" i="1" s="1"/>
  <c r="P64" i="1"/>
  <c r="S63" i="1"/>
  <c r="R63" i="1"/>
  <c r="T63" i="1" s="1"/>
  <c r="P63" i="1"/>
  <c r="S62" i="1"/>
  <c r="R62" i="1"/>
  <c r="T62" i="1" s="1"/>
  <c r="P62" i="1"/>
  <c r="S61" i="1"/>
  <c r="R61" i="1"/>
  <c r="T61" i="1" s="1"/>
  <c r="P61" i="1"/>
  <c r="S60" i="1"/>
  <c r="R60" i="1"/>
  <c r="T60" i="1" s="1"/>
  <c r="P60" i="1"/>
  <c r="S59" i="1"/>
  <c r="R59" i="1"/>
  <c r="T59" i="1" s="1"/>
  <c r="P59" i="1"/>
  <c r="S58" i="1"/>
  <c r="R58" i="1"/>
  <c r="T58" i="1" s="1"/>
  <c r="P58" i="1"/>
  <c r="S57" i="1"/>
  <c r="R57" i="1"/>
  <c r="T57" i="1" s="1"/>
  <c r="P57" i="1"/>
  <c r="S56" i="1"/>
  <c r="R56" i="1"/>
  <c r="T56" i="1" s="1"/>
  <c r="P56" i="1"/>
  <c r="S55" i="1"/>
  <c r="R55" i="1"/>
  <c r="T55" i="1" s="1"/>
  <c r="P55" i="1"/>
  <c r="S54" i="1"/>
  <c r="R54" i="1"/>
  <c r="T54" i="1" s="1"/>
  <c r="P54" i="1"/>
  <c r="S53" i="1"/>
  <c r="R53" i="1"/>
  <c r="T53" i="1" s="1"/>
  <c r="P53" i="1"/>
  <c r="S52" i="1"/>
  <c r="R52" i="1"/>
  <c r="T52" i="1" s="1"/>
  <c r="P52" i="1"/>
  <c r="S51" i="1"/>
  <c r="R51" i="1"/>
  <c r="T51" i="1" s="1"/>
  <c r="P51" i="1"/>
  <c r="S50" i="1"/>
  <c r="R50" i="1"/>
  <c r="T50" i="1" s="1"/>
  <c r="P50" i="1"/>
  <c r="S49" i="1"/>
  <c r="R49" i="1"/>
  <c r="T49" i="1" s="1"/>
  <c r="P49" i="1"/>
  <c r="S48" i="1"/>
  <c r="R48" i="1"/>
  <c r="T48" i="1" s="1"/>
  <c r="P48" i="1"/>
  <c r="S47" i="1"/>
  <c r="R47" i="1"/>
  <c r="T47" i="1" s="1"/>
  <c r="P47" i="1"/>
  <c r="S46" i="1"/>
  <c r="R46" i="1"/>
  <c r="T46" i="1" s="1"/>
  <c r="P46" i="1"/>
  <c r="S45" i="1"/>
  <c r="R45" i="1"/>
  <c r="T45" i="1" s="1"/>
  <c r="P45" i="1"/>
  <c r="S44" i="1"/>
  <c r="R44" i="1"/>
  <c r="T44" i="1" s="1"/>
  <c r="P44" i="1"/>
  <c r="S43" i="1"/>
  <c r="R43" i="1"/>
  <c r="T43" i="1" s="1"/>
  <c r="P43" i="1"/>
  <c r="S42" i="1"/>
  <c r="R42" i="1"/>
  <c r="T42" i="1" s="1"/>
  <c r="P42" i="1"/>
  <c r="S41" i="1"/>
  <c r="R41" i="1"/>
  <c r="T41" i="1" s="1"/>
  <c r="P41" i="1"/>
  <c r="S40" i="1"/>
  <c r="R40" i="1"/>
  <c r="T40" i="1" s="1"/>
  <c r="P40" i="1"/>
  <c r="S39" i="1"/>
  <c r="R39" i="1"/>
  <c r="T39" i="1" s="1"/>
  <c r="P39" i="1"/>
  <c r="S38" i="1"/>
  <c r="R38" i="1"/>
  <c r="T38" i="1" s="1"/>
  <c r="P38" i="1"/>
  <c r="S37" i="1"/>
  <c r="R37" i="1"/>
  <c r="T37" i="1" s="1"/>
  <c r="P37" i="1"/>
  <c r="S36" i="1"/>
  <c r="R36" i="1"/>
  <c r="T36" i="1" s="1"/>
  <c r="P36" i="1"/>
  <c r="S35" i="1"/>
  <c r="R35" i="1"/>
  <c r="T35" i="1" s="1"/>
  <c r="P35" i="1"/>
  <c r="S34" i="1"/>
  <c r="R34" i="1"/>
  <c r="T34" i="1" s="1"/>
  <c r="P34" i="1"/>
  <c r="S33" i="1"/>
  <c r="R33" i="1"/>
  <c r="T33" i="1" s="1"/>
  <c r="P33" i="1"/>
  <c r="S32" i="1"/>
  <c r="R32" i="1"/>
  <c r="T32" i="1" s="1"/>
  <c r="P32" i="1"/>
  <c r="S31" i="1"/>
  <c r="R31" i="1"/>
  <c r="T31" i="1" s="1"/>
  <c r="P31" i="1"/>
  <c r="S30" i="1"/>
  <c r="R30" i="1"/>
  <c r="T30" i="1" s="1"/>
  <c r="P30" i="1"/>
  <c r="S29" i="1"/>
  <c r="R29" i="1"/>
  <c r="T29" i="1" s="1"/>
  <c r="P29" i="1"/>
  <c r="S28" i="1"/>
  <c r="R28" i="1"/>
  <c r="T28" i="1" s="1"/>
  <c r="P28" i="1"/>
  <c r="S27" i="1"/>
  <c r="R27" i="1"/>
  <c r="T27" i="1" s="1"/>
  <c r="P27" i="1"/>
  <c r="S26" i="1"/>
  <c r="R26" i="1"/>
  <c r="T26" i="1" s="1"/>
  <c r="P26" i="1"/>
  <c r="S25" i="1"/>
  <c r="R25" i="1"/>
  <c r="T25" i="1" s="1"/>
  <c r="P25" i="1"/>
  <c r="S24" i="1"/>
  <c r="R24" i="1"/>
  <c r="T24" i="1" s="1"/>
  <c r="P24" i="1"/>
  <c r="S23" i="1"/>
  <c r="R23" i="1"/>
  <c r="T23" i="1" s="1"/>
  <c r="P23" i="1"/>
  <c r="S22" i="1"/>
  <c r="R22" i="1"/>
  <c r="T22" i="1" s="1"/>
  <c r="P22" i="1"/>
  <c r="S21" i="1"/>
  <c r="R21" i="1"/>
  <c r="T21" i="1" s="1"/>
  <c r="P21" i="1"/>
  <c r="S20" i="1"/>
  <c r="R20" i="1"/>
  <c r="T20" i="1" s="1"/>
  <c r="P20" i="1"/>
  <c r="S19" i="1"/>
  <c r="R19" i="1"/>
  <c r="T19" i="1" s="1"/>
  <c r="P19" i="1"/>
  <c r="S18" i="1"/>
  <c r="R18" i="1"/>
  <c r="T18" i="1" s="1"/>
  <c r="P18" i="1"/>
  <c r="S17" i="1"/>
  <c r="R17" i="1"/>
  <c r="T17" i="1" s="1"/>
  <c r="P17" i="1"/>
  <c r="S16" i="1"/>
  <c r="R16" i="1"/>
  <c r="T16" i="1" s="1"/>
  <c r="P16" i="1"/>
  <c r="S15" i="1"/>
  <c r="R15" i="1"/>
  <c r="T15" i="1" s="1"/>
  <c r="P15" i="1"/>
  <c r="S14" i="1"/>
  <c r="R14" i="1"/>
  <c r="T14" i="1" s="1"/>
  <c r="P14" i="1"/>
  <c r="S371" i="1" l="1"/>
  <c r="R371" i="1"/>
  <c r="T371" i="1" s="1"/>
  <c r="P371" i="1"/>
  <c r="S370" i="1"/>
  <c r="R370" i="1"/>
  <c r="T370" i="1" s="1"/>
  <c r="P370" i="1"/>
  <c r="S369" i="1"/>
  <c r="R369" i="1"/>
  <c r="T369" i="1" s="1"/>
  <c r="P369" i="1"/>
  <c r="P12" i="1" l="1"/>
  <c r="P13" i="1"/>
  <c r="P140" i="1"/>
  <c r="P142" i="1"/>
  <c r="P145" i="1"/>
  <c r="P146" i="1"/>
  <c r="P141" i="1"/>
  <c r="P143" i="1"/>
  <c r="P144" i="1"/>
  <c r="P147" i="1"/>
  <c r="P154" i="1"/>
  <c r="P155" i="1"/>
  <c r="P148" i="1"/>
  <c r="P149" i="1"/>
  <c r="P153" i="1"/>
  <c r="P150" i="1"/>
  <c r="P156" i="1"/>
  <c r="P151" i="1"/>
  <c r="P152" i="1"/>
  <c r="P159" i="1"/>
  <c r="P161" i="1"/>
  <c r="P162" i="1"/>
  <c r="P158" i="1"/>
  <c r="P160" i="1"/>
  <c r="P163" i="1"/>
  <c r="P165" i="1"/>
  <c r="P164" i="1"/>
  <c r="P166" i="1"/>
  <c r="P157" i="1"/>
  <c r="P167" i="1"/>
  <c r="P168" i="1"/>
  <c r="P169" i="1"/>
  <c r="P174" i="1"/>
  <c r="P170" i="1"/>
  <c r="P175" i="1"/>
  <c r="P173" i="1"/>
  <c r="P176" i="1"/>
  <c r="P177" i="1"/>
  <c r="P171" i="1"/>
  <c r="P180" i="1"/>
  <c r="P178" i="1"/>
  <c r="P172" i="1"/>
  <c r="P179" i="1"/>
  <c r="P181" i="1"/>
  <c r="P186" i="1"/>
  <c r="P183" i="1"/>
  <c r="P182" i="1"/>
  <c r="P184" i="1"/>
  <c r="P185" i="1"/>
  <c r="P187" i="1"/>
  <c r="P192" i="1"/>
  <c r="P189" i="1"/>
  <c r="P190" i="1"/>
  <c r="P193" i="1"/>
  <c r="P188" i="1"/>
  <c r="P191" i="1"/>
  <c r="P194" i="1"/>
  <c r="P195" i="1"/>
  <c r="P197" i="1"/>
  <c r="P198" i="1"/>
  <c r="P199" i="1"/>
  <c r="P201" i="1"/>
  <c r="P200" i="1"/>
  <c r="P196" i="1"/>
  <c r="P202" i="1"/>
  <c r="P203" i="1"/>
  <c r="P204" i="1"/>
  <c r="P205" i="1"/>
  <c r="P206" i="1"/>
  <c r="P207" i="1"/>
  <c r="P208" i="1"/>
  <c r="P209" i="1"/>
  <c r="P210" i="1"/>
  <c r="P218" i="1"/>
  <c r="P215" i="1"/>
  <c r="P226" i="1"/>
  <c r="P227" i="1"/>
  <c r="P228" i="1"/>
  <c r="P244" i="1"/>
  <c r="P229" i="1"/>
  <c r="P230" i="1"/>
  <c r="P231" i="1"/>
  <c r="P232" i="1"/>
  <c r="P211" i="1"/>
  <c r="P233" i="1"/>
  <c r="P212" i="1"/>
  <c r="P219" i="1"/>
  <c r="P213" i="1"/>
  <c r="P234" i="1"/>
  <c r="P235" i="1"/>
  <c r="P236" i="1"/>
  <c r="P237" i="1"/>
  <c r="P220" i="1"/>
  <c r="P238" i="1"/>
  <c r="P221" i="1"/>
  <c r="P216" i="1"/>
  <c r="P217" i="1"/>
  <c r="P222" i="1"/>
  <c r="P223" i="1"/>
  <c r="P214" i="1"/>
  <c r="P224" i="1"/>
  <c r="P239" i="1"/>
  <c r="P225" i="1"/>
  <c r="P240" i="1"/>
  <c r="P241" i="1"/>
  <c r="P242" i="1"/>
  <c r="P243" i="1"/>
  <c r="P245" i="1"/>
  <c r="P246" i="1"/>
  <c r="P247" i="1"/>
  <c r="P248" i="1"/>
  <c r="P249" i="1"/>
  <c r="P251" i="1"/>
  <c r="P250" i="1"/>
  <c r="P252" i="1"/>
  <c r="P253" i="1"/>
  <c r="P255" i="1"/>
  <c r="P256" i="1"/>
  <c r="P257" i="1"/>
  <c r="P261" i="1"/>
  <c r="P258" i="1"/>
  <c r="P259" i="1"/>
  <c r="P254" i="1"/>
  <c r="P262" i="1"/>
  <c r="P263" i="1"/>
  <c r="P260" i="1"/>
  <c r="P264" i="1"/>
  <c r="P267" i="1"/>
  <c r="P268" i="1"/>
  <c r="P266" i="1"/>
  <c r="P273" i="1"/>
  <c r="P269" i="1"/>
  <c r="P270" i="1"/>
  <c r="P274" i="1"/>
  <c r="P271" i="1"/>
  <c r="P272" i="1"/>
  <c r="P265" i="1"/>
  <c r="P275" i="1"/>
  <c r="P278" i="1"/>
  <c r="P276" i="1"/>
  <c r="P279" i="1"/>
  <c r="P280" i="1"/>
  <c r="P281" i="1"/>
  <c r="P277" i="1"/>
  <c r="P282" i="1"/>
  <c r="P283" i="1"/>
  <c r="P284" i="1"/>
  <c r="P287" i="1"/>
  <c r="P288" i="1"/>
  <c r="P289" i="1"/>
  <c r="P286" i="1"/>
  <c r="P290" i="1"/>
  <c r="P291" i="1"/>
  <c r="P285" i="1"/>
  <c r="P292" i="1"/>
  <c r="P293" i="1"/>
  <c r="P294" i="1"/>
  <c r="P295" i="1"/>
  <c r="P296" i="1"/>
  <c r="P297" i="1"/>
  <c r="P298" i="1"/>
  <c r="P299" i="1"/>
  <c r="P300" i="1"/>
  <c r="P301" i="1"/>
  <c r="P302" i="1"/>
  <c r="P307" i="1"/>
  <c r="P303" i="1"/>
  <c r="P304" i="1"/>
  <c r="P305" i="1"/>
  <c r="P306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1" i="1"/>
  <c r="P320" i="1"/>
  <c r="P324" i="1"/>
  <c r="P322" i="1"/>
  <c r="P323" i="1"/>
  <c r="P325" i="1"/>
  <c r="P326" i="1"/>
  <c r="P327" i="1"/>
  <c r="P328" i="1"/>
  <c r="P329" i="1"/>
  <c r="P330" i="1"/>
  <c r="P340" i="1"/>
  <c r="P332" i="1"/>
  <c r="P333" i="1"/>
  <c r="P334" i="1"/>
  <c r="P335" i="1"/>
  <c r="P331" i="1"/>
  <c r="P336" i="1"/>
  <c r="P337" i="1"/>
  <c r="P338" i="1"/>
  <c r="P339" i="1"/>
  <c r="P341" i="1"/>
  <c r="P345" i="1"/>
  <c r="P342" i="1"/>
  <c r="P343" i="1"/>
  <c r="P344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64" i="1"/>
  <c r="P365" i="1"/>
  <c r="P368" i="1"/>
  <c r="P366" i="1"/>
  <c r="P367" i="1"/>
  <c r="R158" i="1" l="1"/>
  <c r="T158" i="1" s="1"/>
  <c r="S158" i="1"/>
  <c r="R160" i="1"/>
  <c r="T160" i="1" s="1"/>
  <c r="S160" i="1"/>
  <c r="R163" i="1"/>
  <c r="T163" i="1" s="1"/>
  <c r="S163" i="1"/>
  <c r="R165" i="1"/>
  <c r="T165" i="1" s="1"/>
  <c r="S165" i="1"/>
  <c r="R164" i="1"/>
  <c r="T164" i="1" s="1"/>
  <c r="S164" i="1"/>
  <c r="R166" i="1"/>
  <c r="T166" i="1" s="1"/>
  <c r="S166" i="1"/>
  <c r="R157" i="1"/>
  <c r="T157" i="1" s="1"/>
  <c r="S157" i="1"/>
  <c r="R167" i="1"/>
  <c r="T167" i="1" s="1"/>
  <c r="S167" i="1"/>
  <c r="R168" i="1"/>
  <c r="T168" i="1" s="1"/>
  <c r="S168" i="1"/>
  <c r="R169" i="1"/>
  <c r="T169" i="1" s="1"/>
  <c r="S169" i="1"/>
  <c r="R174" i="1"/>
  <c r="T174" i="1" s="1"/>
  <c r="S174" i="1"/>
  <c r="R170" i="1"/>
  <c r="T170" i="1" s="1"/>
  <c r="S170" i="1"/>
  <c r="R175" i="1"/>
  <c r="T175" i="1" s="1"/>
  <c r="S175" i="1"/>
  <c r="R173" i="1"/>
  <c r="T173" i="1" s="1"/>
  <c r="S173" i="1"/>
  <c r="R176" i="1"/>
  <c r="T176" i="1" s="1"/>
  <c r="S176" i="1"/>
  <c r="R177" i="1"/>
  <c r="T177" i="1" s="1"/>
  <c r="S177" i="1"/>
  <c r="R171" i="1"/>
  <c r="T171" i="1" s="1"/>
  <c r="S171" i="1"/>
  <c r="R180" i="1"/>
  <c r="T180" i="1" s="1"/>
  <c r="S180" i="1"/>
  <c r="R178" i="1"/>
  <c r="T178" i="1" s="1"/>
  <c r="S178" i="1"/>
  <c r="R352" i="1" l="1"/>
  <c r="T352" i="1" s="1"/>
  <c r="S352" i="1"/>
  <c r="R353" i="1"/>
  <c r="T353" i="1" s="1"/>
  <c r="S353" i="1"/>
  <c r="R354" i="1"/>
  <c r="T354" i="1" s="1"/>
  <c r="S354" i="1"/>
  <c r="R355" i="1"/>
  <c r="T355" i="1" s="1"/>
  <c r="S355" i="1"/>
  <c r="R356" i="1"/>
  <c r="T356" i="1" s="1"/>
  <c r="S356" i="1"/>
  <c r="R357" i="1"/>
  <c r="T357" i="1" s="1"/>
  <c r="S357" i="1"/>
  <c r="R358" i="1"/>
  <c r="T358" i="1" s="1"/>
  <c r="S358" i="1"/>
  <c r="R364" i="1"/>
  <c r="T364" i="1" s="1"/>
  <c r="S364" i="1"/>
  <c r="R365" i="1"/>
  <c r="T365" i="1" s="1"/>
  <c r="S365" i="1"/>
  <c r="R368" i="1"/>
  <c r="T368" i="1" s="1"/>
  <c r="S368" i="1"/>
  <c r="R366" i="1"/>
  <c r="T366" i="1" s="1"/>
  <c r="S366" i="1"/>
  <c r="R367" i="1"/>
  <c r="T367" i="1" s="1"/>
  <c r="S367" i="1"/>
  <c r="S322" i="1" l="1"/>
  <c r="R322" i="1"/>
  <c r="T322" i="1" s="1"/>
  <c r="R343" i="1" l="1"/>
  <c r="T343" i="1" s="1"/>
  <c r="S343" i="1"/>
  <c r="R276" i="1"/>
  <c r="T276" i="1" s="1"/>
  <c r="S276" i="1"/>
  <c r="R154" i="1" l="1"/>
  <c r="R155" i="1"/>
  <c r="R148" i="1"/>
  <c r="R149" i="1"/>
  <c r="R153" i="1"/>
  <c r="R150" i="1"/>
  <c r="R156" i="1"/>
  <c r="R151" i="1"/>
  <c r="R152" i="1"/>
  <c r="R159" i="1"/>
  <c r="R161" i="1"/>
  <c r="R162" i="1"/>
  <c r="R172" i="1"/>
  <c r="R179" i="1"/>
  <c r="R181" i="1"/>
  <c r="R186" i="1"/>
  <c r="R183" i="1"/>
  <c r="R182" i="1"/>
  <c r="R184" i="1"/>
  <c r="R185" i="1"/>
  <c r="R187" i="1"/>
  <c r="R192" i="1"/>
  <c r="R189" i="1"/>
  <c r="R190" i="1"/>
  <c r="R193" i="1"/>
  <c r="R188" i="1"/>
  <c r="R191" i="1"/>
  <c r="R194" i="1"/>
  <c r="R195" i="1"/>
  <c r="R197" i="1"/>
  <c r="R198" i="1"/>
  <c r="R199" i="1"/>
  <c r="R201" i="1"/>
  <c r="R200" i="1"/>
  <c r="R196" i="1"/>
  <c r="R202" i="1"/>
  <c r="R203" i="1"/>
  <c r="R204" i="1"/>
  <c r="R205" i="1"/>
  <c r="R206" i="1"/>
  <c r="R207" i="1"/>
  <c r="R208" i="1"/>
  <c r="R209" i="1"/>
  <c r="R210" i="1"/>
  <c r="R218" i="1"/>
  <c r="R215" i="1"/>
  <c r="R226" i="1"/>
  <c r="R227" i="1"/>
  <c r="R228" i="1"/>
  <c r="R244" i="1"/>
  <c r="R229" i="1"/>
  <c r="R230" i="1"/>
  <c r="R231" i="1"/>
  <c r="R232" i="1"/>
  <c r="R211" i="1"/>
  <c r="R233" i="1"/>
  <c r="R212" i="1"/>
  <c r="R219" i="1"/>
  <c r="R213" i="1"/>
  <c r="R234" i="1"/>
  <c r="R235" i="1"/>
  <c r="R236" i="1"/>
  <c r="R237" i="1"/>
  <c r="R220" i="1"/>
  <c r="R238" i="1"/>
  <c r="R221" i="1"/>
  <c r="R216" i="1"/>
  <c r="R217" i="1"/>
  <c r="R222" i="1"/>
  <c r="R223" i="1"/>
  <c r="R214" i="1"/>
  <c r="R224" i="1"/>
  <c r="R239" i="1"/>
  <c r="R225" i="1"/>
  <c r="R240" i="1"/>
  <c r="R241" i="1"/>
  <c r="R242" i="1"/>
  <c r="R243" i="1"/>
  <c r="R245" i="1"/>
  <c r="R246" i="1"/>
  <c r="R247" i="1"/>
  <c r="R248" i="1"/>
  <c r="R249" i="1"/>
  <c r="R251" i="1"/>
  <c r="R250" i="1"/>
  <c r="R252" i="1"/>
  <c r="R253" i="1"/>
  <c r="R255" i="1"/>
  <c r="R256" i="1"/>
  <c r="R257" i="1"/>
  <c r="R261" i="1"/>
  <c r="R258" i="1"/>
  <c r="R259" i="1"/>
  <c r="R254" i="1"/>
  <c r="R262" i="1"/>
  <c r="R263" i="1"/>
  <c r="R260" i="1"/>
  <c r="R264" i="1"/>
  <c r="R267" i="1"/>
  <c r="R268" i="1"/>
  <c r="R266" i="1"/>
  <c r="R273" i="1"/>
  <c r="R269" i="1"/>
  <c r="R270" i="1"/>
  <c r="R274" i="1"/>
  <c r="R271" i="1"/>
  <c r="R272" i="1"/>
  <c r="R265" i="1"/>
  <c r="R275" i="1"/>
  <c r="R278" i="1"/>
  <c r="R279" i="1"/>
  <c r="R280" i="1"/>
  <c r="R281" i="1"/>
  <c r="R277" i="1"/>
  <c r="R282" i="1"/>
  <c r="R283" i="1"/>
  <c r="R284" i="1"/>
  <c r="R287" i="1"/>
  <c r="R288" i="1"/>
  <c r="R289" i="1"/>
  <c r="R286" i="1"/>
  <c r="R290" i="1"/>
  <c r="R291" i="1"/>
  <c r="R285" i="1"/>
  <c r="R292" i="1"/>
  <c r="R293" i="1"/>
  <c r="R294" i="1"/>
  <c r="R295" i="1"/>
  <c r="R296" i="1"/>
  <c r="R297" i="1"/>
  <c r="R298" i="1"/>
  <c r="R299" i="1"/>
  <c r="R300" i="1"/>
  <c r="R301" i="1"/>
  <c r="R302" i="1"/>
  <c r="R307" i="1"/>
  <c r="R303" i="1"/>
  <c r="R304" i="1"/>
  <c r="R305" i="1"/>
  <c r="R306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1" i="1"/>
  <c r="R320" i="1"/>
  <c r="R324" i="1"/>
  <c r="R323" i="1"/>
  <c r="R325" i="1"/>
  <c r="R326" i="1"/>
  <c r="R327" i="1"/>
  <c r="R328" i="1"/>
  <c r="R329" i="1"/>
  <c r="R330" i="1"/>
  <c r="R340" i="1"/>
  <c r="R332" i="1"/>
  <c r="R333" i="1"/>
  <c r="R334" i="1"/>
  <c r="R335" i="1"/>
  <c r="R331" i="1"/>
  <c r="R336" i="1"/>
  <c r="R337" i="1"/>
  <c r="R338" i="1"/>
  <c r="R339" i="1"/>
  <c r="R341" i="1"/>
  <c r="R345" i="1"/>
  <c r="R342" i="1"/>
  <c r="R344" i="1"/>
  <c r="R346" i="1"/>
  <c r="R347" i="1"/>
  <c r="R348" i="1"/>
  <c r="R349" i="1"/>
  <c r="R350" i="1"/>
  <c r="R351" i="1"/>
  <c r="R147" i="1"/>
  <c r="R144" i="1"/>
  <c r="R143" i="1"/>
  <c r="R141" i="1"/>
  <c r="R146" i="1"/>
  <c r="R145" i="1"/>
  <c r="R142" i="1"/>
  <c r="R140" i="1"/>
  <c r="R13" i="1"/>
  <c r="Q372" i="1"/>
  <c r="R12" i="1"/>
  <c r="S342" i="1" l="1"/>
  <c r="T342" i="1"/>
  <c r="T325" i="1"/>
  <c r="S325" i="1"/>
  <c r="H372" i="1" l="1"/>
  <c r="I372" i="1"/>
  <c r="J372" i="1"/>
  <c r="K372" i="1"/>
  <c r="L372" i="1"/>
  <c r="M372" i="1"/>
  <c r="N372" i="1"/>
  <c r="O372" i="1"/>
  <c r="G372" i="1"/>
  <c r="S300" i="1" l="1"/>
  <c r="T300" i="1"/>
  <c r="S283" i="1" l="1"/>
  <c r="S282" i="1" l="1"/>
  <c r="T282" i="1"/>
  <c r="T283" i="1" l="1"/>
  <c r="S179" i="1" l="1"/>
  <c r="T179" i="1"/>
  <c r="S181" i="1"/>
  <c r="T181" i="1"/>
  <c r="S291" i="1" l="1"/>
  <c r="T291" i="1"/>
  <c r="S333" i="1"/>
  <c r="T333" i="1"/>
  <c r="S332" i="1"/>
  <c r="T332" i="1"/>
  <c r="S351" i="1"/>
  <c r="T351" i="1"/>
  <c r="S318" i="1"/>
  <c r="T318" i="1"/>
  <c r="S334" i="1"/>
  <c r="T334" i="1"/>
  <c r="S313" i="1"/>
  <c r="T313" i="1"/>
  <c r="S311" i="1"/>
  <c r="T311" i="1"/>
  <c r="S140" i="1" l="1"/>
  <c r="S142" i="1"/>
  <c r="S261" i="1"/>
  <c r="S145" i="1"/>
  <c r="S278" i="1"/>
  <c r="S146" i="1"/>
  <c r="S286" i="1"/>
  <c r="S290" i="1"/>
  <c r="S144" i="1"/>
  <c r="S154" i="1"/>
  <c r="S238" i="1"/>
  <c r="S208" i="1"/>
  <c r="S275" i="1"/>
  <c r="S147" i="1"/>
  <c r="S221" i="1"/>
  <c r="S216" i="1"/>
  <c r="S217" i="1"/>
  <c r="S155" i="1"/>
  <c r="S222" i="1"/>
  <c r="S231" i="1"/>
  <c r="S223" i="1"/>
  <c r="S214" i="1"/>
  <c r="S232" i="1"/>
  <c r="S148" i="1"/>
  <c r="S149" i="1"/>
  <c r="S224" i="1"/>
  <c r="S239" i="1"/>
  <c r="S211" i="1"/>
  <c r="S225" i="1"/>
  <c r="S233" i="1"/>
  <c r="S240" i="1"/>
  <c r="S241" i="1"/>
  <c r="S242" i="1"/>
  <c r="S243" i="1"/>
  <c r="S153" i="1"/>
  <c r="S212" i="1"/>
  <c r="S245" i="1"/>
  <c r="S219" i="1"/>
  <c r="S209" i="1"/>
  <c r="S246" i="1"/>
  <c r="S194" i="1"/>
  <c r="S218" i="1"/>
  <c r="S197" i="1"/>
  <c r="S150" i="1"/>
  <c r="S213" i="1"/>
  <c r="S198" i="1"/>
  <c r="S156" i="1"/>
  <c r="S152" i="1"/>
  <c r="S199" i="1"/>
  <c r="S201" i="1"/>
  <c r="S234" i="1"/>
  <c r="S151" i="1"/>
  <c r="S215" i="1"/>
  <c r="S159" i="1"/>
  <c r="S226" i="1"/>
  <c r="S235" i="1"/>
  <c r="S227" i="1"/>
  <c r="S200" i="1"/>
  <c r="S196" i="1"/>
  <c r="S161" i="1"/>
  <c r="S193" i="1"/>
  <c r="S202" i="1"/>
  <c r="S315" i="1"/>
  <c r="S298" i="1"/>
  <c r="S203" i="1"/>
  <c r="S186" i="1"/>
  <c r="S204" i="1"/>
  <c r="S205" i="1"/>
  <c r="S206" i="1"/>
  <c r="S230" i="1"/>
  <c r="S236" i="1"/>
  <c r="S207" i="1"/>
  <c r="S247" i="1"/>
  <c r="S248" i="1"/>
  <c r="S249" i="1"/>
  <c r="S228" i="1"/>
  <c r="S251" i="1"/>
  <c r="S237" i="1"/>
  <c r="S250" i="1"/>
  <c r="S244" i="1"/>
  <c r="S220" i="1"/>
  <c r="S162" i="1"/>
  <c r="S229" i="1"/>
  <c r="S252" i="1"/>
  <c r="S210" i="1"/>
  <c r="S253" i="1"/>
  <c r="S255" i="1"/>
  <c r="S172" i="1"/>
  <c r="S256" i="1"/>
  <c r="S257" i="1"/>
  <c r="S267" i="1"/>
  <c r="S258" i="1"/>
  <c r="S259" i="1"/>
  <c r="S254" i="1"/>
  <c r="S262" i="1"/>
  <c r="S263" i="1"/>
  <c r="S260" i="1"/>
  <c r="S268" i="1"/>
  <c r="S266" i="1"/>
  <c r="S273" i="1"/>
  <c r="S269" i="1"/>
  <c r="S270" i="1"/>
  <c r="S274" i="1"/>
  <c r="S271" i="1"/>
  <c r="S272" i="1"/>
  <c r="S265" i="1"/>
  <c r="S264" i="1"/>
  <c r="S279" i="1"/>
  <c r="S280" i="1"/>
  <c r="S281" i="1"/>
  <c r="S277" i="1"/>
  <c r="S284" i="1"/>
  <c r="S287" i="1"/>
  <c r="S288" i="1"/>
  <c r="S289" i="1"/>
  <c r="S285" i="1"/>
  <c r="S292" i="1"/>
  <c r="S293" i="1"/>
  <c r="S294" i="1"/>
  <c r="S295" i="1"/>
  <c r="S296" i="1"/>
  <c r="S297" i="1"/>
  <c r="S301" i="1"/>
  <c r="S302" i="1"/>
  <c r="S307" i="1"/>
  <c r="S303" i="1"/>
  <c r="S304" i="1"/>
  <c r="S305" i="1"/>
  <c r="S306" i="1"/>
  <c r="S308" i="1"/>
  <c r="S309" i="1"/>
  <c r="S310" i="1"/>
  <c r="S299" i="1"/>
  <c r="S314" i="1"/>
  <c r="S312" i="1"/>
  <c r="S316" i="1"/>
  <c r="S141" i="1"/>
  <c r="S317" i="1"/>
  <c r="S319" i="1"/>
  <c r="S321" i="1"/>
  <c r="S320" i="1"/>
  <c r="S324" i="1"/>
  <c r="S323" i="1"/>
  <c r="S326" i="1"/>
  <c r="S327" i="1"/>
  <c r="S328" i="1"/>
  <c r="S329" i="1"/>
  <c r="S340" i="1"/>
  <c r="S335" i="1"/>
  <c r="S331" i="1"/>
  <c r="S336" i="1"/>
  <c r="S337" i="1"/>
  <c r="S338" i="1"/>
  <c r="S339" i="1"/>
  <c r="S341" i="1"/>
  <c r="S345" i="1"/>
  <c r="S344" i="1"/>
  <c r="S346" i="1"/>
  <c r="S347" i="1"/>
  <c r="S348" i="1"/>
  <c r="S349" i="1"/>
  <c r="S350" i="1"/>
  <c r="S330" i="1"/>
  <c r="S143" i="1"/>
  <c r="S183" i="1"/>
  <c r="S195" i="1"/>
  <c r="S184" i="1"/>
  <c r="S185" i="1"/>
  <c r="S187" i="1"/>
  <c r="S192" i="1"/>
  <c r="S189" i="1"/>
  <c r="S190" i="1"/>
  <c r="S188" i="1"/>
  <c r="S191" i="1"/>
  <c r="S182" i="1"/>
  <c r="S13" i="1"/>
  <c r="S12" i="1"/>
  <c r="T140" i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46" i="1"/>
  <c r="T347" i="1"/>
  <c r="T348" i="1"/>
  <c r="T349" i="1"/>
  <c r="T350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72" i="1" l="1"/>
  <c r="P372" i="1"/>
  <c r="T265" i="1"/>
  <c r="R372" i="1"/>
  <c r="T12" i="1"/>
  <c r="T372" i="1" l="1"/>
</calcChain>
</file>

<file path=xl/sharedStrings.xml><?xml version="1.0" encoding="utf-8"?>
<sst xmlns="http://schemas.openxmlformats.org/spreadsheetml/2006/main" count="1835" uniqueCount="541">
  <si>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</si>
  <si>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</si>
  <si>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</si>
  <si>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</si>
  <si>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</si>
  <si>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</si>
  <si>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</si>
  <si>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</si>
  <si>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</si>
  <si>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</si>
  <si>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</si>
  <si>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</si>
  <si>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</si>
  <si>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</si>
  <si>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</si>
  <si>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</si>
  <si>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</si>
  <si>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</si>
  <si>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</si>
  <si>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</si>
  <si>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</si>
  <si>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</si>
  <si>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</si>
  <si>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</si>
  <si>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</si>
  <si>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</si>
  <si>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</si>
  <si>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</si>
  <si>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</si>
  <si>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</si>
  <si>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</si>
  <si>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</si>
  <si>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</si>
  <si>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</si>
  <si>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</si>
  <si>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</si>
  <si>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</si>
  <si>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</si>
  <si>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</si>
  <si>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</si>
  <si>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</si>
  <si>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</si>
  <si>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</si>
  <si>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</si>
  <si>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</si>
  <si>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</si>
  <si>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</si>
  <si>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</si>
  <si>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</si>
  <si>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</si>
  <si>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</si>
  <si>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</si>
  <si>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</si>
  <si>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</si>
  <si>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</si>
  <si>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</si>
  <si>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</si>
  <si>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</si>
  <si>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</si>
  <si>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</si>
  <si>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AUXILIAR CONTABILIDAD</t>
  </si>
  <si>
    <t>CHOFER</t>
  </si>
  <si>
    <t>ENC. DIV. FINANCIERA</t>
  </si>
  <si>
    <t>AUXILIAR DE TRANSPORTACION</t>
  </si>
  <si>
    <t>PLOMERO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</si>
  <si>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</si>
  <si>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</si>
  <si>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</si>
  <si>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</si>
  <si>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</si>
  <si>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</si>
  <si>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</si>
  <si>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DISEÑADOR GRAFICO</t>
  </si>
  <si>
    <t>MEDICO</t>
  </si>
  <si>
    <t>LIBRE NOMBRAMIENTO Y REMOCIÓN</t>
  </si>
  <si>
    <t>DIVISION CONTABILIDAD PATRIMONIAL DEL GOBIERNO CENTRAL</t>
  </si>
  <si>
    <t>DIVISION CONTABILIDAD PRESUPUESTARIA GOBIERNO CENTRAL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</si>
  <si>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</si>
  <si>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</si>
  <si>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</si>
  <si>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</si>
  <si>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</si>
  <si>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</si>
  <si>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</si>
  <si>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</si>
  <si>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</si>
  <si>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</si>
  <si>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</si>
  <si>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</si>
  <si>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</si>
  <si>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</si>
  <si>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</si>
  <si>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</si>
  <si>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</si>
  <si>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</si>
  <si>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</si>
  <si>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ENC. DEPARTAMENTO CONSOLIDACION</t>
  </si>
  <si>
    <t>ENC. DIV. CONSOLIDACION SECTOR GOBIERNO EMPRESARIAL</t>
  </si>
  <si>
    <t>ENC. DEPTO. DE NORMAS Y PROCED</t>
  </si>
  <si>
    <t>ANALISTA DE IMP. Y SEG. NORMAT</t>
  </si>
  <si>
    <t>CARRERA ADMINISTRATIVA</t>
  </si>
  <si>
    <t>ENC.DIV.CONTAB.PRESUP.INST.DESC.AUTON.YSEG.SOC.EMP.PUB.YMUN.</t>
  </si>
  <si>
    <t>ENC. DIV. CONSOLIDACION SECTOR GOBIERNO LOCAL</t>
  </si>
  <si>
    <t>ESTATUTO</t>
  </si>
  <si>
    <t>Encargada Recursos Humanos</t>
  </si>
  <si>
    <t>Luis Dario Terrero Méndez</t>
  </si>
  <si>
    <t>Felix Antonio Santana García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</si>
  <si>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</si>
  <si>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</si>
  <si>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</si>
  <si>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</si>
  <si>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</si>
  <si>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</si>
  <si>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</si>
  <si>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</si>
  <si>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</si>
  <si>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ANALISTA DE CONSOLIDACION</t>
  </si>
  <si>
    <t>COORDINADOR (A)</t>
  </si>
  <si>
    <t>Paulina Núñez Pérez</t>
  </si>
  <si>
    <t>ESTATUTO SIMPLIFICADO</t>
  </si>
  <si>
    <t>AUXILIAR DE ENFERMERIA</t>
  </si>
  <si>
    <t>FELIX ANTONIO SANTANA GARCIA</t>
  </si>
  <si>
    <t>EVELIN DE JESUS FERNANDEZ JIMENEZ</t>
  </si>
  <si>
    <t>YONEVELY ANDREINA GUERRERO DIAZ</t>
  </si>
  <si>
    <t>LEONARDO ANTONIO DIAZ</t>
  </si>
  <si>
    <t>GLEYDI ALEXANDER TEJEDA ORTIZ</t>
  </si>
  <si>
    <t>ANA LEIDY HINOJOSA PAULINO</t>
  </si>
  <si>
    <t>VIRGINIA CHIRENO CASTILLO</t>
  </si>
  <si>
    <t>FIORDALISA BONILLA ARIAS</t>
  </si>
  <si>
    <t>MARIA TERESA CASTILLO CARPIO</t>
  </si>
  <si>
    <t>MAYELIN REYES GONZALEZ</t>
  </si>
  <si>
    <t>ROBERTO JOEL MOREL SOTO</t>
  </si>
  <si>
    <t>SONIA FRANCISCA THOMAS MARTINEZ</t>
  </si>
  <si>
    <t>CRISTIANA MAGNOLIA FELIZ ABREU</t>
  </si>
  <si>
    <t>RONNY RUBEN ALVARADO RAMIREZ</t>
  </si>
  <si>
    <t>ANGELA ROSA TAVARES VARGAS</t>
  </si>
  <si>
    <t>MARIA YSABEL BRUJAN NUÑEZ</t>
  </si>
  <si>
    <t>RAFAEL MERIÑO FELIZ</t>
  </si>
  <si>
    <t>JENNIFER ESTEPHANY JIMENEZ GALARZA</t>
  </si>
  <si>
    <t>LISSA MARIEL MERCEDES GUZMAN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</si>
  <si>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</si>
  <si>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</si>
  <si>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</si>
  <si>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</si>
  <si>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</si>
  <si>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</si>
  <si>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</si>
  <si>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</si>
  <si>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</si>
  <si>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EURYS ROSANNA MARCANO MONTERO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</si>
  <si>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</si>
  <si>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</si>
  <si>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</si>
  <si>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</si>
  <si>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</si>
  <si>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</si>
  <si>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</si>
  <si>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</si>
  <si>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</si>
  <si>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</si>
  <si>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</si>
  <si>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</si>
  <si>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</si>
  <si>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</si>
  <si>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</si>
  <si>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</si>
  <si>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</si>
  <si>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</si>
  <si>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MARIA TRINIDAD CUEVAS RUIZ</t>
  </si>
  <si>
    <t>ROSA MARIA OGANDO</t>
  </si>
  <si>
    <t>JOSE LUIS MARTE GOMEZ</t>
  </si>
  <si>
    <t>FELIX RODRIGUEZ</t>
  </si>
  <si>
    <t>JOSELIN ESMERARDA JIMENEZ</t>
  </si>
  <si>
    <t>FRANKLIN DANIEL OVIEDO AMOR</t>
  </si>
  <si>
    <t>DANILO RODRIGUEZ</t>
  </si>
  <si>
    <t>JOSE JAVIER LOPEZ DURAN</t>
  </si>
  <si>
    <t>ALEJANDRO DIAZ MATEO</t>
  </si>
  <si>
    <t>JACQUELINE DE LOS A GONZALEZ COSTE</t>
  </si>
  <si>
    <t>YISE PAULINA BAUTISTA REYES</t>
  </si>
  <si>
    <t>JUANA ORTEGA</t>
  </si>
  <si>
    <t>YSIDRO SURIEL AMPARO</t>
  </si>
  <si>
    <t>JANNY EFRAIN CORONA NINA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</si>
  <si>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</si>
  <si>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</si>
  <si>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</si>
  <si>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</si>
  <si>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</si>
  <si>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</si>
  <si>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</si>
  <si>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</si>
  <si>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</si>
  <si>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</si>
  <si>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CINTIA YUDELIS BRUJAN MADE</t>
  </si>
  <si>
    <t>VICTOR MANUEL GOMEZ RODRIGUEZ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</si>
  <si>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</si>
  <si>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</si>
  <si>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</si>
  <si>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</si>
  <si>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</si>
  <si>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</si>
  <si>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</si>
  <si>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STEFANI MARIOLI MIESES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</si>
  <si>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</si>
  <si>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</si>
  <si>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</si>
  <si>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</si>
  <si>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</si>
  <si>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LILLIAN MARIA SURIEL CABRERA</t>
  </si>
  <si>
    <t>GREISY DIVINA HERNANDEZ LUNA</t>
  </si>
  <si>
    <t>YEURY ARILDO PEÑA DUME</t>
  </si>
  <si>
    <t>CARMEN CELESTE MATOS SANTANA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</si>
  <si>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</si>
  <si>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</si>
  <si>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</si>
  <si>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</si>
  <si>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</si>
  <si>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</si>
  <si>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</si>
  <si>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</si>
  <si>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LEIDY MARIEL ALCANTARA ALCANTARA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</si>
  <si>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</si>
  <si>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</si>
  <si>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</si>
  <si>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</si>
  <si>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</si>
  <si>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</si>
  <si>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JASSON ANTONIO GUZMAN GUERRERO</t>
  </si>
  <si>
    <t>ISABEL PATRICIA MENDEZ ROJAS</t>
  </si>
  <si>
    <t>NICOLE CAPELLAN HENRIQUEZ</t>
  </si>
  <si>
    <t>CAROLYN ESTHER GOMEZ FERRERAS</t>
  </si>
  <si>
    <t>CARMIN RAFAELA PEREZ SOTO</t>
  </si>
  <si>
    <t>JESUS CATALINO MARTINEZ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</si>
  <si>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</si>
  <si>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</si>
  <si>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</si>
  <si>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</si>
  <si>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</si>
  <si>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</si>
  <si>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</si>
  <si>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</si>
  <si>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</si>
  <si>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</si>
  <si>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</si>
  <si>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</si>
  <si>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</si>
  <si>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</si>
  <si>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</si>
  <si>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</si>
  <si>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</si>
  <si>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</si>
  <si>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</si>
  <si>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</si>
  <si>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</si>
  <si>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</si>
  <si>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</si>
  <si>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</si>
  <si>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</si>
  <si>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KENIA ALTAGRACIA LAZALA TEJADA</t>
  </si>
  <si>
    <t>JHAINA ESPERANZA DEL POZO PAULA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</si>
  <si>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</si>
  <si>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</si>
  <si>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</si>
  <si>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</si>
  <si>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</si>
  <si>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</si>
  <si>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</si>
  <si>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</si>
  <si>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</si>
  <si>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</si>
  <si>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</si>
  <si>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</si>
  <si>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</si>
  <si>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</si>
  <si>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</si>
  <si>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</si>
  <si>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</si>
  <si>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</si>
  <si>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</si>
  <si>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</si>
  <si>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</si>
  <si>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</si>
  <si>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</si>
  <si>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</si>
  <si>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</si>
  <si>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</si>
  <si>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</si>
  <si>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</si>
  <si>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</si>
  <si>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</si>
  <si>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</si>
  <si>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JUAN PABLO LOPEZ DE LA CRUZ</t>
  </si>
  <si>
    <t>DAMARYS RAQUEL GUZMAN PEREZ DE BELLO</t>
  </si>
  <si>
    <t>SAMUEL MERCEDES SHEPHARD</t>
  </si>
  <si>
    <t>OSCAR ANDRES SOTO BODRE</t>
  </si>
  <si>
    <t>MAYKA ARLENE LOPEZ FELIZ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</si>
  <si>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</si>
  <si>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</si>
  <si>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</si>
  <si>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</si>
  <si>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</si>
  <si>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HILLARY ESNERY BREA MERCADO</t>
  </si>
  <si>
    <t>MARTINA CABRERA SERRANO DE ABREU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</si>
  <si>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</si>
  <si>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</si>
  <si>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</si>
  <si>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</si>
  <si>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</si>
  <si>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</si>
  <si>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</si>
  <si>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</si>
  <si>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JOSE MIGUEL WEEKS GOMEZ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</si>
  <si>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</si>
  <si>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</si>
  <si>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</si>
  <si>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</si>
  <si>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</si>
  <si>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</si>
  <si>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</si>
  <si>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</si>
  <si>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</si>
  <si>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</si>
  <si>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</si>
  <si>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JUSTICE ROMAN CONTRERAS SENA</t>
  </si>
  <si>
    <t>MARIA CRISTINA MUÑOZ LUCIANO</t>
  </si>
  <si>
    <t>ANALISTA DE RECURSOS HUMANOS</t>
  </si>
  <si>
    <t>ANALISTA SISTEMAS INFORMATICOS</t>
  </si>
  <si>
    <t>VLADIMIR EMILIO VARGAS SANCHEZ</t>
  </si>
  <si>
    <t>ESTEFANIA MADE SOSA</t>
  </si>
  <si>
    <t>ESPECIALISTA</t>
  </si>
  <si>
    <t>ANTONIO OVALLES MOREL</t>
  </si>
  <si>
    <t>ALEXA RODRIGUEZ RODRIGUEZ</t>
  </si>
  <si>
    <t>NO HAY NADA ESCRITO DEBAJO DE ESTA PÁGINA</t>
  </si>
  <si>
    <t>RECEPCIONISTA</t>
  </si>
  <si>
    <t>ROSA MARIA JIMENEZ JIMENEZ</t>
  </si>
  <si>
    <t>RAMONA DOLORES MOYA GARCIA</t>
  </si>
  <si>
    <t>HECTOR LUIS MATEO</t>
  </si>
  <si>
    <t>MENSAJERO EXTERNO</t>
  </si>
  <si>
    <t>RUBEN DARIO ESTRELLA SANCHEZ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</si>
  <si>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</si>
  <si>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</si>
  <si>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</si>
  <si>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</si>
  <si>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</si>
  <si>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ERICKSON GONZALEZ GONZALEZ</t>
  </si>
  <si>
    <t>ANDRES MARTE TORIBIO</t>
  </si>
  <si>
    <t>GESTOR DE PROTOCOLO</t>
  </si>
  <si>
    <t>ANGEL DARIO MESA</t>
  </si>
  <si>
    <t>MIGUEL ROJAS VASQUEZ</t>
  </si>
  <si>
    <t>BRAYAN MIGUEL HERNANDEZ SANCHEZ</t>
  </si>
  <si>
    <t>SANDRO CARMONA RAMIREZ</t>
  </si>
  <si>
    <t>GUILLERMINA CONSUELO SERRANO</t>
  </si>
  <si>
    <t>KELVIN DOMINGO CALDERON VALERIO</t>
  </si>
  <si>
    <t>STENGEL IVANS RODRIGUEZ HENRIQUEZ</t>
  </si>
  <si>
    <t>GABRIEL EDUARDO VELOZ MIR</t>
  </si>
  <si>
    <t>RAMON DE JESUS GOMEZ DE JESUS</t>
  </si>
  <si>
    <t>Nómina de Colaboradores</t>
  </si>
  <si>
    <t>MARIEL ALEJANDRA RAMIREZ PEGUERO</t>
  </si>
  <si>
    <t>RESPONSABLE ACCESO A LA INFORMACION</t>
  </si>
  <si>
    <t>EMPLEADO TEMPORAL</t>
  </si>
  <si>
    <t>GENARO DOMINGO JIMENEZ NASSAR</t>
  </si>
  <si>
    <t>ENC. DEPTO. JURIDICO</t>
  </si>
  <si>
    <t>JOSE RAFAEL CEARA GUTIERREZ</t>
  </si>
  <si>
    <t>KEIMIRY YAMILKA MELLA BERNARD</t>
  </si>
  <si>
    <t>FRANCISCO WILSON VENTURA MARMOLEJOS</t>
  </si>
  <si>
    <t>FANNY VIOLETA DE LOS SANTOS JAVIER</t>
  </si>
  <si>
    <t>ILIANA ESTEFANIA CAIRO BAEZ</t>
  </si>
  <si>
    <t>ABOGADO (A)</t>
  </si>
  <si>
    <t>YATSIRY ESTHER SURIEL DOMINGUEZ</t>
  </si>
  <si>
    <t>OSCAR LOPEZ REYES</t>
  </si>
  <si>
    <t>ENC. DPTO. COMUNICACION</t>
  </si>
  <si>
    <t>ENERCIDA OLIVA VENTURA MENA</t>
  </si>
  <si>
    <t>PERIODISTA</t>
  </si>
  <si>
    <t>DAVIS PAREDES GARABITO</t>
  </si>
  <si>
    <t>MEIRY CHALIA   VELOZ LEBRON</t>
  </si>
  <si>
    <t>ELIMBER ENCARNACION ENCARNACION</t>
  </si>
  <si>
    <t>RAMON ALEXANDER QUEZADA MENDEZ</t>
  </si>
  <si>
    <t>PAULINA NUÑEZ PEREZ</t>
  </si>
  <si>
    <t>ENC. DEPT. RECURSOS HUMANOS</t>
  </si>
  <si>
    <t>ZAIREE ALEJANDRA NIEVES DIAZ</t>
  </si>
  <si>
    <t>YUDELKA VARGAS ROSARIO</t>
  </si>
  <si>
    <t>ALESKA MARIE CASTILLO PEREZ</t>
  </si>
  <si>
    <t>ANALISTA I RECURSOS HUMANOS</t>
  </si>
  <si>
    <t>ANSTRON ALBERTO ESCAÑO COLON</t>
  </si>
  <si>
    <t>ROSELIS ALBERTINA GOMEZ DE LA CRUZ</t>
  </si>
  <si>
    <t>OSCAR JOSE DIAZ ARIAS</t>
  </si>
  <si>
    <t>ENC. DIV. DESARROLLO INSTITUCIONAL Y CALIDAD EN LA GESTION</t>
  </si>
  <si>
    <t>ALEXANDRA MERAN SANTANA</t>
  </si>
  <si>
    <t>RAMON EDUARDO FELIZ CERDA</t>
  </si>
  <si>
    <t>JANCER GONZALEZ BERIGUETE</t>
  </si>
  <si>
    <t>PERLA CAROLINA MONTERO DE LEON</t>
  </si>
  <si>
    <t>ANALISTA CALIDAD EN LA GESTION</t>
  </si>
  <si>
    <t>PATRICIA GRACIELA PEREZ PATROCINO</t>
  </si>
  <si>
    <t>DIOSLEIDY NUÑEZ OLIVERO</t>
  </si>
  <si>
    <t>TECNICO CONTABILIDAD</t>
  </si>
  <si>
    <t>RAFAEL EMILIO NERIS GUERRERO</t>
  </si>
  <si>
    <t>ENCARGADO DPTO. DE TECNOLOGIA DE LA INFORMACION</t>
  </si>
  <si>
    <t>JAWRIEL ORLANDO RAMON CABRERA</t>
  </si>
  <si>
    <t>RUDDYALEXANDER CRISPIN DE LEON</t>
  </si>
  <si>
    <t>LUIS DARIO TERRERO MENDEZ</t>
  </si>
  <si>
    <t>ENC. DPTO. ADMINISTRATIVO Y FINANCIERO</t>
  </si>
  <si>
    <t>CINDY MICHELLE AMPARO BURGOS</t>
  </si>
  <si>
    <t>ANA TERESA TAPIA GUERRERO</t>
  </si>
  <si>
    <t>INGRID YAMILES DE LEON LUISA</t>
  </si>
  <si>
    <t>BERENALDA CONTRERAS TAVERAS</t>
  </si>
  <si>
    <t>ANALISTA DE COMPRAS Y CONTRATACIONES</t>
  </si>
  <si>
    <t>JONKIEL ANTONIO DIAZ MATOS</t>
  </si>
  <si>
    <t>DIONICIO FELIZ CASTRO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</si>
  <si>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</si>
  <si>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</si>
  <si>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</si>
  <si>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</si>
  <si>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</si>
  <si>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ANALISTA DE CONCILIACION BANCARIA</t>
  </si>
  <si>
    <t>ELIN BIENVENIDO TOLENTINO GUERRERO</t>
  </si>
  <si>
    <t>TOMAS ALEJANDRO GUZMAN TAVERAS</t>
  </si>
  <si>
    <t>VICTORIANO SUERO RAMIREZ</t>
  </si>
  <si>
    <t>JESUS ERNESTO SANTANA PEREZ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</si>
  <si>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</si>
  <si>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</si>
  <si>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</si>
  <si>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</si>
  <si>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</si>
  <si>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</si>
  <si>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</si>
  <si>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</si>
  <si>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</si>
  <si>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ANALISTA DE TESORERIA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</si>
  <si>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</si>
  <si>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</si>
  <si>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</si>
  <si>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</si>
  <si>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</si>
  <si>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</si>
  <si>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</si>
  <si>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YOSELIN ENCARNACION ENCARNACION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</si>
  <si>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</si>
  <si>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</si>
  <si>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</si>
  <si>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</si>
  <si>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</si>
  <si>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</si>
  <si>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</si>
  <si>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</si>
  <si>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</si>
  <si>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</si>
  <si>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</si>
  <si>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</si>
  <si>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</si>
  <si>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</si>
  <si>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SHARINA STHEFANY MEDINA AZCONA</t>
  </si>
  <si>
    <t>DILEISY SENCION HERRA</t>
  </si>
  <si>
    <t>YESSENIA CAROLINA TAVERAS ACOSTA</t>
  </si>
  <si>
    <t>SIRILO MATEO REYES</t>
  </si>
  <si>
    <t>BESAIDA SOLONIDA CASTILLO ENCARNACION</t>
  </si>
  <si>
    <t>JENNIFER LOIS GOMEZ</t>
  </si>
  <si>
    <t>JORGE LUIS BAEZ ALCANTARA</t>
  </si>
  <si>
    <t>YANET UCIA FLORES RAMIREZ DE DIAZ</t>
  </si>
  <si>
    <t>RAISA ELISABEL PIMENTEL DE LA CRUZ</t>
  </si>
  <si>
    <t>LUIS ALEXIS ALMONTE RIVERA</t>
  </si>
  <si>
    <t>ERECIA MORA DE CRUZ</t>
  </si>
  <si>
    <t>YANET AILEN BARINAS CURY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</si>
  <si>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</si>
  <si>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</si>
  <si>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</si>
  <si>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</si>
  <si>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</si>
  <si>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YULIANA MARIA RODRIGUEZ MARTINEZ</t>
  </si>
  <si>
    <t>ALBERTO TORRES SANTANA</t>
  </si>
  <si>
    <t>JOELY ESTHER MELENDEZ ROJAS</t>
  </si>
  <si>
    <t>TECNICO ADMINISTRATIVO</t>
  </si>
  <si>
    <t>MARCIA ALTAGRACIA READ MARTINEZ</t>
  </si>
  <si>
    <t>SABRINA ANGLON ROJAS</t>
  </si>
  <si>
    <t>LEONARDO ARTURO MARTINEZ BONILLA</t>
  </si>
  <si>
    <t>JOSE LUIS ROSARIO MARTINEZ</t>
  </si>
  <si>
    <t>ANALISTA DE ACREDITACION Y CERTIFICACION</t>
  </si>
  <si>
    <t>MANUEL ENRIQUE PIÑEYRO PELLERANO</t>
  </si>
  <si>
    <t>ROBERTO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</si>
  <si>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</si>
  <si>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</si>
  <si>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</si>
  <si>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</si>
  <si>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</si>
  <si>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</si>
  <si>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</si>
  <si>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</si>
  <si>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</si>
  <si>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</si>
  <si>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</si>
  <si>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ANALISTA I NORMAS Y PROCED.</t>
  </si>
  <si>
    <t>JOSE MIGUEL BASTARDO MANZUETA</t>
  </si>
  <si>
    <t>RHADAMES MARTINEZ SOLIZ</t>
  </si>
  <si>
    <t>ANALISTA IMPLANTACION Y SEGUIMIENTO NORMATIVO</t>
  </si>
  <si>
    <t>NOELIA NICOLE CORTIÑAS ALMONTE</t>
  </si>
  <si>
    <t>ALEJANDRO PINEDA GOMEZ</t>
  </si>
  <si>
    <t>BRAYAN AQUINO VALENZUELA PUJOLS</t>
  </si>
  <si>
    <t>ELECTRICISTA</t>
  </si>
  <si>
    <t>FELIX ALBERTO TEJEDA MORALES</t>
  </si>
  <si>
    <t>ALBERTH GUEVARA PEREZ REINOSO</t>
  </si>
  <si>
    <t>ARISMENDY POCHE VALDEZ</t>
  </si>
  <si>
    <t>Correspondiente al mes de mayo del año 2022</t>
  </si>
  <si>
    <t>DEPARTAMENTO JURIDICO</t>
  </si>
  <si>
    <t>DEPARTAMENTO COMUNICACION</t>
  </si>
  <si>
    <t>DEPARTAMENTO RECURSOS HUMANOS</t>
  </si>
  <si>
    <t>DEPARTAMENTO PLANIFICACION Y DESARROLLO</t>
  </si>
  <si>
    <t>GERMAN JUNIOR ZAPATA FUERTE</t>
  </si>
  <si>
    <t>DEPARTAMENTO TECNOLOGIA DE LA INFORMACION Y COMUNICACION</t>
  </si>
  <si>
    <t>DEPARTAMENTO ADMINISTRATIVO Y FINANCIERO</t>
  </si>
  <si>
    <t>DIVISION ADMINISTRATIVA</t>
  </si>
  <si>
    <t>ENCARGADO(A) DIVISION ADMINISTRATIVA</t>
  </si>
  <si>
    <t>SECCION DE ALMACEN Y SUMINISTRO</t>
  </si>
  <si>
    <t>ENCARGADO SECCION ALMACEN Y SUMINISTRO</t>
  </si>
  <si>
    <t>SECCION DE SERVICIOS GENERALES</t>
  </si>
  <si>
    <t>ENCARGADO SECCION SERVICIOS GENERALES</t>
  </si>
  <si>
    <t>LENIN STALIN MENDEZ QUEZADA</t>
  </si>
  <si>
    <t>RAMON FERNANDEZ ORTIZ</t>
  </si>
  <si>
    <t>ERNESTO EMILIO OVALLES THEN</t>
  </si>
  <si>
    <t>SECCION DE CORRESPONDENCIA</t>
  </si>
  <si>
    <t>DIVISION COMPRAS Y CONTRATACIONES</t>
  </si>
  <si>
    <t>DIVISION FINANCIERA</t>
  </si>
  <si>
    <t>SECCION DE ARCHIVO CENTRAL</t>
  </si>
  <si>
    <t>DIRECCION PROCESAMIENTO CONTABLE Y ESTADOS FINANCIEROS</t>
  </si>
  <si>
    <t>MOISES ALEJANDRO HICIANO PEREZ</t>
  </si>
  <si>
    <t>DEPARTAMENTO CONTABILIDAD PATRIMONIAL DEL GOBIERNO GENERAL</t>
  </si>
  <si>
    <t>DIVISION CONTABILIDAD FINANCIERA GOBIERNO CENTRAL</t>
  </si>
  <si>
    <t>LUCIA ACOSTA VARGAS</t>
  </si>
  <si>
    <t>HILDA ARASELIS CASTRO HUGGINS</t>
  </si>
  <si>
    <t>NATALIS JUMA SANCHEZ</t>
  </si>
  <si>
    <t>LAIDER EMILIO SEGURA DE LA CRUZ</t>
  </si>
  <si>
    <t>DEPARTAMENTO CONTABILIDAD PRESUPUESTARIA GOBIERNO GENERAL</t>
  </si>
  <si>
    <t>ELIZABETH TAVAREZ ESPINAL</t>
  </si>
  <si>
    <t>DIVISION CONTABILIDAD PRESUPUESTARIA INSTITUCIONES DESCENTRALIZADAS, EMPRESAS PUBLICAS Y DE LA SEGURIDAD SOCIAL Y LAS MUNICIPALIDADES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</si>
  <si>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</si>
  <si>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</si>
  <si>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</si>
  <si>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</si>
  <si>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NORMAS Y PROCEDIMIENTOS</t>
  </si>
  <si>
    <t>DEPARTAMENTO NORMAS Y PROCEDIMIENTOS CONTABLES</t>
  </si>
  <si>
    <t>DEPARTAMENTO IMPLEMENTACION Y SEGUIMIENTO NORMATIVO</t>
  </si>
  <si>
    <t>DIRECCION ANALISIS DE INFORMACION FINANCIERA</t>
  </si>
  <si>
    <t>ENNY NATHALIE POLANCO VELEZ</t>
  </si>
  <si>
    <t>DEPARTAMENTO ANALISIS E INTREPRETACION EJECUCION ECONOMICA-FINANCIERA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</si>
</sst>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right" vertical="center"/>
    </xf>
    <xf numFmtId="4" fontId="1" fillId="2" borderId="29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63"/>
  <sheetViews>
    <sheetView tabSelected="1" topLeftCell="C1" zoomScale="70" zoomScaleNormal="70" zoomScalePageLayoutView="60" workbookViewId="0">
      <selection activeCell="I1" sqref="I1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6.28515625" style="5" customWidth="1"/>
    <col min="9" max="9" width="11.42578125" style="5" customWidth="1"/>
    <col min="10" max="10" width="14.85546875" style="5" bestFit="1" customWidth="1"/>
    <col min="11" max="11" width="16.28515625" style="5" bestFit="1" customWidth="1"/>
    <col min="12" max="12" width="13.7109375" style="5" customWidth="1"/>
    <col min="13" max="13" width="14.5703125" style="5" customWidth="1"/>
    <col min="14" max="14" width="16.5703125" style="5" bestFit="1" customWidth="1"/>
    <col min="15" max="15" width="15.85546875" style="39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O1" s="39"/>
    </row>
    <row r="2" spans="1:22" s="5" customFormat="1" ht="18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2" s="5" customFormat="1" x14ac:dyDescent="0.2">
      <c r="O3" s="44"/>
    </row>
    <row r="4" spans="1:22" s="5" customFormat="1" ht="30" customHeight="1" x14ac:dyDescent="0.2">
      <c r="O4" s="39"/>
    </row>
    <row r="5" spans="1:22" s="5" customFormat="1" ht="19.5" x14ac:dyDescent="0.2">
      <c r="A5" s="92" t="s">
        <v>40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2" s="5" customFormat="1" ht="18" x14ac:dyDescent="0.2">
      <c r="A6" s="83" t="s">
        <v>355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spans="1:22" s="5" customFormat="1" ht="18" x14ac:dyDescent="0.2">
      <c r="A7" s="83" t="s">
        <v>499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</row>
    <row r="8" spans="1:22" s="5" customFormat="1" ht="9.75" customHeight="1" thickBot="1" x14ac:dyDescent="0.25">
      <c r="O8" s="39"/>
    </row>
    <row r="9" spans="1:22" s="2" customFormat="1" ht="24" customHeight="1" x14ac:dyDescent="0.2">
      <c r="A9" s="93" t="s">
        <v>16</v>
      </c>
      <c r="B9" s="98" t="s">
        <v>12</v>
      </c>
      <c r="C9" s="98" t="s">
        <v>110</v>
      </c>
      <c r="D9" s="77" t="s">
        <v>17</v>
      </c>
      <c r="E9" s="77" t="s">
        <v>13</v>
      </c>
      <c r="F9" s="77" t="s">
        <v>103</v>
      </c>
      <c r="G9" s="74" t="s">
        <v>14</v>
      </c>
      <c r="H9" s="74" t="s">
        <v>9</v>
      </c>
      <c r="I9" s="71" t="s">
        <v>109</v>
      </c>
      <c r="J9" s="87" t="s">
        <v>8</v>
      </c>
      <c r="K9" s="88"/>
      <c r="L9" s="88"/>
      <c r="M9" s="88"/>
      <c r="N9" s="88"/>
      <c r="O9" s="88"/>
      <c r="P9" s="89"/>
      <c r="Q9" s="45"/>
      <c r="R9" s="84" t="s">
        <v>2</v>
      </c>
      <c r="S9" s="85"/>
      <c r="T9" s="74" t="s">
        <v>15</v>
      </c>
    </row>
    <row r="10" spans="1:22" s="2" customFormat="1" ht="27.75" customHeight="1" x14ac:dyDescent="0.2">
      <c r="A10" s="94"/>
      <c r="B10" s="99"/>
      <c r="C10" s="99"/>
      <c r="D10" s="78"/>
      <c r="E10" s="78"/>
      <c r="F10" s="78"/>
      <c r="G10" s="75"/>
      <c r="H10" s="75"/>
      <c r="I10" s="72"/>
      <c r="J10" s="67" t="s">
        <v>11</v>
      </c>
      <c r="K10" s="68"/>
      <c r="L10" s="69" t="s">
        <v>39</v>
      </c>
      <c r="M10" s="86" t="s">
        <v>57</v>
      </c>
      <c r="N10" s="68"/>
      <c r="O10" s="65" t="s">
        <v>10</v>
      </c>
      <c r="P10" s="101" t="s">
        <v>0</v>
      </c>
      <c r="Q10" s="101" t="s">
        <v>111</v>
      </c>
      <c r="R10" s="90" t="s">
        <v>3</v>
      </c>
      <c r="S10" s="96" t="s">
        <v>1</v>
      </c>
      <c r="T10" s="75"/>
    </row>
    <row r="11" spans="1:22" s="2" customFormat="1" ht="42" customHeight="1" thickBot="1" x14ac:dyDescent="0.25">
      <c r="A11" s="95"/>
      <c r="B11" s="100"/>
      <c r="C11" s="100"/>
      <c r="D11" s="79"/>
      <c r="E11" s="79"/>
      <c r="F11" s="79"/>
      <c r="G11" s="76"/>
      <c r="H11" s="76"/>
      <c r="I11" s="73"/>
      <c r="J11" s="24" t="s">
        <v>4</v>
      </c>
      <c r="K11" s="25" t="s">
        <v>5</v>
      </c>
      <c r="L11" s="70"/>
      <c r="M11" s="17" t="s">
        <v>6</v>
      </c>
      <c r="N11" s="25" t="s">
        <v>7</v>
      </c>
      <c r="O11" s="66"/>
      <c r="P11" s="102"/>
      <c r="Q11" s="102"/>
      <c r="R11" s="91"/>
      <c r="S11" s="97"/>
      <c r="T11" s="76"/>
    </row>
    <row r="12" spans="1:22" s="2" customFormat="1" ht="51.75" customHeight="1" x14ac:dyDescent="0.2">
      <c r="A12" s="36">
        <v>1</v>
      </c>
      <c r="B12" s="31" t="s">
        <v>121</v>
      </c>
      <c r="C12" s="31" t="s">
        <v>112</v>
      </c>
      <c r="D12" s="29" t="s">
        <v>40</v>
      </c>
      <c r="E12" s="10" t="s">
        <v>19</v>
      </c>
      <c r="F12" s="10" t="s">
        <v>74</v>
      </c>
      <c r="G12" s="11">
        <v>300000</v>
      </c>
      <c r="H12" s="11">
        <v>60194.42</v>
      </c>
      <c r="I12" s="11">
        <v>25</v>
      </c>
      <c r="J12" s="11">
        <v>8610</v>
      </c>
      <c r="K12" s="11">
        <v>21300</v>
      </c>
      <c r="L12" s="11">
        <v>715.55</v>
      </c>
      <c r="M12" s="11">
        <v>4943.8</v>
      </c>
      <c r="N12" s="11">
        <v>11530.11</v>
      </c>
      <c r="O12" s="40"/>
      <c r="P12" s="13">
        <f t="shared" ref="P12:P239" si="0">SUM(J12:O12)</f>
        <v>47099.46</v>
      </c>
      <c r="Q12" s="30">
        <v>0</v>
      </c>
      <c r="R12" s="48">
        <f t="shared" ref="R12:R147" si="1">SUM(H12,I12,J12,M12,O12,Q12)</f>
        <v>73773.22</v>
      </c>
      <c r="S12" s="58">
        <f t="shared" ref="S12:S239" si="2">SUM(K12,L12,N12)</f>
        <v>33545.660000000003</v>
      </c>
      <c r="T12" s="11">
        <f t="shared" ref="T12:T239" si="3">+G12-R12</f>
        <v>226226.78</v>
      </c>
      <c r="U12" s="21"/>
      <c r="V12" s="22"/>
    </row>
    <row r="13" spans="1:22" s="2" customFormat="1" ht="51.75" customHeight="1" x14ac:dyDescent="0.2">
      <c r="A13" s="37">
        <v>2</v>
      </c>
      <c r="B13" s="32" t="s">
        <v>356</v>
      </c>
      <c r="C13" s="32" t="s">
        <v>113</v>
      </c>
      <c r="D13" s="15" t="s">
        <v>40</v>
      </c>
      <c r="E13" s="12" t="s">
        <v>357</v>
      </c>
      <c r="F13" s="12" t="s">
        <v>358</v>
      </c>
      <c r="G13" s="13">
        <v>80000</v>
      </c>
      <c r="H13" s="13">
        <v>0</v>
      </c>
      <c r="I13" s="13">
        <v>25</v>
      </c>
      <c r="J13" s="13">
        <v>2296</v>
      </c>
      <c r="K13" s="13">
        <v>5680</v>
      </c>
      <c r="L13" s="13">
        <v>715.55</v>
      </c>
      <c r="M13" s="13">
        <v>2432</v>
      </c>
      <c r="N13" s="13">
        <v>5672</v>
      </c>
      <c r="O13" s="16"/>
      <c r="P13" s="13">
        <f t="shared" si="0"/>
        <v>16795.55</v>
      </c>
      <c r="Q13" s="13">
        <v>1685.92</v>
      </c>
      <c r="R13" s="13">
        <f t="shared" si="1"/>
        <v>6438.92</v>
      </c>
      <c r="S13" s="47">
        <f t="shared" si="2"/>
        <v>12067.55</v>
      </c>
      <c r="T13" s="13">
        <f t="shared" si="3"/>
        <v>73561.08</v>
      </c>
      <c r="U13" s="21"/>
      <c r="V13" s="22"/>
    </row>
    <row r="14" spans="1:22" s="2" customFormat="1" ht="51.75" customHeight="1" x14ac:dyDescent="0.2">
      <c r="A14" s="37">
        <v>3</v>
      </c>
      <c r="B14" s="32" t="s">
        <v>123</v>
      </c>
      <c r="C14" s="32" t="s">
        <v>113</v>
      </c>
      <c r="D14" s="15" t="s">
        <v>40</v>
      </c>
      <c r="E14" s="12" t="s">
        <v>32</v>
      </c>
      <c r="F14" s="12" t="s">
        <v>55</v>
      </c>
      <c r="G14" s="13">
        <v>80000</v>
      </c>
      <c r="H14" s="13">
        <v>7400.87</v>
      </c>
      <c r="I14" s="13">
        <v>25</v>
      </c>
      <c r="J14" s="13">
        <v>2296</v>
      </c>
      <c r="K14" s="13">
        <v>5680</v>
      </c>
      <c r="L14" s="13">
        <v>715.55</v>
      </c>
      <c r="M14" s="13">
        <v>2432</v>
      </c>
      <c r="N14" s="13">
        <v>5672</v>
      </c>
      <c r="O14" s="16"/>
      <c r="P14" s="13">
        <f t="shared" ref="P14:P77" si="4">SUM(J14:O14)</f>
        <v>16795.55</v>
      </c>
      <c r="Q14" s="13">
        <v>10000</v>
      </c>
      <c r="R14" s="13">
        <f t="shared" ref="R14:R77" si="5">SUM(H14,I14,J14,M14,O14,Q14)</f>
        <v>22153.87</v>
      </c>
      <c r="S14" s="47">
        <f t="shared" ref="S14:S77" si="6">SUM(K14,L14,N14)</f>
        <v>12067.55</v>
      </c>
      <c r="T14" s="13">
        <f t="shared" ref="T14:T77" si="7">+G14-R14</f>
        <v>57846.130000000005</v>
      </c>
      <c r="U14" s="21"/>
      <c r="V14" s="22"/>
    </row>
    <row r="15" spans="1:22" s="2" customFormat="1" ht="51.75" customHeight="1" x14ac:dyDescent="0.2">
      <c r="A15" s="37">
        <v>4</v>
      </c>
      <c r="B15" s="32" t="s">
        <v>359</v>
      </c>
      <c r="C15" s="32" t="s">
        <v>112</v>
      </c>
      <c r="D15" s="15" t="s">
        <v>500</v>
      </c>
      <c r="E15" s="12" t="s">
        <v>360</v>
      </c>
      <c r="F15" s="12" t="s">
        <v>358</v>
      </c>
      <c r="G15" s="13">
        <v>175000</v>
      </c>
      <c r="H15" s="13">
        <v>29841.29</v>
      </c>
      <c r="I15" s="13">
        <v>25</v>
      </c>
      <c r="J15" s="13">
        <v>5022.5</v>
      </c>
      <c r="K15" s="13">
        <v>12425</v>
      </c>
      <c r="L15" s="13">
        <v>715.55</v>
      </c>
      <c r="M15" s="13">
        <v>4943.8</v>
      </c>
      <c r="N15" s="13">
        <v>11530.11</v>
      </c>
      <c r="O15" s="16"/>
      <c r="P15" s="13">
        <f t="shared" si="4"/>
        <v>34636.959999999999</v>
      </c>
      <c r="Q15" s="13">
        <v>1585.92</v>
      </c>
      <c r="R15" s="13">
        <f t="shared" si="5"/>
        <v>41418.51</v>
      </c>
      <c r="S15" s="47">
        <f t="shared" si="6"/>
        <v>24670.66</v>
      </c>
      <c r="T15" s="13">
        <f t="shared" si="7"/>
        <v>133581.49</v>
      </c>
      <c r="U15" s="21"/>
      <c r="V15" s="22"/>
    </row>
    <row r="16" spans="1:22" s="2" customFormat="1" ht="51.75" customHeight="1" x14ac:dyDescent="0.2">
      <c r="A16" s="37">
        <v>5</v>
      </c>
      <c r="B16" s="32" t="s">
        <v>232</v>
      </c>
      <c r="C16" s="32" t="s">
        <v>112</v>
      </c>
      <c r="D16" s="15" t="s">
        <v>500</v>
      </c>
      <c r="E16" s="12" t="s">
        <v>31</v>
      </c>
      <c r="F16" s="12" t="s">
        <v>100</v>
      </c>
      <c r="G16" s="13">
        <v>70000</v>
      </c>
      <c r="H16" s="13">
        <v>5368.48</v>
      </c>
      <c r="I16" s="13">
        <v>25</v>
      </c>
      <c r="J16" s="13">
        <v>2009</v>
      </c>
      <c r="K16" s="13">
        <v>4970</v>
      </c>
      <c r="L16" s="13">
        <v>715.55</v>
      </c>
      <c r="M16" s="13">
        <v>2128</v>
      </c>
      <c r="N16" s="13">
        <v>4963</v>
      </c>
      <c r="O16" s="16"/>
      <c r="P16" s="13">
        <f t="shared" si="4"/>
        <v>14785.55</v>
      </c>
      <c r="Q16" s="13">
        <v>7500</v>
      </c>
      <c r="R16" s="13">
        <f t="shared" si="5"/>
        <v>17030.48</v>
      </c>
      <c r="S16" s="47">
        <f t="shared" si="6"/>
        <v>10648.55</v>
      </c>
      <c r="T16" s="13">
        <f t="shared" si="7"/>
        <v>52969.520000000004</v>
      </c>
      <c r="U16" s="21"/>
      <c r="V16" s="22"/>
    </row>
    <row r="17" spans="1:22" s="2" customFormat="1" ht="51.75" customHeight="1" x14ac:dyDescent="0.2">
      <c r="A17" s="37">
        <v>6</v>
      </c>
      <c r="B17" s="32" t="s">
        <v>231</v>
      </c>
      <c r="C17" s="32" t="s">
        <v>112</v>
      </c>
      <c r="D17" s="15" t="s">
        <v>500</v>
      </c>
      <c r="E17" s="12" t="s">
        <v>44</v>
      </c>
      <c r="F17" s="12" t="s">
        <v>55</v>
      </c>
      <c r="G17" s="13">
        <v>130000</v>
      </c>
      <c r="H17" s="13">
        <v>19162.12</v>
      </c>
      <c r="I17" s="13">
        <v>25</v>
      </c>
      <c r="J17" s="13">
        <v>3731</v>
      </c>
      <c r="K17" s="13">
        <v>9230</v>
      </c>
      <c r="L17" s="13">
        <v>715.55</v>
      </c>
      <c r="M17" s="13">
        <v>3952</v>
      </c>
      <c r="N17" s="13">
        <v>9217</v>
      </c>
      <c r="O17" s="16"/>
      <c r="P17" s="13">
        <f t="shared" si="4"/>
        <v>26845.55</v>
      </c>
      <c r="Q17" s="13">
        <v>100</v>
      </c>
      <c r="R17" s="13">
        <f t="shared" si="5"/>
        <v>26970.12</v>
      </c>
      <c r="S17" s="47">
        <f t="shared" si="6"/>
        <v>19162.55</v>
      </c>
      <c r="T17" s="13">
        <f t="shared" si="7"/>
        <v>103029.88</v>
      </c>
      <c r="U17" s="21"/>
      <c r="V17" s="22"/>
    </row>
    <row r="18" spans="1:22" s="2" customFormat="1" ht="51.75" customHeight="1" x14ac:dyDescent="0.2">
      <c r="A18" s="37">
        <v>7</v>
      </c>
      <c r="B18" s="32" t="s">
        <v>235</v>
      </c>
      <c r="C18" s="32" t="s">
        <v>112</v>
      </c>
      <c r="D18" s="15" t="s">
        <v>500</v>
      </c>
      <c r="E18" s="12" t="s">
        <v>58</v>
      </c>
      <c r="F18" s="12" t="s">
        <v>100</v>
      </c>
      <c r="G18" s="13">
        <v>50000</v>
      </c>
      <c r="H18" s="13">
        <v>1854</v>
      </c>
      <c r="I18" s="13">
        <v>25</v>
      </c>
      <c r="J18" s="13">
        <v>1435</v>
      </c>
      <c r="K18" s="13">
        <v>3550</v>
      </c>
      <c r="L18" s="13">
        <v>550</v>
      </c>
      <c r="M18" s="13">
        <v>1520</v>
      </c>
      <c r="N18" s="13">
        <v>3545</v>
      </c>
      <c r="O18" s="16"/>
      <c r="P18" s="13">
        <f t="shared" si="4"/>
        <v>10600</v>
      </c>
      <c r="Q18" s="13">
        <v>100</v>
      </c>
      <c r="R18" s="13">
        <f t="shared" si="5"/>
        <v>4934</v>
      </c>
      <c r="S18" s="47">
        <f t="shared" si="6"/>
        <v>7645</v>
      </c>
      <c r="T18" s="13">
        <f t="shared" si="7"/>
        <v>45066</v>
      </c>
      <c r="U18" s="21"/>
      <c r="V18" s="22"/>
    </row>
    <row r="19" spans="1:22" s="2" customFormat="1" ht="51.75" customHeight="1" x14ac:dyDescent="0.2">
      <c r="A19" s="37">
        <v>8</v>
      </c>
      <c r="B19" s="32" t="s">
        <v>361</v>
      </c>
      <c r="C19" s="32" t="s">
        <v>112</v>
      </c>
      <c r="D19" s="15" t="s">
        <v>500</v>
      </c>
      <c r="E19" s="12" t="s">
        <v>58</v>
      </c>
      <c r="F19" s="12" t="s">
        <v>358</v>
      </c>
      <c r="G19" s="13">
        <v>60000</v>
      </c>
      <c r="H19" s="13">
        <v>0</v>
      </c>
      <c r="I19" s="13">
        <v>25</v>
      </c>
      <c r="J19" s="13">
        <v>1722</v>
      </c>
      <c r="K19" s="13">
        <v>4260</v>
      </c>
      <c r="L19" s="13">
        <v>660</v>
      </c>
      <c r="M19" s="13">
        <v>1824</v>
      </c>
      <c r="N19" s="13">
        <v>4254</v>
      </c>
      <c r="O19" s="16"/>
      <c r="P19" s="13">
        <f t="shared" si="4"/>
        <v>12720</v>
      </c>
      <c r="Q19" s="13">
        <v>1534.88</v>
      </c>
      <c r="R19" s="13">
        <f t="shared" si="5"/>
        <v>5105.88</v>
      </c>
      <c r="S19" s="47">
        <f t="shared" si="6"/>
        <v>9174</v>
      </c>
      <c r="T19" s="13">
        <f t="shared" si="7"/>
        <v>54894.12</v>
      </c>
      <c r="U19" s="21"/>
      <c r="V19" s="22"/>
    </row>
    <row r="20" spans="1:22" s="2" customFormat="1" ht="51.75" customHeight="1" x14ac:dyDescent="0.2">
      <c r="A20" s="37">
        <v>9</v>
      </c>
      <c r="B20" s="32" t="s">
        <v>362</v>
      </c>
      <c r="C20" s="32" t="s">
        <v>113</v>
      </c>
      <c r="D20" s="15" t="s">
        <v>500</v>
      </c>
      <c r="E20" s="12" t="s">
        <v>58</v>
      </c>
      <c r="F20" s="12" t="s">
        <v>358</v>
      </c>
      <c r="G20" s="13">
        <v>60000</v>
      </c>
      <c r="H20" s="13">
        <v>3216.65</v>
      </c>
      <c r="I20" s="13">
        <v>25</v>
      </c>
      <c r="J20" s="13">
        <v>1722</v>
      </c>
      <c r="K20" s="13">
        <v>4260</v>
      </c>
      <c r="L20" s="13">
        <v>660</v>
      </c>
      <c r="M20" s="13">
        <v>1824</v>
      </c>
      <c r="N20" s="13">
        <v>4254</v>
      </c>
      <c r="O20" s="16">
        <v>1350.12</v>
      </c>
      <c r="P20" s="13">
        <f t="shared" si="4"/>
        <v>14070.119999999999</v>
      </c>
      <c r="Q20" s="13">
        <v>10100</v>
      </c>
      <c r="R20" s="13">
        <f t="shared" si="5"/>
        <v>18237.77</v>
      </c>
      <c r="S20" s="47">
        <f t="shared" si="6"/>
        <v>9174</v>
      </c>
      <c r="T20" s="13">
        <f t="shared" si="7"/>
        <v>41762.229999999996</v>
      </c>
      <c r="U20" s="21"/>
      <c r="V20" s="22"/>
    </row>
    <row r="21" spans="1:22" s="2" customFormat="1" ht="51.75" customHeight="1" x14ac:dyDescent="0.2">
      <c r="A21" s="37">
        <v>10</v>
      </c>
      <c r="B21" s="32" t="s">
        <v>363</v>
      </c>
      <c r="C21" s="32" t="s">
        <v>112</v>
      </c>
      <c r="D21" s="15" t="s">
        <v>500</v>
      </c>
      <c r="E21" s="12" t="s">
        <v>58</v>
      </c>
      <c r="F21" s="12" t="s">
        <v>358</v>
      </c>
      <c r="G21" s="13">
        <v>60000</v>
      </c>
      <c r="H21" s="13">
        <v>0</v>
      </c>
      <c r="I21" s="13">
        <v>25</v>
      </c>
      <c r="J21" s="13">
        <v>1722</v>
      </c>
      <c r="K21" s="13">
        <v>4260</v>
      </c>
      <c r="L21" s="13">
        <v>660</v>
      </c>
      <c r="M21" s="13">
        <v>1824</v>
      </c>
      <c r="N21" s="13">
        <v>4254</v>
      </c>
      <c r="O21" s="16">
        <v>1350.12</v>
      </c>
      <c r="P21" s="13">
        <f t="shared" si="4"/>
        <v>14070.119999999999</v>
      </c>
      <c r="Q21" s="13">
        <v>1459.3600000000001</v>
      </c>
      <c r="R21" s="13">
        <f t="shared" si="5"/>
        <v>6380.48</v>
      </c>
      <c r="S21" s="47">
        <f t="shared" si="6"/>
        <v>9174</v>
      </c>
      <c r="T21" s="13">
        <f t="shared" si="7"/>
        <v>53619.520000000004</v>
      </c>
      <c r="U21" s="21"/>
      <c r="V21" s="22"/>
    </row>
    <row r="22" spans="1:22" s="2" customFormat="1" ht="51.75" customHeight="1" x14ac:dyDescent="0.2">
      <c r="A22" s="37">
        <v>11</v>
      </c>
      <c r="B22" s="32" t="s">
        <v>364</v>
      </c>
      <c r="C22" s="32" t="s">
        <v>113</v>
      </c>
      <c r="D22" s="15" t="s">
        <v>500</v>
      </c>
      <c r="E22" s="12" t="s">
        <v>58</v>
      </c>
      <c r="F22" s="12" t="s">
        <v>358</v>
      </c>
      <c r="G22" s="13">
        <v>45000</v>
      </c>
      <c r="H22" s="13">
        <v>0</v>
      </c>
      <c r="I22" s="13">
        <v>25</v>
      </c>
      <c r="J22" s="13">
        <v>1291.5</v>
      </c>
      <c r="K22" s="13">
        <v>3195</v>
      </c>
      <c r="L22" s="13">
        <v>495</v>
      </c>
      <c r="M22" s="13">
        <v>1368</v>
      </c>
      <c r="N22" s="13">
        <v>3190.5</v>
      </c>
      <c r="O22" s="16"/>
      <c r="P22" s="13">
        <f t="shared" si="4"/>
        <v>9540</v>
      </c>
      <c r="Q22" s="13">
        <v>792.96</v>
      </c>
      <c r="R22" s="13">
        <f t="shared" si="5"/>
        <v>3477.46</v>
      </c>
      <c r="S22" s="47">
        <f t="shared" si="6"/>
        <v>6880.5</v>
      </c>
      <c r="T22" s="13">
        <f t="shared" si="7"/>
        <v>41522.54</v>
      </c>
      <c r="U22" s="21"/>
      <c r="V22" s="22"/>
    </row>
    <row r="23" spans="1:22" s="2" customFormat="1" ht="51.75" customHeight="1" x14ac:dyDescent="0.2">
      <c r="A23" s="37">
        <v>12</v>
      </c>
      <c r="B23" s="32" t="s">
        <v>365</v>
      </c>
      <c r="C23" s="32" t="s">
        <v>113</v>
      </c>
      <c r="D23" s="15" t="s">
        <v>500</v>
      </c>
      <c r="E23" s="12" t="s">
        <v>366</v>
      </c>
      <c r="F23" s="12" t="s">
        <v>358</v>
      </c>
      <c r="G23" s="13">
        <v>45000</v>
      </c>
      <c r="H23" s="13">
        <v>0</v>
      </c>
      <c r="I23" s="13">
        <v>25</v>
      </c>
      <c r="J23" s="13">
        <v>1291.5</v>
      </c>
      <c r="K23" s="13">
        <v>3195</v>
      </c>
      <c r="L23" s="13">
        <v>495</v>
      </c>
      <c r="M23" s="13">
        <v>1368</v>
      </c>
      <c r="N23" s="13">
        <v>3190.5</v>
      </c>
      <c r="O23" s="16"/>
      <c r="P23" s="13">
        <f t="shared" si="4"/>
        <v>9540</v>
      </c>
      <c r="Q23" s="13">
        <v>0</v>
      </c>
      <c r="R23" s="13">
        <f t="shared" si="5"/>
        <v>2684.5</v>
      </c>
      <c r="S23" s="47">
        <f t="shared" si="6"/>
        <v>6880.5</v>
      </c>
      <c r="T23" s="13">
        <f t="shared" si="7"/>
        <v>42315.5</v>
      </c>
      <c r="U23" s="21"/>
      <c r="V23" s="22"/>
    </row>
    <row r="24" spans="1:22" s="2" customFormat="1" ht="51.75" customHeight="1" x14ac:dyDescent="0.2">
      <c r="A24" s="37">
        <v>13</v>
      </c>
      <c r="B24" s="32" t="s">
        <v>233</v>
      </c>
      <c r="C24" s="32" t="s">
        <v>112</v>
      </c>
      <c r="D24" s="15" t="s">
        <v>500</v>
      </c>
      <c r="E24" s="12" t="s">
        <v>45</v>
      </c>
      <c r="F24" s="12" t="s">
        <v>100</v>
      </c>
      <c r="G24" s="13">
        <v>40000</v>
      </c>
      <c r="H24" s="13">
        <v>0</v>
      </c>
      <c r="I24" s="13">
        <v>25</v>
      </c>
      <c r="J24" s="13">
        <v>1148</v>
      </c>
      <c r="K24" s="13">
        <v>2840</v>
      </c>
      <c r="L24" s="13">
        <v>440</v>
      </c>
      <c r="M24" s="13">
        <v>1216</v>
      </c>
      <c r="N24" s="13">
        <v>2836</v>
      </c>
      <c r="O24" s="16">
        <v>1350.12</v>
      </c>
      <c r="P24" s="13">
        <f t="shared" si="4"/>
        <v>9830.119999999999</v>
      </c>
      <c r="Q24" s="13">
        <v>717.44</v>
      </c>
      <c r="R24" s="13">
        <f t="shared" si="5"/>
        <v>4456.5599999999995</v>
      </c>
      <c r="S24" s="47">
        <f t="shared" si="6"/>
        <v>6116</v>
      </c>
      <c r="T24" s="13">
        <f t="shared" si="7"/>
        <v>35543.440000000002</v>
      </c>
      <c r="U24" s="21"/>
      <c r="V24" s="22"/>
    </row>
    <row r="25" spans="1:22" s="2" customFormat="1" ht="51.75" customHeight="1" x14ac:dyDescent="0.2">
      <c r="A25" s="37">
        <v>14</v>
      </c>
      <c r="B25" s="32" t="s">
        <v>230</v>
      </c>
      <c r="C25" s="32" t="s">
        <v>113</v>
      </c>
      <c r="D25" s="15" t="s">
        <v>500</v>
      </c>
      <c r="E25" s="12" t="s">
        <v>42</v>
      </c>
      <c r="F25" s="12" t="s">
        <v>56</v>
      </c>
      <c r="G25" s="13">
        <v>34000</v>
      </c>
      <c r="H25" s="13">
        <v>0</v>
      </c>
      <c r="I25" s="13">
        <v>25</v>
      </c>
      <c r="J25" s="13">
        <v>975.8</v>
      </c>
      <c r="K25" s="13">
        <v>2414</v>
      </c>
      <c r="L25" s="13">
        <v>374</v>
      </c>
      <c r="M25" s="13">
        <v>1033.5999999999999</v>
      </c>
      <c r="N25" s="13">
        <v>2410.6</v>
      </c>
      <c r="O25" s="16"/>
      <c r="P25" s="13">
        <f t="shared" si="4"/>
        <v>7208</v>
      </c>
      <c r="Q25" s="13">
        <v>704.16</v>
      </c>
      <c r="R25" s="13">
        <f t="shared" si="5"/>
        <v>2738.56</v>
      </c>
      <c r="S25" s="47">
        <f t="shared" si="6"/>
        <v>5198.6000000000004</v>
      </c>
      <c r="T25" s="13">
        <f t="shared" si="7"/>
        <v>31261.439999999999</v>
      </c>
      <c r="U25" s="21"/>
      <c r="V25" s="22"/>
    </row>
    <row r="26" spans="1:22" s="2" customFormat="1" ht="51.75" customHeight="1" x14ac:dyDescent="0.2">
      <c r="A26" s="37">
        <v>15</v>
      </c>
      <c r="B26" s="32" t="s">
        <v>367</v>
      </c>
      <c r="C26" s="32" t="s">
        <v>113</v>
      </c>
      <c r="D26" s="15" t="s">
        <v>500</v>
      </c>
      <c r="E26" s="12" t="s">
        <v>42</v>
      </c>
      <c r="F26" s="12" t="s">
        <v>358</v>
      </c>
      <c r="G26" s="13">
        <v>27000</v>
      </c>
      <c r="H26" s="13">
        <v>0</v>
      </c>
      <c r="I26" s="13">
        <v>25</v>
      </c>
      <c r="J26" s="13">
        <v>774.9</v>
      </c>
      <c r="K26" s="13">
        <v>1917</v>
      </c>
      <c r="L26" s="13">
        <v>297</v>
      </c>
      <c r="M26" s="13">
        <v>820.8</v>
      </c>
      <c r="N26" s="13">
        <v>1914.3</v>
      </c>
      <c r="O26" s="16"/>
      <c r="P26" s="13">
        <f t="shared" si="4"/>
        <v>5724</v>
      </c>
      <c r="Q26" s="13">
        <v>364.32</v>
      </c>
      <c r="R26" s="13">
        <f t="shared" si="5"/>
        <v>1985.0199999999998</v>
      </c>
      <c r="S26" s="47">
        <f t="shared" si="6"/>
        <v>4128.3</v>
      </c>
      <c r="T26" s="13">
        <f t="shared" si="7"/>
        <v>25014.98</v>
      </c>
      <c r="U26" s="21"/>
      <c r="V26" s="22"/>
    </row>
    <row r="27" spans="1:22" s="2" customFormat="1" ht="51.75" customHeight="1" x14ac:dyDescent="0.2">
      <c r="A27" s="37">
        <v>16</v>
      </c>
      <c r="B27" s="32" t="s">
        <v>234</v>
      </c>
      <c r="C27" s="32" t="s">
        <v>113</v>
      </c>
      <c r="D27" s="15" t="s">
        <v>500</v>
      </c>
      <c r="E27" s="12" t="s">
        <v>42</v>
      </c>
      <c r="F27" s="12" t="s">
        <v>100</v>
      </c>
      <c r="G27" s="13">
        <v>34000</v>
      </c>
      <c r="H27" s="13">
        <v>0</v>
      </c>
      <c r="I27" s="13">
        <v>25</v>
      </c>
      <c r="J27" s="13">
        <v>975.8</v>
      </c>
      <c r="K27" s="13">
        <v>2414</v>
      </c>
      <c r="L27" s="13">
        <v>374</v>
      </c>
      <c r="M27" s="13">
        <v>1033.5999999999999</v>
      </c>
      <c r="N27" s="13">
        <v>2410.6</v>
      </c>
      <c r="O27" s="16"/>
      <c r="P27" s="13">
        <f t="shared" si="4"/>
        <v>7208</v>
      </c>
      <c r="Q27" s="13">
        <v>817.44</v>
      </c>
      <c r="R27" s="13">
        <f t="shared" si="5"/>
        <v>2851.84</v>
      </c>
      <c r="S27" s="47">
        <f t="shared" si="6"/>
        <v>5198.6000000000004</v>
      </c>
      <c r="T27" s="13">
        <f t="shared" si="7"/>
        <v>31148.16</v>
      </c>
      <c r="U27" s="21"/>
      <c r="V27" s="22"/>
    </row>
    <row r="28" spans="1:22" s="2" customFormat="1" ht="51.75" customHeight="1" x14ac:dyDescent="0.2">
      <c r="A28" s="37">
        <v>17</v>
      </c>
      <c r="B28" s="32" t="s">
        <v>223</v>
      </c>
      <c r="C28" s="32" t="s">
        <v>113</v>
      </c>
      <c r="D28" s="15" t="s">
        <v>500</v>
      </c>
      <c r="E28" s="12" t="s">
        <v>46</v>
      </c>
      <c r="F28" s="12" t="s">
        <v>119</v>
      </c>
      <c r="G28" s="13">
        <v>35000</v>
      </c>
      <c r="H28" s="13">
        <v>0</v>
      </c>
      <c r="I28" s="13">
        <v>25</v>
      </c>
      <c r="J28" s="13">
        <v>1004.5</v>
      </c>
      <c r="K28" s="13">
        <v>2485</v>
      </c>
      <c r="L28" s="13">
        <v>385</v>
      </c>
      <c r="M28" s="13">
        <v>1064</v>
      </c>
      <c r="N28" s="13">
        <v>2481.5</v>
      </c>
      <c r="O28" s="16"/>
      <c r="P28" s="13">
        <f t="shared" si="4"/>
        <v>7420</v>
      </c>
      <c r="Q28" s="13">
        <v>590.88</v>
      </c>
      <c r="R28" s="13">
        <f t="shared" si="5"/>
        <v>2684.38</v>
      </c>
      <c r="S28" s="47">
        <f t="shared" si="6"/>
        <v>5351.5</v>
      </c>
      <c r="T28" s="13">
        <f t="shared" si="7"/>
        <v>32315.62</v>
      </c>
      <c r="U28" s="21"/>
      <c r="V28" s="22"/>
    </row>
    <row r="29" spans="1:22" s="2" customFormat="1" ht="51.75" customHeight="1" x14ac:dyDescent="0.2">
      <c r="A29" s="37">
        <v>18</v>
      </c>
      <c r="B29" s="32" t="s">
        <v>368</v>
      </c>
      <c r="C29" s="32" t="s">
        <v>112</v>
      </c>
      <c r="D29" s="15" t="s">
        <v>501</v>
      </c>
      <c r="E29" s="12" t="s">
        <v>369</v>
      </c>
      <c r="F29" s="12" t="s">
        <v>358</v>
      </c>
      <c r="G29" s="13">
        <v>175000</v>
      </c>
      <c r="H29" s="13">
        <v>29841.29</v>
      </c>
      <c r="I29" s="13">
        <v>25</v>
      </c>
      <c r="J29" s="13">
        <v>5022.5</v>
      </c>
      <c r="K29" s="13">
        <v>12425</v>
      </c>
      <c r="L29" s="13">
        <v>715.55</v>
      </c>
      <c r="M29" s="13">
        <v>4943.8</v>
      </c>
      <c r="N29" s="13">
        <v>11530.11</v>
      </c>
      <c r="O29" s="16"/>
      <c r="P29" s="13">
        <f t="shared" si="4"/>
        <v>34636.959999999999</v>
      </c>
      <c r="Q29" s="13">
        <v>2955.18</v>
      </c>
      <c r="R29" s="13">
        <f t="shared" si="5"/>
        <v>42787.770000000004</v>
      </c>
      <c r="S29" s="47">
        <f t="shared" si="6"/>
        <v>24670.66</v>
      </c>
      <c r="T29" s="13">
        <f t="shared" si="7"/>
        <v>132212.22999999998</v>
      </c>
      <c r="U29" s="21"/>
      <c r="V29" s="22"/>
    </row>
    <row r="30" spans="1:22" s="2" customFormat="1" ht="51.75" customHeight="1" x14ac:dyDescent="0.2">
      <c r="A30" s="37">
        <v>19</v>
      </c>
      <c r="B30" s="32" t="s">
        <v>226</v>
      </c>
      <c r="C30" s="32" t="s">
        <v>112</v>
      </c>
      <c r="D30" s="15" t="s">
        <v>501</v>
      </c>
      <c r="E30" s="12" t="s">
        <v>43</v>
      </c>
      <c r="F30" s="12" t="s">
        <v>100</v>
      </c>
      <c r="G30" s="13">
        <v>75000</v>
      </c>
      <c r="H30" s="13">
        <v>6039.35</v>
      </c>
      <c r="I30" s="13">
        <v>25</v>
      </c>
      <c r="J30" s="13">
        <v>2152.5</v>
      </c>
      <c r="K30" s="13">
        <v>5325</v>
      </c>
      <c r="L30" s="13">
        <v>715.55</v>
      </c>
      <c r="M30" s="13">
        <v>2280</v>
      </c>
      <c r="N30" s="13">
        <v>5317.5</v>
      </c>
      <c r="O30" s="16">
        <v>1350.12</v>
      </c>
      <c r="P30" s="13">
        <f t="shared" si="4"/>
        <v>17140.669999999998</v>
      </c>
      <c r="Q30" s="13">
        <v>100</v>
      </c>
      <c r="R30" s="13">
        <f t="shared" si="5"/>
        <v>11946.970000000001</v>
      </c>
      <c r="S30" s="47">
        <f t="shared" si="6"/>
        <v>11358.05</v>
      </c>
      <c r="T30" s="13">
        <f t="shared" si="7"/>
        <v>63053.03</v>
      </c>
      <c r="U30" s="21"/>
      <c r="V30" s="22"/>
    </row>
    <row r="31" spans="1:22" s="2" customFormat="1" ht="51.75" customHeight="1" x14ac:dyDescent="0.2">
      <c r="A31" s="37">
        <v>20</v>
      </c>
      <c r="B31" s="32" t="s">
        <v>370</v>
      </c>
      <c r="C31" s="32" t="s">
        <v>113</v>
      </c>
      <c r="D31" s="15" t="s">
        <v>501</v>
      </c>
      <c r="E31" s="12" t="s">
        <v>371</v>
      </c>
      <c r="F31" s="12" t="s">
        <v>358</v>
      </c>
      <c r="G31" s="13">
        <v>70000</v>
      </c>
      <c r="H31" s="13">
        <v>5368.48</v>
      </c>
      <c r="I31" s="13">
        <v>25</v>
      </c>
      <c r="J31" s="13">
        <v>2009</v>
      </c>
      <c r="K31" s="13">
        <v>4970</v>
      </c>
      <c r="L31" s="13">
        <v>715.55</v>
      </c>
      <c r="M31" s="13">
        <v>2128</v>
      </c>
      <c r="N31" s="13">
        <v>4963</v>
      </c>
      <c r="O31" s="16"/>
      <c r="P31" s="13">
        <f t="shared" si="4"/>
        <v>14785.55</v>
      </c>
      <c r="Q31" s="13">
        <v>11074.46</v>
      </c>
      <c r="R31" s="13">
        <f t="shared" si="5"/>
        <v>20604.939999999999</v>
      </c>
      <c r="S31" s="47">
        <f t="shared" si="6"/>
        <v>10648.55</v>
      </c>
      <c r="T31" s="13">
        <f t="shared" si="7"/>
        <v>49395.06</v>
      </c>
      <c r="U31" s="21"/>
      <c r="V31" s="22"/>
    </row>
    <row r="32" spans="1:22" s="2" customFormat="1" ht="51.75" customHeight="1" x14ac:dyDescent="0.2">
      <c r="A32" s="37">
        <v>21</v>
      </c>
      <c r="B32" s="32" t="s">
        <v>372</v>
      </c>
      <c r="C32" s="32" t="s">
        <v>112</v>
      </c>
      <c r="D32" s="15" t="s">
        <v>501</v>
      </c>
      <c r="E32" s="12" t="s">
        <v>371</v>
      </c>
      <c r="F32" s="12" t="s">
        <v>358</v>
      </c>
      <c r="G32" s="13">
        <v>55000</v>
      </c>
      <c r="H32" s="13">
        <v>0</v>
      </c>
      <c r="I32" s="13">
        <v>25</v>
      </c>
      <c r="J32" s="13">
        <v>1578.5</v>
      </c>
      <c r="K32" s="13">
        <v>3905</v>
      </c>
      <c r="L32" s="13">
        <v>605</v>
      </c>
      <c r="M32" s="13">
        <v>1672</v>
      </c>
      <c r="N32" s="13">
        <v>3899.5</v>
      </c>
      <c r="O32" s="16">
        <v>2700.24</v>
      </c>
      <c r="P32" s="13">
        <f t="shared" si="4"/>
        <v>14360.24</v>
      </c>
      <c r="Q32" s="13">
        <v>830.72000000000025</v>
      </c>
      <c r="R32" s="13">
        <f t="shared" si="5"/>
        <v>6806.46</v>
      </c>
      <c r="S32" s="47">
        <f t="shared" si="6"/>
        <v>8409.5</v>
      </c>
      <c r="T32" s="13">
        <f t="shared" si="7"/>
        <v>48193.54</v>
      </c>
      <c r="U32" s="21"/>
      <c r="V32" s="22"/>
    </row>
    <row r="33" spans="1:22" s="2" customFormat="1" ht="51.75" customHeight="1" x14ac:dyDescent="0.2">
      <c r="A33" s="37">
        <v>22</v>
      </c>
      <c r="B33" s="32" t="s">
        <v>221</v>
      </c>
      <c r="C33" s="32" t="s">
        <v>112</v>
      </c>
      <c r="D33" s="15" t="s">
        <v>501</v>
      </c>
      <c r="E33" s="12" t="s">
        <v>115</v>
      </c>
      <c r="F33" s="12" t="s">
        <v>119</v>
      </c>
      <c r="G33" s="13">
        <v>30000</v>
      </c>
      <c r="H33" s="13">
        <v>0</v>
      </c>
      <c r="I33" s="13">
        <v>25</v>
      </c>
      <c r="J33" s="13">
        <v>861</v>
      </c>
      <c r="K33" s="13">
        <v>2130</v>
      </c>
      <c r="L33" s="13">
        <v>330</v>
      </c>
      <c r="M33" s="13">
        <v>912</v>
      </c>
      <c r="N33" s="13">
        <v>2127</v>
      </c>
      <c r="O33" s="16"/>
      <c r="P33" s="13">
        <f t="shared" si="4"/>
        <v>6360</v>
      </c>
      <c r="Q33" s="13">
        <v>528.64</v>
      </c>
      <c r="R33" s="13">
        <f t="shared" si="5"/>
        <v>2326.64</v>
      </c>
      <c r="S33" s="47">
        <f t="shared" si="6"/>
        <v>4587</v>
      </c>
      <c r="T33" s="13">
        <f t="shared" si="7"/>
        <v>27673.360000000001</v>
      </c>
      <c r="U33" s="21"/>
      <c r="V33" s="22"/>
    </row>
    <row r="34" spans="1:22" s="2" customFormat="1" ht="51.75" customHeight="1" x14ac:dyDescent="0.2">
      <c r="A34" s="37">
        <v>23</v>
      </c>
      <c r="B34" s="32" t="s">
        <v>373</v>
      </c>
      <c r="C34" s="32" t="s">
        <v>113</v>
      </c>
      <c r="D34" s="15" t="s">
        <v>501</v>
      </c>
      <c r="E34" s="12" t="s">
        <v>371</v>
      </c>
      <c r="F34" s="12" t="s">
        <v>358</v>
      </c>
      <c r="G34" s="13">
        <v>40000</v>
      </c>
      <c r="H34" s="13">
        <v>0</v>
      </c>
      <c r="I34" s="13">
        <v>25</v>
      </c>
      <c r="J34" s="13">
        <v>1148</v>
      </c>
      <c r="K34" s="13">
        <v>2840</v>
      </c>
      <c r="L34" s="13">
        <v>440</v>
      </c>
      <c r="M34" s="13">
        <v>1216</v>
      </c>
      <c r="N34" s="13">
        <v>2836</v>
      </c>
      <c r="O34" s="16"/>
      <c r="P34" s="13">
        <f t="shared" si="4"/>
        <v>8480</v>
      </c>
      <c r="Q34" s="13">
        <v>402.08</v>
      </c>
      <c r="R34" s="13">
        <f t="shared" si="5"/>
        <v>2791.08</v>
      </c>
      <c r="S34" s="47">
        <f t="shared" si="6"/>
        <v>6116</v>
      </c>
      <c r="T34" s="13">
        <f t="shared" si="7"/>
        <v>37208.92</v>
      </c>
      <c r="U34" s="21"/>
      <c r="V34" s="22"/>
    </row>
    <row r="35" spans="1:22" s="2" customFormat="1" ht="51.75" customHeight="1" x14ac:dyDescent="0.2">
      <c r="A35" s="37">
        <v>24</v>
      </c>
      <c r="B35" s="32" t="s">
        <v>227</v>
      </c>
      <c r="C35" s="32" t="s">
        <v>113</v>
      </c>
      <c r="D35" s="15" t="s">
        <v>501</v>
      </c>
      <c r="E35" s="12" t="s">
        <v>72</v>
      </c>
      <c r="F35" s="12" t="s">
        <v>56</v>
      </c>
      <c r="G35" s="13">
        <v>45000</v>
      </c>
      <c r="H35" s="13">
        <v>0</v>
      </c>
      <c r="I35" s="13">
        <v>25</v>
      </c>
      <c r="J35" s="13">
        <v>1291.5</v>
      </c>
      <c r="K35" s="13">
        <v>3195</v>
      </c>
      <c r="L35" s="13">
        <v>495</v>
      </c>
      <c r="M35" s="13">
        <v>1368</v>
      </c>
      <c r="N35" s="13">
        <v>3190.5</v>
      </c>
      <c r="O35" s="16"/>
      <c r="P35" s="13">
        <f t="shared" si="4"/>
        <v>9540</v>
      </c>
      <c r="Q35" s="13">
        <v>0</v>
      </c>
      <c r="R35" s="13">
        <f t="shared" si="5"/>
        <v>2684.5</v>
      </c>
      <c r="S35" s="47">
        <f t="shared" si="6"/>
        <v>6880.5</v>
      </c>
      <c r="T35" s="13">
        <f t="shared" si="7"/>
        <v>42315.5</v>
      </c>
      <c r="U35" s="21"/>
      <c r="V35" s="22"/>
    </row>
    <row r="36" spans="1:22" s="2" customFormat="1" ht="51.75" customHeight="1" x14ac:dyDescent="0.2">
      <c r="A36" s="37">
        <v>25</v>
      </c>
      <c r="B36" s="32" t="s">
        <v>225</v>
      </c>
      <c r="C36" s="32" t="s">
        <v>112</v>
      </c>
      <c r="D36" s="15" t="s">
        <v>501</v>
      </c>
      <c r="E36" s="12" t="s">
        <v>72</v>
      </c>
      <c r="F36" s="12" t="s">
        <v>56</v>
      </c>
      <c r="G36" s="13">
        <v>45000</v>
      </c>
      <c r="H36" s="13">
        <v>0</v>
      </c>
      <c r="I36" s="13">
        <v>25</v>
      </c>
      <c r="J36" s="13">
        <v>1291.5</v>
      </c>
      <c r="K36" s="13">
        <v>3195</v>
      </c>
      <c r="L36" s="13">
        <v>495</v>
      </c>
      <c r="M36" s="13">
        <v>1368</v>
      </c>
      <c r="N36" s="13">
        <v>3190.5</v>
      </c>
      <c r="O36" s="16"/>
      <c r="P36" s="13">
        <f t="shared" si="4"/>
        <v>9540</v>
      </c>
      <c r="Q36" s="13">
        <v>623.04</v>
      </c>
      <c r="R36" s="13">
        <f t="shared" si="5"/>
        <v>3307.54</v>
      </c>
      <c r="S36" s="47">
        <f t="shared" si="6"/>
        <v>6880.5</v>
      </c>
      <c r="T36" s="13">
        <f t="shared" si="7"/>
        <v>41692.46</v>
      </c>
      <c r="U36" s="21"/>
      <c r="V36" s="22"/>
    </row>
    <row r="37" spans="1:22" s="2" customFormat="1" ht="51.75" customHeight="1" x14ac:dyDescent="0.2">
      <c r="A37" s="37">
        <v>26</v>
      </c>
      <c r="B37" s="32" t="s">
        <v>374</v>
      </c>
      <c r="C37" s="32" t="s">
        <v>112</v>
      </c>
      <c r="D37" s="15" t="s">
        <v>501</v>
      </c>
      <c r="E37" s="12" t="s">
        <v>72</v>
      </c>
      <c r="F37" s="12" t="s">
        <v>358</v>
      </c>
      <c r="G37" s="13">
        <v>40000</v>
      </c>
      <c r="H37" s="13">
        <v>442.65</v>
      </c>
      <c r="I37" s="13">
        <v>25</v>
      </c>
      <c r="J37" s="13">
        <v>1148</v>
      </c>
      <c r="K37" s="13">
        <v>2840</v>
      </c>
      <c r="L37" s="13">
        <v>440</v>
      </c>
      <c r="M37" s="13">
        <v>1216</v>
      </c>
      <c r="N37" s="13">
        <v>2836</v>
      </c>
      <c r="O37" s="16"/>
      <c r="P37" s="13">
        <f t="shared" si="4"/>
        <v>8480</v>
      </c>
      <c r="Q37" s="13">
        <v>100</v>
      </c>
      <c r="R37" s="13">
        <f t="shared" si="5"/>
        <v>2931.65</v>
      </c>
      <c r="S37" s="47">
        <f t="shared" si="6"/>
        <v>6116</v>
      </c>
      <c r="T37" s="13">
        <f t="shared" si="7"/>
        <v>37068.35</v>
      </c>
      <c r="U37" s="21"/>
      <c r="V37" s="22"/>
    </row>
    <row r="38" spans="1:22" s="2" customFormat="1" ht="51.75" customHeight="1" x14ac:dyDescent="0.2">
      <c r="A38" s="37">
        <v>27</v>
      </c>
      <c r="B38" s="32" t="s">
        <v>375</v>
      </c>
      <c r="C38" s="32" t="s">
        <v>112</v>
      </c>
      <c r="D38" s="15" t="s">
        <v>501</v>
      </c>
      <c r="E38" s="12" t="s">
        <v>72</v>
      </c>
      <c r="F38" s="12" t="s">
        <v>358</v>
      </c>
      <c r="G38" s="13">
        <v>40000</v>
      </c>
      <c r="H38" s="13">
        <v>442.65</v>
      </c>
      <c r="I38" s="13">
        <v>25</v>
      </c>
      <c r="J38" s="13">
        <v>1148</v>
      </c>
      <c r="K38" s="13">
        <v>2840</v>
      </c>
      <c r="L38" s="13">
        <v>440</v>
      </c>
      <c r="M38" s="13">
        <v>1216</v>
      </c>
      <c r="N38" s="13">
        <v>2836</v>
      </c>
      <c r="O38" s="16"/>
      <c r="P38" s="13">
        <f t="shared" si="4"/>
        <v>8480</v>
      </c>
      <c r="Q38" s="13">
        <v>628.64</v>
      </c>
      <c r="R38" s="13">
        <f t="shared" si="5"/>
        <v>3460.29</v>
      </c>
      <c r="S38" s="47">
        <f t="shared" si="6"/>
        <v>6116</v>
      </c>
      <c r="T38" s="13">
        <f t="shared" si="7"/>
        <v>36539.71</v>
      </c>
      <c r="U38" s="21"/>
      <c r="V38" s="22"/>
    </row>
    <row r="39" spans="1:22" s="2" customFormat="1" ht="51.75" customHeight="1" x14ac:dyDescent="0.2">
      <c r="A39" s="37">
        <v>28</v>
      </c>
      <c r="B39" s="32" t="s">
        <v>265</v>
      </c>
      <c r="C39" s="32" t="s">
        <v>112</v>
      </c>
      <c r="D39" s="15" t="s">
        <v>501</v>
      </c>
      <c r="E39" s="12" t="s">
        <v>345</v>
      </c>
      <c r="F39" s="12" t="s">
        <v>119</v>
      </c>
      <c r="G39" s="13">
        <v>32500</v>
      </c>
      <c r="H39" s="13">
        <v>0</v>
      </c>
      <c r="I39" s="13">
        <v>25</v>
      </c>
      <c r="J39" s="13">
        <v>932.75</v>
      </c>
      <c r="K39" s="13">
        <v>2307.5</v>
      </c>
      <c r="L39" s="13">
        <v>357.5</v>
      </c>
      <c r="M39" s="13">
        <v>988</v>
      </c>
      <c r="N39" s="13">
        <v>2304.25</v>
      </c>
      <c r="O39" s="16"/>
      <c r="P39" s="13">
        <f t="shared" si="4"/>
        <v>6890</v>
      </c>
      <c r="Q39" s="13">
        <v>741.92</v>
      </c>
      <c r="R39" s="13">
        <f t="shared" si="5"/>
        <v>2687.67</v>
      </c>
      <c r="S39" s="47">
        <f t="shared" si="6"/>
        <v>4969.25</v>
      </c>
      <c r="T39" s="13">
        <f t="shared" si="7"/>
        <v>29812.33</v>
      </c>
      <c r="U39" s="21"/>
      <c r="V39" s="22"/>
    </row>
    <row r="40" spans="1:22" s="2" customFormat="1" ht="51.75" customHeight="1" x14ac:dyDescent="0.2">
      <c r="A40" s="37">
        <v>29</v>
      </c>
      <c r="B40" s="32" t="s">
        <v>229</v>
      </c>
      <c r="C40" s="32" t="s">
        <v>113</v>
      </c>
      <c r="D40" s="15" t="s">
        <v>501</v>
      </c>
      <c r="E40" s="12" t="s">
        <v>20</v>
      </c>
      <c r="F40" s="12" t="s">
        <v>119</v>
      </c>
      <c r="G40" s="13">
        <v>42000</v>
      </c>
      <c r="H40" s="13">
        <v>0</v>
      </c>
      <c r="I40" s="13">
        <v>25</v>
      </c>
      <c r="J40" s="13">
        <v>1205.4000000000001</v>
      </c>
      <c r="K40" s="13">
        <v>2982</v>
      </c>
      <c r="L40" s="13">
        <v>462</v>
      </c>
      <c r="M40" s="13">
        <v>1276.8</v>
      </c>
      <c r="N40" s="13">
        <v>2977.8</v>
      </c>
      <c r="O40" s="16"/>
      <c r="P40" s="13">
        <f t="shared" si="4"/>
        <v>8904</v>
      </c>
      <c r="Q40" s="13">
        <v>113.28</v>
      </c>
      <c r="R40" s="13">
        <f t="shared" si="5"/>
        <v>2620.48</v>
      </c>
      <c r="S40" s="47">
        <f t="shared" si="6"/>
        <v>6421.8</v>
      </c>
      <c r="T40" s="13">
        <f t="shared" si="7"/>
        <v>39379.519999999997</v>
      </c>
      <c r="U40" s="21"/>
      <c r="V40" s="22"/>
    </row>
    <row r="41" spans="1:22" s="2" customFormat="1" ht="51.75" customHeight="1" x14ac:dyDescent="0.2">
      <c r="A41" s="37">
        <v>30</v>
      </c>
      <c r="B41" s="32" t="s">
        <v>492</v>
      </c>
      <c r="C41" s="32" t="s">
        <v>113</v>
      </c>
      <c r="D41" s="15" t="s">
        <v>501</v>
      </c>
      <c r="E41" s="12" t="s">
        <v>332</v>
      </c>
      <c r="F41" s="12" t="s">
        <v>119</v>
      </c>
      <c r="G41" s="13">
        <v>26500</v>
      </c>
      <c r="H41" s="13">
        <v>0</v>
      </c>
      <c r="I41" s="13">
        <v>25</v>
      </c>
      <c r="J41" s="13">
        <v>760.55</v>
      </c>
      <c r="K41" s="13">
        <v>1881.5</v>
      </c>
      <c r="L41" s="13">
        <v>291.5</v>
      </c>
      <c r="M41" s="13">
        <v>805.6</v>
      </c>
      <c r="N41" s="13">
        <v>1878.85</v>
      </c>
      <c r="O41" s="16"/>
      <c r="P41" s="13">
        <f t="shared" si="4"/>
        <v>5618</v>
      </c>
      <c r="Q41" s="13">
        <v>100</v>
      </c>
      <c r="R41" s="13">
        <f t="shared" si="5"/>
        <v>1691.15</v>
      </c>
      <c r="S41" s="47">
        <f t="shared" si="6"/>
        <v>4051.85</v>
      </c>
      <c r="T41" s="13">
        <f t="shared" si="7"/>
        <v>24808.85</v>
      </c>
      <c r="U41" s="21"/>
      <c r="V41" s="22"/>
    </row>
    <row r="42" spans="1:22" s="2" customFormat="1" ht="51.75" customHeight="1" x14ac:dyDescent="0.2">
      <c r="A42" s="37">
        <v>31</v>
      </c>
      <c r="B42" s="32" t="s">
        <v>228</v>
      </c>
      <c r="C42" s="32" t="s">
        <v>113</v>
      </c>
      <c r="D42" s="15" t="s">
        <v>501</v>
      </c>
      <c r="E42" s="12" t="s">
        <v>115</v>
      </c>
      <c r="F42" s="12" t="s">
        <v>56</v>
      </c>
      <c r="G42" s="13">
        <v>33000</v>
      </c>
      <c r="H42" s="13">
        <v>0</v>
      </c>
      <c r="I42" s="13">
        <v>25</v>
      </c>
      <c r="J42" s="13">
        <v>947.1</v>
      </c>
      <c r="K42" s="13">
        <v>2343</v>
      </c>
      <c r="L42" s="13">
        <v>363</v>
      </c>
      <c r="M42" s="13">
        <v>1003.2</v>
      </c>
      <c r="N42" s="13">
        <v>2339.6999999999998</v>
      </c>
      <c r="O42" s="16"/>
      <c r="P42" s="13">
        <f t="shared" si="4"/>
        <v>6996</v>
      </c>
      <c r="Q42" s="13">
        <v>2177.75</v>
      </c>
      <c r="R42" s="13">
        <f t="shared" si="5"/>
        <v>4153.05</v>
      </c>
      <c r="S42" s="47">
        <f t="shared" si="6"/>
        <v>5045.7</v>
      </c>
      <c r="T42" s="13">
        <f t="shared" si="7"/>
        <v>28846.95</v>
      </c>
      <c r="U42" s="21"/>
      <c r="V42" s="22"/>
    </row>
    <row r="43" spans="1:22" s="2" customFormat="1" ht="51.75" customHeight="1" x14ac:dyDescent="0.2">
      <c r="A43" s="37">
        <v>32</v>
      </c>
      <c r="B43" s="32" t="s">
        <v>376</v>
      </c>
      <c r="C43" s="32" t="s">
        <v>113</v>
      </c>
      <c r="D43" s="15" t="s">
        <v>502</v>
      </c>
      <c r="E43" s="12" t="s">
        <v>377</v>
      </c>
      <c r="F43" s="12" t="s">
        <v>358</v>
      </c>
      <c r="G43" s="13">
        <v>175000</v>
      </c>
      <c r="H43" s="13">
        <v>8860.4699999999993</v>
      </c>
      <c r="I43" s="13">
        <v>25</v>
      </c>
      <c r="J43" s="13">
        <v>5022.5</v>
      </c>
      <c r="K43" s="13">
        <v>12425</v>
      </c>
      <c r="L43" s="13">
        <v>715.55</v>
      </c>
      <c r="M43" s="13">
        <v>4943.8</v>
      </c>
      <c r="N43" s="13">
        <v>11530.11</v>
      </c>
      <c r="O43" s="16"/>
      <c r="P43" s="13">
        <f t="shared" si="4"/>
        <v>34636.959999999999</v>
      </c>
      <c r="Q43" s="13">
        <v>906.24</v>
      </c>
      <c r="R43" s="13">
        <f t="shared" si="5"/>
        <v>19758.010000000002</v>
      </c>
      <c r="S43" s="47">
        <f t="shared" si="6"/>
        <v>24670.66</v>
      </c>
      <c r="T43" s="13">
        <f t="shared" si="7"/>
        <v>155241.99</v>
      </c>
      <c r="U43" s="21"/>
      <c r="V43" s="22"/>
    </row>
    <row r="44" spans="1:22" s="2" customFormat="1" ht="51.75" customHeight="1" x14ac:dyDescent="0.2">
      <c r="A44" s="37">
        <v>33</v>
      </c>
      <c r="B44" s="32" t="s">
        <v>201</v>
      </c>
      <c r="C44" s="32" t="s">
        <v>113</v>
      </c>
      <c r="D44" s="15" t="s">
        <v>502</v>
      </c>
      <c r="E44" s="12" t="s">
        <v>54</v>
      </c>
      <c r="F44" s="12" t="s">
        <v>56</v>
      </c>
      <c r="G44" s="13">
        <v>60000</v>
      </c>
      <c r="H44" s="13">
        <v>3486.68</v>
      </c>
      <c r="I44" s="13">
        <v>25</v>
      </c>
      <c r="J44" s="13">
        <v>1722</v>
      </c>
      <c r="K44" s="13">
        <v>4260</v>
      </c>
      <c r="L44" s="13">
        <v>660</v>
      </c>
      <c r="M44" s="13">
        <v>1824</v>
      </c>
      <c r="N44" s="13">
        <v>4254</v>
      </c>
      <c r="O44" s="16"/>
      <c r="P44" s="13">
        <f t="shared" si="4"/>
        <v>12720</v>
      </c>
      <c r="Q44" s="13">
        <v>9299.2000000000007</v>
      </c>
      <c r="R44" s="13">
        <f t="shared" si="5"/>
        <v>16356.880000000001</v>
      </c>
      <c r="S44" s="47">
        <f t="shared" si="6"/>
        <v>9174</v>
      </c>
      <c r="T44" s="13">
        <f t="shared" si="7"/>
        <v>43643.119999999995</v>
      </c>
      <c r="U44" s="21"/>
      <c r="V44" s="22"/>
    </row>
    <row r="45" spans="1:22" s="2" customFormat="1" ht="51.75" customHeight="1" x14ac:dyDescent="0.2">
      <c r="A45" s="37">
        <v>34</v>
      </c>
      <c r="B45" s="32" t="s">
        <v>199</v>
      </c>
      <c r="C45" s="32" t="s">
        <v>113</v>
      </c>
      <c r="D45" s="15" t="s">
        <v>502</v>
      </c>
      <c r="E45" s="12" t="s">
        <v>53</v>
      </c>
      <c r="F45" s="12" t="s">
        <v>100</v>
      </c>
      <c r="G45" s="13">
        <v>70000</v>
      </c>
      <c r="H45" s="13">
        <v>4828.43</v>
      </c>
      <c r="I45" s="13">
        <v>25</v>
      </c>
      <c r="J45" s="13">
        <v>2009</v>
      </c>
      <c r="K45" s="13">
        <v>4970</v>
      </c>
      <c r="L45" s="13">
        <v>715.55</v>
      </c>
      <c r="M45" s="13">
        <v>2128</v>
      </c>
      <c r="N45" s="13">
        <v>4963</v>
      </c>
      <c r="O45" s="16">
        <v>2700.24</v>
      </c>
      <c r="P45" s="13">
        <f t="shared" si="4"/>
        <v>17485.79</v>
      </c>
      <c r="Q45" s="13">
        <v>20553.120000000003</v>
      </c>
      <c r="R45" s="13">
        <f t="shared" si="5"/>
        <v>32243.79</v>
      </c>
      <c r="S45" s="47">
        <f t="shared" si="6"/>
        <v>10648.55</v>
      </c>
      <c r="T45" s="13">
        <f t="shared" si="7"/>
        <v>37756.21</v>
      </c>
      <c r="U45" s="21"/>
      <c r="V45" s="22"/>
    </row>
    <row r="46" spans="1:22" s="2" customFormat="1" ht="51.75" customHeight="1" x14ac:dyDescent="0.2">
      <c r="A46" s="37">
        <v>35</v>
      </c>
      <c r="B46" s="32" t="s">
        <v>205</v>
      </c>
      <c r="C46" s="32" t="s">
        <v>112</v>
      </c>
      <c r="D46" s="15" t="s">
        <v>502</v>
      </c>
      <c r="E46" s="12" t="s">
        <v>36</v>
      </c>
      <c r="F46" s="12" t="s">
        <v>100</v>
      </c>
      <c r="G46" s="13">
        <v>70000</v>
      </c>
      <c r="H46" s="13">
        <v>5368.48</v>
      </c>
      <c r="I46" s="13">
        <v>25</v>
      </c>
      <c r="J46" s="13">
        <v>2009</v>
      </c>
      <c r="K46" s="13">
        <v>4970</v>
      </c>
      <c r="L46" s="13">
        <v>715.55</v>
      </c>
      <c r="M46" s="13">
        <v>2128</v>
      </c>
      <c r="N46" s="13">
        <v>4963</v>
      </c>
      <c r="O46" s="16"/>
      <c r="P46" s="13">
        <f t="shared" si="4"/>
        <v>14785.55</v>
      </c>
      <c r="Q46" s="13">
        <v>6090.87</v>
      </c>
      <c r="R46" s="13">
        <f t="shared" si="5"/>
        <v>15621.349999999999</v>
      </c>
      <c r="S46" s="47">
        <f t="shared" si="6"/>
        <v>10648.55</v>
      </c>
      <c r="T46" s="13">
        <f t="shared" si="7"/>
        <v>54378.65</v>
      </c>
      <c r="U46" s="21"/>
      <c r="V46" s="22"/>
    </row>
    <row r="47" spans="1:22" s="2" customFormat="1" ht="51.75" customHeight="1" x14ac:dyDescent="0.2">
      <c r="A47" s="37">
        <v>36</v>
      </c>
      <c r="B47" s="32" t="s">
        <v>333</v>
      </c>
      <c r="C47" s="32" t="s">
        <v>113</v>
      </c>
      <c r="D47" s="15" t="s">
        <v>502</v>
      </c>
      <c r="E47" s="12" t="s">
        <v>44</v>
      </c>
      <c r="F47" s="12" t="s">
        <v>55</v>
      </c>
      <c r="G47" s="13">
        <v>100000</v>
      </c>
      <c r="H47" s="13">
        <v>11767.84</v>
      </c>
      <c r="I47" s="13">
        <v>25</v>
      </c>
      <c r="J47" s="13">
        <v>2870</v>
      </c>
      <c r="K47" s="13">
        <v>7100</v>
      </c>
      <c r="L47" s="13">
        <v>715.55</v>
      </c>
      <c r="M47" s="13">
        <v>3040</v>
      </c>
      <c r="N47" s="13">
        <v>7090</v>
      </c>
      <c r="O47" s="16">
        <v>1350.12</v>
      </c>
      <c r="P47" s="13">
        <f t="shared" si="4"/>
        <v>22165.67</v>
      </c>
      <c r="Q47" s="13">
        <v>0</v>
      </c>
      <c r="R47" s="13">
        <f t="shared" si="5"/>
        <v>19052.96</v>
      </c>
      <c r="S47" s="47">
        <f t="shared" si="6"/>
        <v>14905.55</v>
      </c>
      <c r="T47" s="13">
        <f t="shared" si="7"/>
        <v>80947.040000000008</v>
      </c>
      <c r="U47" s="21"/>
      <c r="V47" s="22"/>
    </row>
    <row r="48" spans="1:22" s="2" customFormat="1" ht="51.75" customHeight="1" x14ac:dyDescent="0.2">
      <c r="A48" s="37">
        <v>37</v>
      </c>
      <c r="B48" s="32" t="s">
        <v>204</v>
      </c>
      <c r="C48" s="32" t="s">
        <v>113</v>
      </c>
      <c r="D48" s="15" t="s">
        <v>502</v>
      </c>
      <c r="E48" s="12" t="s">
        <v>82</v>
      </c>
      <c r="F48" s="12" t="s">
        <v>100</v>
      </c>
      <c r="G48" s="13">
        <v>75000</v>
      </c>
      <c r="H48" s="13">
        <v>6309.38</v>
      </c>
      <c r="I48" s="13">
        <v>25</v>
      </c>
      <c r="J48" s="13">
        <v>2152.5</v>
      </c>
      <c r="K48" s="13">
        <v>5325</v>
      </c>
      <c r="L48" s="13">
        <v>715.55</v>
      </c>
      <c r="M48" s="13">
        <v>2280</v>
      </c>
      <c r="N48" s="13">
        <v>5317.5</v>
      </c>
      <c r="O48" s="16"/>
      <c r="P48" s="13">
        <f t="shared" si="4"/>
        <v>15790.55</v>
      </c>
      <c r="Q48" s="13">
        <v>15213.28</v>
      </c>
      <c r="R48" s="13">
        <f t="shared" si="5"/>
        <v>25980.160000000003</v>
      </c>
      <c r="S48" s="47">
        <f t="shared" si="6"/>
        <v>11358.05</v>
      </c>
      <c r="T48" s="13">
        <f t="shared" si="7"/>
        <v>49019.839999999997</v>
      </c>
      <c r="U48" s="21"/>
      <c r="V48" s="22"/>
    </row>
    <row r="49" spans="1:22" s="2" customFormat="1" ht="51.75" customHeight="1" x14ac:dyDescent="0.2">
      <c r="A49" s="37">
        <v>38</v>
      </c>
      <c r="B49" s="32" t="s">
        <v>200</v>
      </c>
      <c r="C49" s="32" t="s">
        <v>113</v>
      </c>
      <c r="D49" s="15" t="s">
        <v>502</v>
      </c>
      <c r="E49" s="12" t="s">
        <v>54</v>
      </c>
      <c r="F49" s="12" t="s">
        <v>100</v>
      </c>
      <c r="G49" s="13">
        <v>60000</v>
      </c>
      <c r="H49" s="13">
        <v>3486.68</v>
      </c>
      <c r="I49" s="13">
        <v>25</v>
      </c>
      <c r="J49" s="13">
        <v>1722</v>
      </c>
      <c r="K49" s="13">
        <v>4260</v>
      </c>
      <c r="L49" s="13">
        <v>660</v>
      </c>
      <c r="M49" s="13">
        <v>1824</v>
      </c>
      <c r="N49" s="13">
        <v>4254</v>
      </c>
      <c r="O49" s="16"/>
      <c r="P49" s="13">
        <f t="shared" si="4"/>
        <v>12720</v>
      </c>
      <c r="Q49" s="13">
        <v>0</v>
      </c>
      <c r="R49" s="13">
        <f t="shared" si="5"/>
        <v>7057.68</v>
      </c>
      <c r="S49" s="47">
        <f t="shared" si="6"/>
        <v>9174</v>
      </c>
      <c r="T49" s="13">
        <f t="shared" si="7"/>
        <v>52942.32</v>
      </c>
      <c r="U49" s="21"/>
      <c r="V49" s="22"/>
    </row>
    <row r="50" spans="1:22" s="2" customFormat="1" ht="51.75" customHeight="1" x14ac:dyDescent="0.2">
      <c r="A50" s="37">
        <v>39</v>
      </c>
      <c r="B50" s="32" t="s">
        <v>383</v>
      </c>
      <c r="C50" s="32" t="s">
        <v>113</v>
      </c>
      <c r="D50" s="15" t="s">
        <v>502</v>
      </c>
      <c r="E50" s="12" t="s">
        <v>67</v>
      </c>
      <c r="F50" s="12" t="s">
        <v>358</v>
      </c>
      <c r="G50" s="13">
        <v>80000</v>
      </c>
      <c r="H50" s="13">
        <v>7063.34</v>
      </c>
      <c r="I50" s="13">
        <v>25</v>
      </c>
      <c r="J50" s="13">
        <v>2296</v>
      </c>
      <c r="K50" s="13">
        <v>5680</v>
      </c>
      <c r="L50" s="13">
        <v>715.55</v>
      </c>
      <c r="M50" s="13">
        <v>2432</v>
      </c>
      <c r="N50" s="13">
        <v>5672</v>
      </c>
      <c r="O50" s="16">
        <v>1350.12</v>
      </c>
      <c r="P50" s="13">
        <f t="shared" si="4"/>
        <v>18145.669999999998</v>
      </c>
      <c r="Q50" s="13">
        <v>100</v>
      </c>
      <c r="R50" s="13">
        <f t="shared" si="5"/>
        <v>13266.46</v>
      </c>
      <c r="S50" s="47">
        <f t="shared" si="6"/>
        <v>12067.55</v>
      </c>
      <c r="T50" s="13">
        <f t="shared" si="7"/>
        <v>66733.540000000008</v>
      </c>
      <c r="U50" s="21"/>
      <c r="V50" s="22"/>
    </row>
    <row r="51" spans="1:22" s="2" customFormat="1" ht="51.75" customHeight="1" x14ac:dyDescent="0.2">
      <c r="A51" s="37">
        <v>40</v>
      </c>
      <c r="B51" s="32" t="s">
        <v>378</v>
      </c>
      <c r="C51" s="32" t="s">
        <v>113</v>
      </c>
      <c r="D51" s="15" t="s">
        <v>502</v>
      </c>
      <c r="E51" s="12" t="s">
        <v>67</v>
      </c>
      <c r="F51" s="12" t="s">
        <v>358</v>
      </c>
      <c r="G51" s="13">
        <v>60000</v>
      </c>
      <c r="H51" s="13">
        <v>0</v>
      </c>
      <c r="I51" s="13">
        <v>25</v>
      </c>
      <c r="J51" s="13">
        <v>1722</v>
      </c>
      <c r="K51" s="13">
        <v>4260</v>
      </c>
      <c r="L51" s="13">
        <v>660</v>
      </c>
      <c r="M51" s="13">
        <v>1824</v>
      </c>
      <c r="N51" s="13">
        <v>4254</v>
      </c>
      <c r="O51" s="16"/>
      <c r="P51" s="13">
        <f t="shared" si="4"/>
        <v>12720</v>
      </c>
      <c r="Q51" s="13">
        <v>15326.56</v>
      </c>
      <c r="R51" s="13">
        <f t="shared" si="5"/>
        <v>18897.559999999998</v>
      </c>
      <c r="S51" s="47">
        <f t="shared" si="6"/>
        <v>9174</v>
      </c>
      <c r="T51" s="13">
        <f t="shared" si="7"/>
        <v>41102.44</v>
      </c>
      <c r="U51" s="21"/>
      <c r="V51" s="22"/>
    </row>
    <row r="52" spans="1:22" s="2" customFormat="1" ht="51.75" customHeight="1" x14ac:dyDescent="0.2">
      <c r="A52" s="37">
        <v>41</v>
      </c>
      <c r="B52" s="32" t="s">
        <v>379</v>
      </c>
      <c r="C52" s="32" t="s">
        <v>113</v>
      </c>
      <c r="D52" s="15" t="s">
        <v>502</v>
      </c>
      <c r="E52" s="12" t="s">
        <v>324</v>
      </c>
      <c r="F52" s="12" t="s">
        <v>358</v>
      </c>
      <c r="G52" s="13">
        <v>60000</v>
      </c>
      <c r="H52" s="13">
        <v>0</v>
      </c>
      <c r="I52" s="13">
        <v>25</v>
      </c>
      <c r="J52" s="13">
        <v>1722</v>
      </c>
      <c r="K52" s="13">
        <v>4260</v>
      </c>
      <c r="L52" s="13">
        <v>660</v>
      </c>
      <c r="M52" s="13">
        <v>1824</v>
      </c>
      <c r="N52" s="13">
        <v>4254</v>
      </c>
      <c r="O52" s="16"/>
      <c r="P52" s="13">
        <f t="shared" si="4"/>
        <v>12720</v>
      </c>
      <c r="Q52" s="13">
        <v>679.68</v>
      </c>
      <c r="R52" s="13">
        <f t="shared" si="5"/>
        <v>4250.68</v>
      </c>
      <c r="S52" s="47">
        <f t="shared" si="6"/>
        <v>9174</v>
      </c>
      <c r="T52" s="13">
        <f t="shared" si="7"/>
        <v>55749.32</v>
      </c>
      <c r="U52" s="21"/>
      <c r="V52" s="22"/>
    </row>
    <row r="53" spans="1:22" s="2" customFormat="1" ht="51.75" customHeight="1" x14ac:dyDescent="0.2">
      <c r="A53" s="37">
        <v>42</v>
      </c>
      <c r="B53" s="32" t="s">
        <v>380</v>
      </c>
      <c r="C53" s="32" t="s">
        <v>113</v>
      </c>
      <c r="D53" s="15" t="s">
        <v>502</v>
      </c>
      <c r="E53" s="12" t="s">
        <v>381</v>
      </c>
      <c r="F53" s="12" t="s">
        <v>358</v>
      </c>
      <c r="G53" s="13">
        <v>60000</v>
      </c>
      <c r="H53" s="13">
        <v>986.71</v>
      </c>
      <c r="I53" s="13">
        <v>25</v>
      </c>
      <c r="J53" s="13">
        <v>1722</v>
      </c>
      <c r="K53" s="13">
        <v>4260</v>
      </c>
      <c r="L53" s="13">
        <v>660</v>
      </c>
      <c r="M53" s="13">
        <v>1824</v>
      </c>
      <c r="N53" s="13">
        <v>4254</v>
      </c>
      <c r="O53" s="16"/>
      <c r="P53" s="13">
        <f t="shared" si="4"/>
        <v>12720</v>
      </c>
      <c r="Q53" s="13">
        <v>779.68</v>
      </c>
      <c r="R53" s="13">
        <f t="shared" si="5"/>
        <v>5337.39</v>
      </c>
      <c r="S53" s="47">
        <f t="shared" si="6"/>
        <v>9174</v>
      </c>
      <c r="T53" s="13">
        <f t="shared" si="7"/>
        <v>54662.61</v>
      </c>
      <c r="U53" s="21"/>
      <c r="V53" s="22"/>
    </row>
    <row r="54" spans="1:22" s="2" customFormat="1" ht="51.75" customHeight="1" x14ac:dyDescent="0.2">
      <c r="A54" s="37">
        <v>43</v>
      </c>
      <c r="B54" s="32" t="s">
        <v>382</v>
      </c>
      <c r="C54" s="32" t="s">
        <v>112</v>
      </c>
      <c r="D54" s="15" t="s">
        <v>502</v>
      </c>
      <c r="E54" s="12" t="s">
        <v>36</v>
      </c>
      <c r="F54" s="12" t="s">
        <v>358</v>
      </c>
      <c r="G54" s="13">
        <v>60000</v>
      </c>
      <c r="H54" s="13">
        <v>3486.68</v>
      </c>
      <c r="I54" s="13">
        <v>25</v>
      </c>
      <c r="J54" s="13">
        <v>1722</v>
      </c>
      <c r="K54" s="13">
        <v>4260</v>
      </c>
      <c r="L54" s="13">
        <v>660</v>
      </c>
      <c r="M54" s="13">
        <v>1824</v>
      </c>
      <c r="N54" s="13">
        <v>4254</v>
      </c>
      <c r="O54" s="16"/>
      <c r="P54" s="13">
        <f t="shared" si="4"/>
        <v>12720</v>
      </c>
      <c r="Q54" s="13">
        <v>779.68</v>
      </c>
      <c r="R54" s="13">
        <f t="shared" si="5"/>
        <v>7837.3600000000006</v>
      </c>
      <c r="S54" s="47">
        <f t="shared" si="6"/>
        <v>9174</v>
      </c>
      <c r="T54" s="13">
        <f t="shared" si="7"/>
        <v>52162.64</v>
      </c>
      <c r="U54" s="21"/>
      <c r="V54" s="22"/>
    </row>
    <row r="55" spans="1:22" s="2" customFormat="1" ht="51.75" customHeight="1" x14ac:dyDescent="0.2">
      <c r="A55" s="37">
        <v>44</v>
      </c>
      <c r="B55" s="32" t="s">
        <v>219</v>
      </c>
      <c r="C55" s="32" t="s">
        <v>113</v>
      </c>
      <c r="D55" s="15" t="s">
        <v>502</v>
      </c>
      <c r="E55" s="12" t="s">
        <v>324</v>
      </c>
      <c r="F55" s="12" t="s">
        <v>100</v>
      </c>
      <c r="G55" s="13">
        <v>60000</v>
      </c>
      <c r="H55" s="13">
        <v>0</v>
      </c>
      <c r="I55" s="13">
        <v>25</v>
      </c>
      <c r="J55" s="13">
        <v>1722</v>
      </c>
      <c r="K55" s="13">
        <v>4260</v>
      </c>
      <c r="L55" s="13">
        <v>660</v>
      </c>
      <c r="M55" s="13">
        <v>1824</v>
      </c>
      <c r="N55" s="13">
        <v>4254</v>
      </c>
      <c r="O55" s="16"/>
      <c r="P55" s="13">
        <f t="shared" si="4"/>
        <v>12720</v>
      </c>
      <c r="Q55" s="13">
        <v>885.14</v>
      </c>
      <c r="R55" s="13">
        <f t="shared" si="5"/>
        <v>4456.1400000000003</v>
      </c>
      <c r="S55" s="47">
        <f t="shared" si="6"/>
        <v>9174</v>
      </c>
      <c r="T55" s="13">
        <f t="shared" si="7"/>
        <v>55543.86</v>
      </c>
      <c r="U55" s="21"/>
      <c r="V55" s="22"/>
    </row>
    <row r="56" spans="1:22" s="2" customFormat="1" ht="51.75" customHeight="1" x14ac:dyDescent="0.2">
      <c r="A56" s="37">
        <v>45</v>
      </c>
      <c r="B56" s="32" t="s">
        <v>391</v>
      </c>
      <c r="C56" s="32" t="s">
        <v>113</v>
      </c>
      <c r="D56" s="15" t="s">
        <v>502</v>
      </c>
      <c r="E56" s="12" t="s">
        <v>77</v>
      </c>
      <c r="F56" s="12" t="s">
        <v>358</v>
      </c>
      <c r="G56" s="13">
        <v>60000</v>
      </c>
      <c r="H56" s="13">
        <v>986.71</v>
      </c>
      <c r="I56" s="13">
        <v>25</v>
      </c>
      <c r="J56" s="13">
        <v>1722</v>
      </c>
      <c r="K56" s="13">
        <v>4260</v>
      </c>
      <c r="L56" s="13">
        <v>660</v>
      </c>
      <c r="M56" s="13">
        <v>1824</v>
      </c>
      <c r="N56" s="13">
        <v>4254</v>
      </c>
      <c r="O56" s="16"/>
      <c r="P56" s="13">
        <f t="shared" si="4"/>
        <v>12720</v>
      </c>
      <c r="Q56" s="13">
        <v>151.04</v>
      </c>
      <c r="R56" s="13">
        <f t="shared" si="5"/>
        <v>4708.75</v>
      </c>
      <c r="S56" s="47">
        <f t="shared" si="6"/>
        <v>9174</v>
      </c>
      <c r="T56" s="13">
        <f t="shared" si="7"/>
        <v>55291.25</v>
      </c>
      <c r="U56" s="21"/>
      <c r="V56" s="22"/>
    </row>
    <row r="57" spans="1:22" s="2" customFormat="1" ht="51.75" customHeight="1" x14ac:dyDescent="0.2">
      <c r="A57" s="37">
        <v>46</v>
      </c>
      <c r="B57" s="32" t="s">
        <v>206</v>
      </c>
      <c r="C57" s="32" t="s">
        <v>113</v>
      </c>
      <c r="D57" s="15" t="s">
        <v>502</v>
      </c>
      <c r="E57" s="12" t="s">
        <v>73</v>
      </c>
      <c r="F57" s="12" t="s">
        <v>56</v>
      </c>
      <c r="G57" s="13">
        <v>50000</v>
      </c>
      <c r="H57" s="13">
        <v>1854</v>
      </c>
      <c r="I57" s="13">
        <v>25</v>
      </c>
      <c r="J57" s="13">
        <v>1435</v>
      </c>
      <c r="K57" s="13">
        <v>3550</v>
      </c>
      <c r="L57" s="13">
        <v>550</v>
      </c>
      <c r="M57" s="13">
        <v>1520</v>
      </c>
      <c r="N57" s="13">
        <v>3545</v>
      </c>
      <c r="O57" s="16"/>
      <c r="P57" s="13">
        <f t="shared" si="4"/>
        <v>10600</v>
      </c>
      <c r="Q57" s="13">
        <v>100</v>
      </c>
      <c r="R57" s="13">
        <f t="shared" si="5"/>
        <v>4934</v>
      </c>
      <c r="S57" s="47">
        <f t="shared" si="6"/>
        <v>7645</v>
      </c>
      <c r="T57" s="13">
        <f t="shared" si="7"/>
        <v>45066</v>
      </c>
      <c r="U57" s="21"/>
      <c r="V57" s="22"/>
    </row>
    <row r="58" spans="1:22" s="2" customFormat="1" ht="51.75" customHeight="1" x14ac:dyDescent="0.2">
      <c r="A58" s="37">
        <v>47</v>
      </c>
      <c r="B58" s="32" t="s">
        <v>207</v>
      </c>
      <c r="C58" s="32" t="s">
        <v>113</v>
      </c>
      <c r="D58" s="15" t="s">
        <v>502</v>
      </c>
      <c r="E58" s="12" t="s">
        <v>120</v>
      </c>
      <c r="F58" s="12" t="s">
        <v>56</v>
      </c>
      <c r="G58" s="13">
        <v>45000</v>
      </c>
      <c r="H58" s="13">
        <v>0</v>
      </c>
      <c r="I58" s="13">
        <v>25</v>
      </c>
      <c r="J58" s="13">
        <v>1291.5</v>
      </c>
      <c r="K58" s="13">
        <v>3195</v>
      </c>
      <c r="L58" s="13">
        <v>495</v>
      </c>
      <c r="M58" s="13">
        <v>1368</v>
      </c>
      <c r="N58" s="13">
        <v>3190.5</v>
      </c>
      <c r="O58" s="16"/>
      <c r="P58" s="13">
        <f t="shared" si="4"/>
        <v>9540</v>
      </c>
      <c r="Q58" s="13">
        <v>383.2</v>
      </c>
      <c r="R58" s="13">
        <f t="shared" si="5"/>
        <v>3067.7</v>
      </c>
      <c r="S58" s="47">
        <f t="shared" si="6"/>
        <v>6880.5</v>
      </c>
      <c r="T58" s="13">
        <f t="shared" si="7"/>
        <v>41932.300000000003</v>
      </c>
      <c r="U58" s="21"/>
      <c r="V58" s="22"/>
    </row>
    <row r="59" spans="1:22" s="2" customFormat="1" ht="51.75" customHeight="1" x14ac:dyDescent="0.2">
      <c r="A59" s="37">
        <v>48</v>
      </c>
      <c r="B59" s="32" t="s">
        <v>224</v>
      </c>
      <c r="C59" s="32" t="s">
        <v>113</v>
      </c>
      <c r="D59" s="15" t="s">
        <v>502</v>
      </c>
      <c r="E59" s="12" t="s">
        <v>115</v>
      </c>
      <c r="F59" s="12" t="s">
        <v>119</v>
      </c>
      <c r="G59" s="13">
        <v>35000</v>
      </c>
      <c r="H59" s="13">
        <v>0</v>
      </c>
      <c r="I59" s="13">
        <v>25</v>
      </c>
      <c r="J59" s="13">
        <v>1004.5</v>
      </c>
      <c r="K59" s="13">
        <v>2485</v>
      </c>
      <c r="L59" s="13">
        <v>385</v>
      </c>
      <c r="M59" s="13">
        <v>1064</v>
      </c>
      <c r="N59" s="13">
        <v>2481.5</v>
      </c>
      <c r="O59" s="16"/>
      <c r="P59" s="13">
        <f t="shared" si="4"/>
        <v>7420</v>
      </c>
      <c r="Q59" s="13">
        <v>100</v>
      </c>
      <c r="R59" s="13">
        <f t="shared" si="5"/>
        <v>2193.5</v>
      </c>
      <c r="S59" s="47">
        <f t="shared" si="6"/>
        <v>5351.5</v>
      </c>
      <c r="T59" s="13">
        <f t="shared" si="7"/>
        <v>32806.5</v>
      </c>
      <c r="U59" s="21"/>
      <c r="V59" s="22"/>
    </row>
    <row r="60" spans="1:22" s="2" customFormat="1" ht="51.75" customHeight="1" x14ac:dyDescent="0.2">
      <c r="A60" s="37">
        <v>49</v>
      </c>
      <c r="B60" s="32" t="s">
        <v>127</v>
      </c>
      <c r="C60" s="32" t="s">
        <v>113</v>
      </c>
      <c r="D60" s="15" t="s">
        <v>502</v>
      </c>
      <c r="E60" s="12" t="s">
        <v>41</v>
      </c>
      <c r="F60" s="12" t="s">
        <v>119</v>
      </c>
      <c r="G60" s="13">
        <v>33000</v>
      </c>
      <c r="H60" s="13">
        <v>0</v>
      </c>
      <c r="I60" s="13">
        <v>25</v>
      </c>
      <c r="J60" s="13">
        <v>947.1</v>
      </c>
      <c r="K60" s="13">
        <v>2343</v>
      </c>
      <c r="L60" s="13">
        <v>363</v>
      </c>
      <c r="M60" s="13">
        <v>1003.2</v>
      </c>
      <c r="N60" s="13">
        <v>2339.6999999999998</v>
      </c>
      <c r="O60" s="16">
        <v>1350.12</v>
      </c>
      <c r="P60" s="13">
        <f t="shared" si="4"/>
        <v>8346.119999999999</v>
      </c>
      <c r="Q60" s="13">
        <v>600</v>
      </c>
      <c r="R60" s="13">
        <f t="shared" si="5"/>
        <v>3925.42</v>
      </c>
      <c r="S60" s="47">
        <f t="shared" si="6"/>
        <v>5045.7</v>
      </c>
      <c r="T60" s="13">
        <f t="shared" si="7"/>
        <v>29074.58</v>
      </c>
      <c r="U60" s="21"/>
      <c r="V60" s="22"/>
    </row>
    <row r="61" spans="1:22" s="2" customFormat="1" ht="51.75" customHeight="1" x14ac:dyDescent="0.2">
      <c r="A61" s="37">
        <v>50</v>
      </c>
      <c r="B61" s="32" t="s">
        <v>208</v>
      </c>
      <c r="C61" s="32" t="s">
        <v>113</v>
      </c>
      <c r="D61" s="15" t="s">
        <v>502</v>
      </c>
      <c r="E61" s="12" t="s">
        <v>20</v>
      </c>
      <c r="F61" s="12" t="s">
        <v>119</v>
      </c>
      <c r="G61" s="13">
        <v>32000</v>
      </c>
      <c r="H61" s="13">
        <v>0</v>
      </c>
      <c r="I61" s="13">
        <v>25</v>
      </c>
      <c r="J61" s="13">
        <v>918.4</v>
      </c>
      <c r="K61" s="13">
        <v>2272</v>
      </c>
      <c r="L61" s="13">
        <v>352</v>
      </c>
      <c r="M61" s="13">
        <v>972.8</v>
      </c>
      <c r="N61" s="13">
        <v>2268.8000000000002</v>
      </c>
      <c r="O61" s="16"/>
      <c r="P61" s="13">
        <f t="shared" si="4"/>
        <v>6784</v>
      </c>
      <c r="Q61" s="13">
        <v>402.08</v>
      </c>
      <c r="R61" s="13">
        <f t="shared" si="5"/>
        <v>2318.2799999999997</v>
      </c>
      <c r="S61" s="47">
        <f t="shared" si="6"/>
        <v>4892.8</v>
      </c>
      <c r="T61" s="13">
        <f t="shared" si="7"/>
        <v>29681.72</v>
      </c>
      <c r="U61" s="21"/>
      <c r="V61" s="22"/>
    </row>
    <row r="62" spans="1:22" s="2" customFormat="1" ht="51.75" customHeight="1" x14ac:dyDescent="0.2">
      <c r="A62" s="37">
        <v>51</v>
      </c>
      <c r="B62" s="32" t="s">
        <v>203</v>
      </c>
      <c r="C62" s="32" t="s">
        <v>113</v>
      </c>
      <c r="D62" s="15" t="s">
        <v>502</v>
      </c>
      <c r="E62" s="12" t="s">
        <v>115</v>
      </c>
      <c r="F62" s="12" t="s">
        <v>119</v>
      </c>
      <c r="G62" s="13">
        <v>34000</v>
      </c>
      <c r="H62" s="13">
        <v>0</v>
      </c>
      <c r="I62" s="13">
        <v>25</v>
      </c>
      <c r="J62" s="13">
        <v>975.8</v>
      </c>
      <c r="K62" s="13">
        <v>2414</v>
      </c>
      <c r="L62" s="13">
        <v>374</v>
      </c>
      <c r="M62" s="13">
        <v>1033.5999999999999</v>
      </c>
      <c r="N62" s="13">
        <v>2410.6</v>
      </c>
      <c r="O62" s="16"/>
      <c r="P62" s="13">
        <f t="shared" si="4"/>
        <v>7208</v>
      </c>
      <c r="Q62" s="13">
        <v>0</v>
      </c>
      <c r="R62" s="13">
        <f t="shared" si="5"/>
        <v>2034.3999999999999</v>
      </c>
      <c r="S62" s="47">
        <f t="shared" si="6"/>
        <v>5198.6000000000004</v>
      </c>
      <c r="T62" s="13">
        <f t="shared" si="7"/>
        <v>31965.599999999999</v>
      </c>
      <c r="U62" s="21"/>
      <c r="V62" s="22"/>
    </row>
    <row r="63" spans="1:22" s="2" customFormat="1" ht="51.75" customHeight="1" x14ac:dyDescent="0.2">
      <c r="A63" s="37">
        <v>52</v>
      </c>
      <c r="B63" s="32" t="s">
        <v>216</v>
      </c>
      <c r="C63" s="32" t="s">
        <v>112</v>
      </c>
      <c r="D63" s="15" t="s">
        <v>503</v>
      </c>
      <c r="E63" s="12" t="s">
        <v>84</v>
      </c>
      <c r="F63" s="12" t="s">
        <v>100</v>
      </c>
      <c r="G63" s="13">
        <v>90000</v>
      </c>
      <c r="H63" s="13">
        <v>9753.1200000000008</v>
      </c>
      <c r="I63" s="13">
        <v>25</v>
      </c>
      <c r="J63" s="13">
        <v>2583</v>
      </c>
      <c r="K63" s="13">
        <v>6390</v>
      </c>
      <c r="L63" s="13">
        <v>715.55</v>
      </c>
      <c r="M63" s="13">
        <v>2736</v>
      </c>
      <c r="N63" s="13">
        <v>6381</v>
      </c>
      <c r="O63" s="16"/>
      <c r="P63" s="13">
        <f t="shared" si="4"/>
        <v>18805.55</v>
      </c>
      <c r="Q63" s="13">
        <v>1472.64</v>
      </c>
      <c r="R63" s="13">
        <f t="shared" si="5"/>
        <v>16569.760000000002</v>
      </c>
      <c r="S63" s="47">
        <f t="shared" si="6"/>
        <v>13486.55</v>
      </c>
      <c r="T63" s="13">
        <f t="shared" si="7"/>
        <v>73430.239999999991</v>
      </c>
      <c r="U63" s="21"/>
      <c r="V63" s="22"/>
    </row>
    <row r="64" spans="1:22" s="2" customFormat="1" ht="51.75" customHeight="1" x14ac:dyDescent="0.2">
      <c r="A64" s="37">
        <v>53</v>
      </c>
      <c r="B64" s="32" t="s">
        <v>386</v>
      </c>
      <c r="C64" s="32" t="s">
        <v>113</v>
      </c>
      <c r="D64" s="15" t="s">
        <v>503</v>
      </c>
      <c r="E64" s="12" t="s">
        <v>84</v>
      </c>
      <c r="F64" s="12" t="s">
        <v>358</v>
      </c>
      <c r="G64" s="13">
        <v>75000</v>
      </c>
      <c r="H64" s="13">
        <v>6309.38</v>
      </c>
      <c r="I64" s="13">
        <v>25</v>
      </c>
      <c r="J64" s="13">
        <v>2152.5</v>
      </c>
      <c r="K64" s="13">
        <v>5325</v>
      </c>
      <c r="L64" s="13">
        <v>715.55</v>
      </c>
      <c r="M64" s="13">
        <v>2280</v>
      </c>
      <c r="N64" s="13">
        <v>5317.5</v>
      </c>
      <c r="O64" s="16"/>
      <c r="P64" s="13">
        <f t="shared" si="4"/>
        <v>15790.55</v>
      </c>
      <c r="Q64" s="13">
        <v>6000</v>
      </c>
      <c r="R64" s="13">
        <f t="shared" si="5"/>
        <v>16766.88</v>
      </c>
      <c r="S64" s="47">
        <f t="shared" si="6"/>
        <v>11358.05</v>
      </c>
      <c r="T64" s="13">
        <f t="shared" si="7"/>
        <v>58233.119999999995</v>
      </c>
      <c r="U64" s="21"/>
      <c r="V64" s="22"/>
    </row>
    <row r="65" spans="1:22" s="2" customFormat="1" ht="51.75" customHeight="1" x14ac:dyDescent="0.2">
      <c r="A65" s="37">
        <v>54</v>
      </c>
      <c r="B65" s="32" t="s">
        <v>384</v>
      </c>
      <c r="C65" s="32" t="s">
        <v>112</v>
      </c>
      <c r="D65" s="15" t="s">
        <v>503</v>
      </c>
      <c r="E65" s="12" t="s">
        <v>385</v>
      </c>
      <c r="F65" s="12" t="s">
        <v>358</v>
      </c>
      <c r="G65" s="13">
        <v>90000</v>
      </c>
      <c r="H65" s="13">
        <v>9753.1200000000008</v>
      </c>
      <c r="I65" s="13">
        <v>25</v>
      </c>
      <c r="J65" s="13">
        <v>2583</v>
      </c>
      <c r="K65" s="13">
        <v>6390</v>
      </c>
      <c r="L65" s="13">
        <v>715.55</v>
      </c>
      <c r="M65" s="13">
        <v>2736</v>
      </c>
      <c r="N65" s="13">
        <v>6381</v>
      </c>
      <c r="O65" s="16"/>
      <c r="P65" s="13">
        <f t="shared" si="4"/>
        <v>18805.55</v>
      </c>
      <c r="Q65" s="13">
        <v>0</v>
      </c>
      <c r="R65" s="13">
        <f t="shared" si="5"/>
        <v>15097.12</v>
      </c>
      <c r="S65" s="47">
        <f t="shared" si="6"/>
        <v>13486.55</v>
      </c>
      <c r="T65" s="13">
        <f t="shared" si="7"/>
        <v>74902.880000000005</v>
      </c>
      <c r="U65" s="21"/>
      <c r="V65" s="22"/>
    </row>
    <row r="66" spans="1:22" s="2" customFormat="1" ht="51.75" customHeight="1" x14ac:dyDescent="0.2">
      <c r="A66" s="37">
        <v>55</v>
      </c>
      <c r="B66" s="32" t="s">
        <v>210</v>
      </c>
      <c r="C66" s="32" t="s">
        <v>113</v>
      </c>
      <c r="D66" s="15" t="s">
        <v>503</v>
      </c>
      <c r="E66" s="12" t="s">
        <v>44</v>
      </c>
      <c r="F66" s="12" t="s">
        <v>100</v>
      </c>
      <c r="G66" s="13">
        <v>175000</v>
      </c>
      <c r="H66" s="13">
        <v>29841.29</v>
      </c>
      <c r="I66" s="13">
        <v>25</v>
      </c>
      <c r="J66" s="13">
        <v>5022.5</v>
      </c>
      <c r="K66" s="13">
        <v>12425</v>
      </c>
      <c r="L66" s="13">
        <v>715.55</v>
      </c>
      <c r="M66" s="13">
        <v>4943.8</v>
      </c>
      <c r="N66" s="13">
        <v>11530.11</v>
      </c>
      <c r="O66" s="16"/>
      <c r="P66" s="13">
        <f t="shared" si="4"/>
        <v>34636.959999999999</v>
      </c>
      <c r="Q66" s="13">
        <v>0</v>
      </c>
      <c r="R66" s="13">
        <f t="shared" si="5"/>
        <v>39832.590000000004</v>
      </c>
      <c r="S66" s="47">
        <f t="shared" si="6"/>
        <v>24670.66</v>
      </c>
      <c r="T66" s="13">
        <f t="shared" si="7"/>
        <v>135167.41</v>
      </c>
      <c r="U66" s="21"/>
      <c r="V66" s="22"/>
    </row>
    <row r="67" spans="1:22" s="2" customFormat="1" ht="51.75" customHeight="1" x14ac:dyDescent="0.2">
      <c r="A67" s="37">
        <v>56</v>
      </c>
      <c r="B67" s="32" t="s">
        <v>215</v>
      </c>
      <c r="C67" s="32" t="s">
        <v>113</v>
      </c>
      <c r="D67" s="15" t="s">
        <v>503</v>
      </c>
      <c r="E67" s="12" t="s">
        <v>44</v>
      </c>
      <c r="F67" s="12" t="s">
        <v>55</v>
      </c>
      <c r="G67" s="13">
        <v>150000</v>
      </c>
      <c r="H67" s="13">
        <v>23191.56</v>
      </c>
      <c r="I67" s="13">
        <v>25</v>
      </c>
      <c r="J67" s="13">
        <v>4305</v>
      </c>
      <c r="K67" s="13">
        <v>10650</v>
      </c>
      <c r="L67" s="13">
        <v>715.55</v>
      </c>
      <c r="M67" s="13">
        <v>4560</v>
      </c>
      <c r="N67" s="13">
        <v>10635</v>
      </c>
      <c r="O67" s="16">
        <v>2700.24</v>
      </c>
      <c r="P67" s="13">
        <f t="shared" si="4"/>
        <v>33565.79</v>
      </c>
      <c r="Q67" s="13">
        <v>0</v>
      </c>
      <c r="R67" s="13">
        <f t="shared" si="5"/>
        <v>34781.800000000003</v>
      </c>
      <c r="S67" s="47">
        <f t="shared" si="6"/>
        <v>22000.55</v>
      </c>
      <c r="T67" s="13">
        <f t="shared" si="7"/>
        <v>115218.2</v>
      </c>
      <c r="U67" s="21"/>
      <c r="V67" s="22"/>
    </row>
    <row r="68" spans="1:22" s="2" customFormat="1" ht="51.75" customHeight="1" x14ac:dyDescent="0.2">
      <c r="A68" s="37">
        <v>57</v>
      </c>
      <c r="B68" s="32" t="s">
        <v>220</v>
      </c>
      <c r="C68" s="32" t="s">
        <v>113</v>
      </c>
      <c r="D68" s="15" t="s">
        <v>503</v>
      </c>
      <c r="E68" s="12" t="s">
        <v>44</v>
      </c>
      <c r="F68" s="12" t="s">
        <v>100</v>
      </c>
      <c r="G68" s="13">
        <v>125000</v>
      </c>
      <c r="H68" s="13">
        <v>17985.990000000002</v>
      </c>
      <c r="I68" s="13">
        <v>25</v>
      </c>
      <c r="J68" s="13">
        <v>3587.5</v>
      </c>
      <c r="K68" s="13">
        <v>8875</v>
      </c>
      <c r="L68" s="13">
        <v>715.55</v>
      </c>
      <c r="M68" s="13">
        <v>3800</v>
      </c>
      <c r="N68" s="13">
        <v>8862.5</v>
      </c>
      <c r="O68" s="16"/>
      <c r="P68" s="13">
        <f t="shared" si="4"/>
        <v>25840.55</v>
      </c>
      <c r="Q68" s="13">
        <v>0</v>
      </c>
      <c r="R68" s="13">
        <f t="shared" si="5"/>
        <v>25398.49</v>
      </c>
      <c r="S68" s="47">
        <f t="shared" si="6"/>
        <v>18453.05</v>
      </c>
      <c r="T68" s="13">
        <f t="shared" si="7"/>
        <v>99601.51</v>
      </c>
      <c r="U68" s="21"/>
      <c r="V68" s="22"/>
    </row>
    <row r="69" spans="1:22" s="2" customFormat="1" ht="51.75" customHeight="1" x14ac:dyDescent="0.2">
      <c r="A69" s="37">
        <v>58</v>
      </c>
      <c r="B69" s="32" t="s">
        <v>212</v>
      </c>
      <c r="C69" s="32" t="s">
        <v>112</v>
      </c>
      <c r="D69" s="15" t="s">
        <v>503</v>
      </c>
      <c r="E69" s="12" t="s">
        <v>83</v>
      </c>
      <c r="F69" s="12" t="s">
        <v>100</v>
      </c>
      <c r="G69" s="13">
        <v>75000</v>
      </c>
      <c r="H69" s="13">
        <v>6309.38</v>
      </c>
      <c r="I69" s="13">
        <v>25</v>
      </c>
      <c r="J69" s="13">
        <v>2152.5</v>
      </c>
      <c r="K69" s="13">
        <v>5325</v>
      </c>
      <c r="L69" s="13">
        <v>715.55</v>
      </c>
      <c r="M69" s="13">
        <v>2280</v>
      </c>
      <c r="N69" s="13">
        <v>5317.5</v>
      </c>
      <c r="O69" s="16"/>
      <c r="P69" s="13">
        <f t="shared" si="4"/>
        <v>15790.55</v>
      </c>
      <c r="Q69" s="13">
        <v>6212.72</v>
      </c>
      <c r="R69" s="13">
        <f t="shared" si="5"/>
        <v>16979.600000000002</v>
      </c>
      <c r="S69" s="47">
        <f t="shared" si="6"/>
        <v>11358.05</v>
      </c>
      <c r="T69" s="13">
        <f t="shared" si="7"/>
        <v>58020.399999999994</v>
      </c>
      <c r="U69" s="21"/>
      <c r="V69" s="22"/>
    </row>
    <row r="70" spans="1:22" s="2" customFormat="1" ht="51.75" customHeight="1" x14ac:dyDescent="0.2">
      <c r="A70" s="37">
        <v>59</v>
      </c>
      <c r="B70" s="32" t="s">
        <v>213</v>
      </c>
      <c r="C70" s="32" t="s">
        <v>113</v>
      </c>
      <c r="D70" s="15" t="s">
        <v>503</v>
      </c>
      <c r="E70" s="12" t="s">
        <v>83</v>
      </c>
      <c r="F70" s="12" t="s">
        <v>100</v>
      </c>
      <c r="G70" s="13">
        <v>50000</v>
      </c>
      <c r="H70" s="13">
        <v>1854</v>
      </c>
      <c r="I70" s="13">
        <v>25</v>
      </c>
      <c r="J70" s="13">
        <v>1435</v>
      </c>
      <c r="K70" s="13">
        <v>3550</v>
      </c>
      <c r="L70" s="13">
        <v>550</v>
      </c>
      <c r="M70" s="13">
        <v>1520</v>
      </c>
      <c r="N70" s="13">
        <v>3545</v>
      </c>
      <c r="O70" s="16"/>
      <c r="P70" s="13">
        <f t="shared" si="4"/>
        <v>10600</v>
      </c>
      <c r="Q70" s="13">
        <v>10039.67</v>
      </c>
      <c r="R70" s="13">
        <f t="shared" si="5"/>
        <v>14873.67</v>
      </c>
      <c r="S70" s="47">
        <f t="shared" si="6"/>
        <v>7645</v>
      </c>
      <c r="T70" s="13">
        <f t="shared" si="7"/>
        <v>35126.33</v>
      </c>
      <c r="U70" s="21"/>
      <c r="V70" s="22"/>
    </row>
    <row r="71" spans="1:22" s="2" customFormat="1" ht="51.75" customHeight="1" x14ac:dyDescent="0.2">
      <c r="A71" s="37">
        <v>60</v>
      </c>
      <c r="B71" s="32" t="s">
        <v>209</v>
      </c>
      <c r="C71" s="32" t="s">
        <v>112</v>
      </c>
      <c r="D71" s="15" t="s">
        <v>503</v>
      </c>
      <c r="E71" s="12" t="s">
        <v>65</v>
      </c>
      <c r="F71" s="12" t="s">
        <v>100</v>
      </c>
      <c r="G71" s="13">
        <v>60000</v>
      </c>
      <c r="H71" s="13">
        <v>3486.68</v>
      </c>
      <c r="I71" s="13">
        <v>25</v>
      </c>
      <c r="J71" s="13">
        <v>1722</v>
      </c>
      <c r="K71" s="13">
        <v>4260</v>
      </c>
      <c r="L71" s="13">
        <v>660</v>
      </c>
      <c r="M71" s="13">
        <v>1824</v>
      </c>
      <c r="N71" s="13">
        <v>4254</v>
      </c>
      <c r="O71" s="16"/>
      <c r="P71" s="13">
        <f t="shared" si="4"/>
        <v>12720</v>
      </c>
      <c r="Q71" s="13">
        <v>0</v>
      </c>
      <c r="R71" s="13">
        <f t="shared" si="5"/>
        <v>7057.68</v>
      </c>
      <c r="S71" s="47">
        <f t="shared" si="6"/>
        <v>9174</v>
      </c>
      <c r="T71" s="13">
        <f t="shared" si="7"/>
        <v>52942.32</v>
      </c>
      <c r="U71" s="21"/>
      <c r="V71" s="22"/>
    </row>
    <row r="72" spans="1:22" s="2" customFormat="1" ht="51.75" customHeight="1" x14ac:dyDescent="0.2">
      <c r="A72" s="37">
        <v>61</v>
      </c>
      <c r="B72" s="32" t="s">
        <v>211</v>
      </c>
      <c r="C72" s="32" t="s">
        <v>113</v>
      </c>
      <c r="D72" s="15" t="s">
        <v>503</v>
      </c>
      <c r="E72" s="12" t="s">
        <v>85</v>
      </c>
      <c r="F72" s="12" t="s">
        <v>100</v>
      </c>
      <c r="G72" s="13">
        <v>45000</v>
      </c>
      <c r="H72" s="13">
        <v>1148.33</v>
      </c>
      <c r="I72" s="13">
        <v>25</v>
      </c>
      <c r="J72" s="13">
        <v>1291.5</v>
      </c>
      <c r="K72" s="13">
        <v>3195</v>
      </c>
      <c r="L72" s="13">
        <v>495</v>
      </c>
      <c r="M72" s="13">
        <v>1368</v>
      </c>
      <c r="N72" s="13">
        <v>3190.5</v>
      </c>
      <c r="O72" s="16"/>
      <c r="P72" s="13">
        <f t="shared" si="4"/>
        <v>9540</v>
      </c>
      <c r="Q72" s="13">
        <v>0</v>
      </c>
      <c r="R72" s="13">
        <f t="shared" si="5"/>
        <v>3832.83</v>
      </c>
      <c r="S72" s="47">
        <f t="shared" si="6"/>
        <v>6880.5</v>
      </c>
      <c r="T72" s="13">
        <f t="shared" si="7"/>
        <v>41167.17</v>
      </c>
      <c r="U72" s="21"/>
      <c r="V72" s="22"/>
    </row>
    <row r="73" spans="1:22" s="2" customFormat="1" ht="51.75" customHeight="1" x14ac:dyDescent="0.2">
      <c r="A73" s="37">
        <v>62</v>
      </c>
      <c r="B73" s="32" t="s">
        <v>214</v>
      </c>
      <c r="C73" s="32" t="s">
        <v>113</v>
      </c>
      <c r="D73" s="15" t="s">
        <v>503</v>
      </c>
      <c r="E73" s="12" t="s">
        <v>77</v>
      </c>
      <c r="F73" s="12" t="s">
        <v>100</v>
      </c>
      <c r="G73" s="13">
        <v>50000</v>
      </c>
      <c r="H73" s="13">
        <v>1651.48</v>
      </c>
      <c r="I73" s="13">
        <v>25</v>
      </c>
      <c r="J73" s="13">
        <v>1435</v>
      </c>
      <c r="K73" s="13">
        <v>3550</v>
      </c>
      <c r="L73" s="13">
        <v>550</v>
      </c>
      <c r="M73" s="13">
        <v>1520</v>
      </c>
      <c r="N73" s="13">
        <v>3545</v>
      </c>
      <c r="O73" s="16">
        <v>1350.12</v>
      </c>
      <c r="P73" s="13">
        <f t="shared" si="4"/>
        <v>11950.119999999999</v>
      </c>
      <c r="Q73" s="13">
        <v>5527.5</v>
      </c>
      <c r="R73" s="13">
        <f t="shared" si="5"/>
        <v>11509.099999999999</v>
      </c>
      <c r="S73" s="47">
        <f t="shared" si="6"/>
        <v>7645</v>
      </c>
      <c r="T73" s="13">
        <f t="shared" si="7"/>
        <v>38490.9</v>
      </c>
      <c r="U73" s="21"/>
      <c r="V73" s="22"/>
    </row>
    <row r="74" spans="1:22" s="2" customFormat="1" ht="51.75" customHeight="1" x14ac:dyDescent="0.2">
      <c r="A74" s="37">
        <v>63</v>
      </c>
      <c r="B74" s="32" t="s">
        <v>218</v>
      </c>
      <c r="C74" s="32" t="s">
        <v>113</v>
      </c>
      <c r="D74" s="15" t="s">
        <v>503</v>
      </c>
      <c r="E74" s="12" t="s">
        <v>65</v>
      </c>
      <c r="F74" s="12" t="s">
        <v>100</v>
      </c>
      <c r="G74" s="13">
        <v>60000</v>
      </c>
      <c r="H74" s="13">
        <v>3486.68</v>
      </c>
      <c r="I74" s="13">
        <v>25</v>
      </c>
      <c r="J74" s="13">
        <v>1722</v>
      </c>
      <c r="K74" s="13">
        <v>4260</v>
      </c>
      <c r="L74" s="13">
        <v>660</v>
      </c>
      <c r="M74" s="13">
        <v>1824</v>
      </c>
      <c r="N74" s="13">
        <v>4254</v>
      </c>
      <c r="O74" s="16"/>
      <c r="P74" s="13">
        <f t="shared" si="4"/>
        <v>12720</v>
      </c>
      <c r="Q74" s="13">
        <v>0</v>
      </c>
      <c r="R74" s="13">
        <f t="shared" si="5"/>
        <v>7057.68</v>
      </c>
      <c r="S74" s="47">
        <f t="shared" si="6"/>
        <v>9174</v>
      </c>
      <c r="T74" s="13">
        <f t="shared" si="7"/>
        <v>52942.32</v>
      </c>
      <c r="U74" s="21"/>
      <c r="V74" s="22"/>
    </row>
    <row r="75" spans="1:22" s="2" customFormat="1" ht="51.75" customHeight="1" x14ac:dyDescent="0.2">
      <c r="A75" s="37">
        <v>64</v>
      </c>
      <c r="B75" s="32" t="s">
        <v>388</v>
      </c>
      <c r="C75" s="32" t="s">
        <v>112</v>
      </c>
      <c r="D75" s="15" t="s">
        <v>503</v>
      </c>
      <c r="E75" s="12" t="s">
        <v>65</v>
      </c>
      <c r="F75" s="12" t="s">
        <v>358</v>
      </c>
      <c r="G75" s="13">
        <v>60000</v>
      </c>
      <c r="H75" s="13">
        <v>0</v>
      </c>
      <c r="I75" s="13">
        <v>25</v>
      </c>
      <c r="J75" s="13">
        <v>1722</v>
      </c>
      <c r="K75" s="13">
        <v>4260</v>
      </c>
      <c r="L75" s="13">
        <v>660</v>
      </c>
      <c r="M75" s="13">
        <v>1824</v>
      </c>
      <c r="N75" s="13">
        <v>4254</v>
      </c>
      <c r="O75" s="16"/>
      <c r="P75" s="13">
        <f t="shared" si="4"/>
        <v>12720</v>
      </c>
      <c r="Q75" s="13">
        <v>0</v>
      </c>
      <c r="R75" s="13">
        <f t="shared" si="5"/>
        <v>3571</v>
      </c>
      <c r="S75" s="47">
        <f t="shared" si="6"/>
        <v>9174</v>
      </c>
      <c r="T75" s="13">
        <f t="shared" si="7"/>
        <v>56429</v>
      </c>
      <c r="U75" s="21"/>
      <c r="V75" s="22"/>
    </row>
    <row r="76" spans="1:22" s="2" customFormat="1" ht="51.75" customHeight="1" x14ac:dyDescent="0.2">
      <c r="A76" s="37">
        <v>65</v>
      </c>
      <c r="B76" s="32" t="s">
        <v>389</v>
      </c>
      <c r="C76" s="32" t="s">
        <v>113</v>
      </c>
      <c r="D76" s="15" t="s">
        <v>503</v>
      </c>
      <c r="E76" s="12" t="s">
        <v>390</v>
      </c>
      <c r="F76" s="12" t="s">
        <v>358</v>
      </c>
      <c r="G76" s="13">
        <v>60000</v>
      </c>
      <c r="H76" s="13">
        <v>986.71</v>
      </c>
      <c r="I76" s="13">
        <v>25</v>
      </c>
      <c r="J76" s="13">
        <v>1722</v>
      </c>
      <c r="K76" s="13">
        <v>4260</v>
      </c>
      <c r="L76" s="13">
        <v>660</v>
      </c>
      <c r="M76" s="13">
        <v>1824</v>
      </c>
      <c r="N76" s="13">
        <v>4254</v>
      </c>
      <c r="O76" s="16"/>
      <c r="P76" s="13">
        <f t="shared" si="4"/>
        <v>12720</v>
      </c>
      <c r="Q76" s="13">
        <v>528.64</v>
      </c>
      <c r="R76" s="13">
        <f t="shared" si="5"/>
        <v>5086.3500000000004</v>
      </c>
      <c r="S76" s="47">
        <f t="shared" si="6"/>
        <v>9174</v>
      </c>
      <c r="T76" s="13">
        <f t="shared" si="7"/>
        <v>54913.65</v>
      </c>
      <c r="U76" s="21"/>
      <c r="V76" s="22"/>
    </row>
    <row r="77" spans="1:22" s="2" customFormat="1" ht="51.75" customHeight="1" x14ac:dyDescent="0.2">
      <c r="A77" s="37">
        <v>66</v>
      </c>
      <c r="B77" s="32" t="s">
        <v>387</v>
      </c>
      <c r="C77" s="32" t="s">
        <v>112</v>
      </c>
      <c r="D77" s="15" t="s">
        <v>503</v>
      </c>
      <c r="E77" s="12" t="s">
        <v>345</v>
      </c>
      <c r="F77" s="12" t="s">
        <v>358</v>
      </c>
      <c r="G77" s="13">
        <v>60000</v>
      </c>
      <c r="H77" s="13">
        <v>3486.68</v>
      </c>
      <c r="I77" s="13">
        <v>25</v>
      </c>
      <c r="J77" s="13">
        <v>1722</v>
      </c>
      <c r="K77" s="13">
        <v>4260</v>
      </c>
      <c r="L77" s="13">
        <v>660</v>
      </c>
      <c r="M77" s="13">
        <v>1824</v>
      </c>
      <c r="N77" s="13">
        <v>4254</v>
      </c>
      <c r="O77" s="16"/>
      <c r="P77" s="13">
        <f t="shared" si="4"/>
        <v>12720</v>
      </c>
      <c r="Q77" s="13">
        <v>679.68</v>
      </c>
      <c r="R77" s="13">
        <f t="shared" si="5"/>
        <v>7737.3600000000006</v>
      </c>
      <c r="S77" s="47">
        <f t="shared" si="6"/>
        <v>9174</v>
      </c>
      <c r="T77" s="13">
        <f t="shared" si="7"/>
        <v>52262.64</v>
      </c>
      <c r="U77" s="21"/>
      <c r="V77" s="22"/>
    </row>
    <row r="78" spans="1:22" s="2" customFormat="1" ht="51.75" customHeight="1" x14ac:dyDescent="0.2">
      <c r="A78" s="37">
        <v>67</v>
      </c>
      <c r="B78" s="32" t="s">
        <v>241</v>
      </c>
      <c r="C78" s="32" t="s">
        <v>113</v>
      </c>
      <c r="D78" s="15" t="s">
        <v>503</v>
      </c>
      <c r="E78" s="12" t="s">
        <v>20</v>
      </c>
      <c r="F78" s="12" t="s">
        <v>100</v>
      </c>
      <c r="G78" s="13">
        <v>35000</v>
      </c>
      <c r="H78" s="13">
        <v>0</v>
      </c>
      <c r="I78" s="13">
        <v>25</v>
      </c>
      <c r="J78" s="13">
        <v>1004.5</v>
      </c>
      <c r="K78" s="13">
        <v>2485</v>
      </c>
      <c r="L78" s="13">
        <v>385</v>
      </c>
      <c r="M78" s="13">
        <v>1064</v>
      </c>
      <c r="N78" s="13">
        <v>2481.5</v>
      </c>
      <c r="O78" s="16"/>
      <c r="P78" s="13">
        <f t="shared" ref="P78:P139" si="8">SUM(J78:O78)</f>
        <v>7420</v>
      </c>
      <c r="Q78" s="13">
        <v>100</v>
      </c>
      <c r="R78" s="13">
        <f t="shared" ref="R78:R139" si="9">SUM(H78,I78,J78,M78,O78,Q78)</f>
        <v>2193.5</v>
      </c>
      <c r="S78" s="47">
        <f t="shared" ref="S78:S139" si="10">SUM(K78,L78,N78)</f>
        <v>5351.5</v>
      </c>
      <c r="T78" s="13">
        <f t="shared" ref="T78:T139" si="11">+G78-R78</f>
        <v>32806.5</v>
      </c>
      <c r="U78" s="21"/>
      <c r="V78" s="22"/>
    </row>
    <row r="79" spans="1:22" s="2" customFormat="1" ht="51.75" customHeight="1" x14ac:dyDescent="0.2">
      <c r="A79" s="37">
        <v>68</v>
      </c>
      <c r="B79" s="32" t="s">
        <v>339</v>
      </c>
      <c r="C79" s="32" t="s">
        <v>113</v>
      </c>
      <c r="D79" s="15" t="s">
        <v>503</v>
      </c>
      <c r="E79" s="12" t="s">
        <v>115</v>
      </c>
      <c r="F79" s="12" t="s">
        <v>100</v>
      </c>
      <c r="G79" s="13">
        <v>35000</v>
      </c>
      <c r="H79" s="13">
        <v>0</v>
      </c>
      <c r="I79" s="13">
        <v>25</v>
      </c>
      <c r="J79" s="13">
        <v>1004.5</v>
      </c>
      <c r="K79" s="13">
        <v>2485</v>
      </c>
      <c r="L79" s="13">
        <v>385</v>
      </c>
      <c r="M79" s="13">
        <v>1064</v>
      </c>
      <c r="N79" s="13">
        <v>2481.5</v>
      </c>
      <c r="O79" s="16"/>
      <c r="P79" s="13">
        <f t="shared" si="8"/>
        <v>7420</v>
      </c>
      <c r="Q79" s="13">
        <v>528.64</v>
      </c>
      <c r="R79" s="13">
        <f t="shared" si="9"/>
        <v>2622.14</v>
      </c>
      <c r="S79" s="47">
        <f t="shared" si="10"/>
        <v>5351.5</v>
      </c>
      <c r="T79" s="13">
        <f t="shared" si="11"/>
        <v>32377.86</v>
      </c>
      <c r="U79" s="21"/>
      <c r="V79" s="22"/>
    </row>
    <row r="80" spans="1:22" s="2" customFormat="1" ht="51.75" customHeight="1" x14ac:dyDescent="0.2">
      <c r="A80" s="37">
        <v>69</v>
      </c>
      <c r="B80" s="32" t="s">
        <v>504</v>
      </c>
      <c r="C80" s="32" t="s">
        <v>112</v>
      </c>
      <c r="D80" s="15" t="s">
        <v>503</v>
      </c>
      <c r="E80" s="12" t="s">
        <v>41</v>
      </c>
      <c r="F80" s="12" t="s">
        <v>119</v>
      </c>
      <c r="G80" s="13">
        <v>35000</v>
      </c>
      <c r="H80" s="13">
        <v>0</v>
      </c>
      <c r="I80" s="13">
        <v>25</v>
      </c>
      <c r="J80" s="13">
        <v>1004.5</v>
      </c>
      <c r="K80" s="13">
        <v>2485</v>
      </c>
      <c r="L80" s="13">
        <v>385</v>
      </c>
      <c r="M80" s="13">
        <v>1064</v>
      </c>
      <c r="N80" s="13">
        <v>2481.5</v>
      </c>
      <c r="O80" s="16"/>
      <c r="P80" s="13">
        <f t="shared" si="8"/>
        <v>7420</v>
      </c>
      <c r="Q80" s="13">
        <v>0</v>
      </c>
      <c r="R80" s="13">
        <f t="shared" si="9"/>
        <v>2093.5</v>
      </c>
      <c r="S80" s="47">
        <f t="shared" si="10"/>
        <v>5351.5</v>
      </c>
      <c r="T80" s="13">
        <f t="shared" si="11"/>
        <v>32906.5</v>
      </c>
      <c r="U80" s="21"/>
      <c r="V80" s="22"/>
    </row>
    <row r="81" spans="1:22" s="2" customFormat="1" ht="51.75" customHeight="1" x14ac:dyDescent="0.2">
      <c r="A81" s="37">
        <v>70</v>
      </c>
      <c r="B81" s="32" t="s">
        <v>394</v>
      </c>
      <c r="C81" s="32" t="s">
        <v>112</v>
      </c>
      <c r="D81" s="15" t="s">
        <v>505</v>
      </c>
      <c r="E81" s="12" t="s">
        <v>395</v>
      </c>
      <c r="F81" s="12" t="s">
        <v>358</v>
      </c>
      <c r="G81" s="13">
        <v>175000</v>
      </c>
      <c r="H81" s="13">
        <v>29841.29</v>
      </c>
      <c r="I81" s="13">
        <v>25</v>
      </c>
      <c r="J81" s="13">
        <v>5022.5</v>
      </c>
      <c r="K81" s="13">
        <v>12425</v>
      </c>
      <c r="L81" s="13">
        <v>715.55</v>
      </c>
      <c r="M81" s="13">
        <v>4943.8</v>
      </c>
      <c r="N81" s="13">
        <v>11530.11</v>
      </c>
      <c r="O81" s="16"/>
      <c r="P81" s="13">
        <f t="shared" si="8"/>
        <v>34636.959999999999</v>
      </c>
      <c r="Q81" s="13">
        <v>0</v>
      </c>
      <c r="R81" s="13">
        <f t="shared" si="9"/>
        <v>39832.590000000004</v>
      </c>
      <c r="S81" s="47">
        <f t="shared" si="10"/>
        <v>24670.66</v>
      </c>
      <c r="T81" s="13">
        <f t="shared" si="11"/>
        <v>135167.41</v>
      </c>
      <c r="U81" s="21"/>
      <c r="V81" s="22"/>
    </row>
    <row r="82" spans="1:22" s="2" customFormat="1" ht="51.75" customHeight="1" x14ac:dyDescent="0.2">
      <c r="A82" s="37">
        <v>71</v>
      </c>
      <c r="B82" s="32" t="s">
        <v>185</v>
      </c>
      <c r="C82" s="32" t="s">
        <v>113</v>
      </c>
      <c r="D82" s="15" t="s">
        <v>505</v>
      </c>
      <c r="E82" s="12" t="s">
        <v>44</v>
      </c>
      <c r="F82" s="12" t="s">
        <v>100</v>
      </c>
      <c r="G82" s="13">
        <v>175000</v>
      </c>
      <c r="H82" s="13">
        <v>28828.7</v>
      </c>
      <c r="I82" s="13">
        <v>25</v>
      </c>
      <c r="J82" s="13">
        <v>5022.5</v>
      </c>
      <c r="K82" s="13">
        <v>12425</v>
      </c>
      <c r="L82" s="13">
        <v>715.55</v>
      </c>
      <c r="M82" s="13">
        <v>4943.8</v>
      </c>
      <c r="N82" s="13">
        <v>11530.11</v>
      </c>
      <c r="O82" s="16">
        <v>4050.36</v>
      </c>
      <c r="P82" s="13">
        <f t="shared" si="8"/>
        <v>38687.32</v>
      </c>
      <c r="Q82" s="13">
        <v>0</v>
      </c>
      <c r="R82" s="13">
        <f t="shared" si="9"/>
        <v>42870.36</v>
      </c>
      <c r="S82" s="47">
        <f t="shared" si="10"/>
        <v>24670.66</v>
      </c>
      <c r="T82" s="13">
        <f t="shared" si="11"/>
        <v>132129.64000000001</v>
      </c>
      <c r="U82" s="21"/>
      <c r="V82" s="22"/>
    </row>
    <row r="83" spans="1:22" s="2" customFormat="1" ht="51.75" customHeight="1" x14ac:dyDescent="0.2">
      <c r="A83" s="37">
        <v>72</v>
      </c>
      <c r="B83" s="32" t="s">
        <v>187</v>
      </c>
      <c r="C83" s="32" t="s">
        <v>113</v>
      </c>
      <c r="D83" s="15" t="s">
        <v>505</v>
      </c>
      <c r="E83" s="12" t="s">
        <v>80</v>
      </c>
      <c r="F83" s="12" t="s">
        <v>100</v>
      </c>
      <c r="G83" s="13">
        <v>70000</v>
      </c>
      <c r="H83" s="13">
        <v>5098.45</v>
      </c>
      <c r="I83" s="13">
        <v>25</v>
      </c>
      <c r="J83" s="13">
        <v>2009</v>
      </c>
      <c r="K83" s="13">
        <v>4970</v>
      </c>
      <c r="L83" s="13">
        <v>715.55</v>
      </c>
      <c r="M83" s="13">
        <v>2128</v>
      </c>
      <c r="N83" s="13">
        <v>4963</v>
      </c>
      <c r="O83" s="16">
        <v>1350.12</v>
      </c>
      <c r="P83" s="13">
        <f t="shared" si="8"/>
        <v>16135.669999999998</v>
      </c>
      <c r="Q83" s="13">
        <v>0</v>
      </c>
      <c r="R83" s="13">
        <f t="shared" si="9"/>
        <v>10610.57</v>
      </c>
      <c r="S83" s="47">
        <f t="shared" si="10"/>
        <v>10648.55</v>
      </c>
      <c r="T83" s="13">
        <f t="shared" si="11"/>
        <v>59389.43</v>
      </c>
      <c r="U83" s="21"/>
      <c r="V83" s="22"/>
    </row>
    <row r="84" spans="1:22" s="2" customFormat="1" ht="51.75" customHeight="1" x14ac:dyDescent="0.2">
      <c r="A84" s="37">
        <v>73</v>
      </c>
      <c r="B84" s="32" t="s">
        <v>188</v>
      </c>
      <c r="C84" s="32" t="s">
        <v>112</v>
      </c>
      <c r="D84" s="15" t="s">
        <v>505</v>
      </c>
      <c r="E84" s="12" t="s">
        <v>81</v>
      </c>
      <c r="F84" s="12" t="s">
        <v>100</v>
      </c>
      <c r="G84" s="13">
        <v>80000</v>
      </c>
      <c r="H84" s="13">
        <v>6170.18</v>
      </c>
      <c r="I84" s="13">
        <v>25</v>
      </c>
      <c r="J84" s="13">
        <v>2296</v>
      </c>
      <c r="K84" s="13">
        <v>5680</v>
      </c>
      <c r="L84" s="13">
        <v>715.55</v>
      </c>
      <c r="M84" s="13">
        <v>2432</v>
      </c>
      <c r="N84" s="13">
        <v>5672</v>
      </c>
      <c r="O84" s="16">
        <v>5400.48</v>
      </c>
      <c r="P84" s="13">
        <f t="shared" si="8"/>
        <v>22196.03</v>
      </c>
      <c r="Q84" s="13">
        <v>13560.09</v>
      </c>
      <c r="R84" s="13">
        <f t="shared" si="9"/>
        <v>29883.75</v>
      </c>
      <c r="S84" s="47">
        <f t="shared" si="10"/>
        <v>12067.55</v>
      </c>
      <c r="T84" s="13">
        <f t="shared" si="11"/>
        <v>50116.25</v>
      </c>
      <c r="U84" s="21"/>
      <c r="V84" s="22"/>
    </row>
    <row r="85" spans="1:22" s="2" customFormat="1" ht="51.75" customHeight="1" x14ac:dyDescent="0.2">
      <c r="A85" s="37">
        <v>74</v>
      </c>
      <c r="B85" s="32" t="s">
        <v>189</v>
      </c>
      <c r="C85" s="32" t="s">
        <v>112</v>
      </c>
      <c r="D85" s="15" t="s">
        <v>505</v>
      </c>
      <c r="E85" s="12" t="s">
        <v>51</v>
      </c>
      <c r="F85" s="12" t="s">
        <v>100</v>
      </c>
      <c r="G85" s="13">
        <v>70000</v>
      </c>
      <c r="H85" s="13">
        <v>5098.45</v>
      </c>
      <c r="I85" s="13">
        <v>25</v>
      </c>
      <c r="J85" s="13">
        <v>2009</v>
      </c>
      <c r="K85" s="13">
        <v>4970</v>
      </c>
      <c r="L85" s="13">
        <v>715.55</v>
      </c>
      <c r="M85" s="13">
        <v>2128</v>
      </c>
      <c r="N85" s="13">
        <v>4963</v>
      </c>
      <c r="O85" s="16">
        <v>1350.12</v>
      </c>
      <c r="P85" s="13">
        <f t="shared" si="8"/>
        <v>16135.669999999998</v>
      </c>
      <c r="Q85" s="13">
        <v>5182.9800000000005</v>
      </c>
      <c r="R85" s="13">
        <f t="shared" si="9"/>
        <v>15793.55</v>
      </c>
      <c r="S85" s="47">
        <f t="shared" si="10"/>
        <v>10648.55</v>
      </c>
      <c r="T85" s="13">
        <f t="shared" si="11"/>
        <v>54206.45</v>
      </c>
      <c r="U85" s="21"/>
      <c r="V85" s="22"/>
    </row>
    <row r="86" spans="1:22" s="2" customFormat="1" ht="51.75" customHeight="1" x14ac:dyDescent="0.2">
      <c r="A86" s="37">
        <v>75</v>
      </c>
      <c r="B86" s="32" t="s">
        <v>190</v>
      </c>
      <c r="C86" s="32" t="s">
        <v>112</v>
      </c>
      <c r="D86" s="15" t="s">
        <v>505</v>
      </c>
      <c r="E86" s="12" t="s">
        <v>52</v>
      </c>
      <c r="F86" s="12" t="s">
        <v>100</v>
      </c>
      <c r="G86" s="13">
        <v>70000</v>
      </c>
      <c r="H86" s="13">
        <v>4828.43</v>
      </c>
      <c r="I86" s="13">
        <v>25</v>
      </c>
      <c r="J86" s="13">
        <v>2009</v>
      </c>
      <c r="K86" s="13">
        <v>4970</v>
      </c>
      <c r="L86" s="13">
        <v>715.55</v>
      </c>
      <c r="M86" s="13">
        <v>2128</v>
      </c>
      <c r="N86" s="13">
        <v>4963</v>
      </c>
      <c r="O86" s="16">
        <v>2700.24</v>
      </c>
      <c r="P86" s="13">
        <f t="shared" si="8"/>
        <v>17485.79</v>
      </c>
      <c r="Q86" s="13">
        <v>1232.8000000000002</v>
      </c>
      <c r="R86" s="13">
        <f t="shared" si="9"/>
        <v>12923.470000000001</v>
      </c>
      <c r="S86" s="47">
        <f t="shared" si="10"/>
        <v>10648.55</v>
      </c>
      <c r="T86" s="13">
        <f t="shared" si="11"/>
        <v>57076.53</v>
      </c>
      <c r="U86" s="21"/>
      <c r="V86" s="22"/>
    </row>
    <row r="87" spans="1:22" s="2" customFormat="1" ht="51.75" customHeight="1" x14ac:dyDescent="0.2">
      <c r="A87" s="37">
        <v>76</v>
      </c>
      <c r="B87" s="32" t="s">
        <v>122</v>
      </c>
      <c r="C87" s="32" t="s">
        <v>113</v>
      </c>
      <c r="D87" s="15" t="s">
        <v>505</v>
      </c>
      <c r="E87" s="12" t="s">
        <v>325</v>
      </c>
      <c r="F87" s="12" t="s">
        <v>100</v>
      </c>
      <c r="G87" s="13">
        <v>80000</v>
      </c>
      <c r="H87" s="13">
        <v>7400.87</v>
      </c>
      <c r="I87" s="13">
        <v>25</v>
      </c>
      <c r="J87" s="13">
        <v>2296</v>
      </c>
      <c r="K87" s="13">
        <v>5680</v>
      </c>
      <c r="L87" s="13">
        <v>715.55</v>
      </c>
      <c r="M87" s="13">
        <v>2432</v>
      </c>
      <c r="N87" s="13">
        <v>5672</v>
      </c>
      <c r="O87" s="16"/>
      <c r="P87" s="13">
        <f t="shared" si="8"/>
        <v>16795.55</v>
      </c>
      <c r="Q87" s="13">
        <v>5547.82</v>
      </c>
      <c r="R87" s="13">
        <f t="shared" si="9"/>
        <v>17701.689999999999</v>
      </c>
      <c r="S87" s="47">
        <f t="shared" si="10"/>
        <v>12067.55</v>
      </c>
      <c r="T87" s="13">
        <f t="shared" si="11"/>
        <v>62298.31</v>
      </c>
      <c r="U87" s="21"/>
      <c r="V87" s="22"/>
    </row>
    <row r="88" spans="1:22" s="2" customFormat="1" ht="51.75" customHeight="1" x14ac:dyDescent="0.2">
      <c r="A88" s="37">
        <v>77</v>
      </c>
      <c r="B88" s="32" t="s">
        <v>186</v>
      </c>
      <c r="C88" s="32" t="s">
        <v>112</v>
      </c>
      <c r="D88" s="15" t="s">
        <v>505</v>
      </c>
      <c r="E88" s="12" t="s">
        <v>23</v>
      </c>
      <c r="F88" s="12" t="s">
        <v>100</v>
      </c>
      <c r="G88" s="13">
        <v>70000</v>
      </c>
      <c r="H88" s="13">
        <v>5368.48</v>
      </c>
      <c r="I88" s="13">
        <v>25</v>
      </c>
      <c r="J88" s="13">
        <v>2009</v>
      </c>
      <c r="K88" s="13">
        <v>4970</v>
      </c>
      <c r="L88" s="13">
        <v>715.55</v>
      </c>
      <c r="M88" s="13">
        <v>2128</v>
      </c>
      <c r="N88" s="13">
        <v>4963</v>
      </c>
      <c r="O88" s="16"/>
      <c r="P88" s="13">
        <f t="shared" si="8"/>
        <v>14785.55</v>
      </c>
      <c r="Q88" s="13">
        <v>4655.24</v>
      </c>
      <c r="R88" s="13">
        <f t="shared" si="9"/>
        <v>14185.72</v>
      </c>
      <c r="S88" s="47">
        <f t="shared" si="10"/>
        <v>10648.55</v>
      </c>
      <c r="T88" s="13">
        <f t="shared" si="11"/>
        <v>55814.28</v>
      </c>
      <c r="U88" s="21"/>
      <c r="V88" s="22"/>
    </row>
    <row r="89" spans="1:22" s="2" customFormat="1" ht="51.75" customHeight="1" x14ac:dyDescent="0.2">
      <c r="A89" s="37">
        <v>78</v>
      </c>
      <c r="B89" s="32" t="s">
        <v>191</v>
      </c>
      <c r="C89" s="32" t="s">
        <v>112</v>
      </c>
      <c r="D89" s="15" t="s">
        <v>505</v>
      </c>
      <c r="E89" s="12" t="s">
        <v>23</v>
      </c>
      <c r="F89" s="12" t="s">
        <v>100</v>
      </c>
      <c r="G89" s="13">
        <v>70000</v>
      </c>
      <c r="H89" s="13">
        <v>5368.48</v>
      </c>
      <c r="I89" s="13">
        <v>25</v>
      </c>
      <c r="J89" s="13">
        <v>2009</v>
      </c>
      <c r="K89" s="13">
        <v>4970</v>
      </c>
      <c r="L89" s="13">
        <v>715.55</v>
      </c>
      <c r="M89" s="13">
        <v>2128</v>
      </c>
      <c r="N89" s="13">
        <v>4963</v>
      </c>
      <c r="O89" s="16"/>
      <c r="P89" s="13">
        <f t="shared" si="8"/>
        <v>14785.55</v>
      </c>
      <c r="Q89" s="13">
        <v>8699.2000000000007</v>
      </c>
      <c r="R89" s="13">
        <f t="shared" si="9"/>
        <v>18229.68</v>
      </c>
      <c r="S89" s="47">
        <f t="shared" si="10"/>
        <v>10648.55</v>
      </c>
      <c r="T89" s="13">
        <f t="shared" si="11"/>
        <v>51770.32</v>
      </c>
      <c r="U89" s="21"/>
      <c r="V89" s="22"/>
    </row>
    <row r="90" spans="1:22" s="2" customFormat="1" ht="51.75" customHeight="1" x14ac:dyDescent="0.2">
      <c r="A90" s="37">
        <v>79</v>
      </c>
      <c r="B90" s="32" t="s">
        <v>195</v>
      </c>
      <c r="C90" s="32" t="s">
        <v>112</v>
      </c>
      <c r="D90" s="15" t="s">
        <v>505</v>
      </c>
      <c r="E90" s="12" t="s">
        <v>23</v>
      </c>
      <c r="F90" s="12" t="s">
        <v>119</v>
      </c>
      <c r="G90" s="13">
        <v>60000</v>
      </c>
      <c r="H90" s="13">
        <v>0</v>
      </c>
      <c r="I90" s="13">
        <v>25</v>
      </c>
      <c r="J90" s="13">
        <v>1722</v>
      </c>
      <c r="K90" s="13">
        <v>4260</v>
      </c>
      <c r="L90" s="13">
        <v>660</v>
      </c>
      <c r="M90" s="13">
        <v>1824</v>
      </c>
      <c r="N90" s="13">
        <v>4254</v>
      </c>
      <c r="O90" s="16"/>
      <c r="P90" s="13">
        <f t="shared" si="8"/>
        <v>12720</v>
      </c>
      <c r="Q90" s="13">
        <v>1434.88</v>
      </c>
      <c r="R90" s="13">
        <f t="shared" si="9"/>
        <v>5005.88</v>
      </c>
      <c r="S90" s="47">
        <f t="shared" si="10"/>
        <v>9174</v>
      </c>
      <c r="T90" s="13">
        <f t="shared" si="11"/>
        <v>54994.12</v>
      </c>
      <c r="U90" s="21"/>
      <c r="V90" s="22"/>
    </row>
    <row r="91" spans="1:22" s="2" customFormat="1" ht="51.75" customHeight="1" x14ac:dyDescent="0.2">
      <c r="A91" s="37">
        <v>80</v>
      </c>
      <c r="B91" s="32" t="s">
        <v>193</v>
      </c>
      <c r="C91" s="32" t="s">
        <v>112</v>
      </c>
      <c r="D91" s="15" t="s">
        <v>505</v>
      </c>
      <c r="E91" s="12" t="s">
        <v>27</v>
      </c>
      <c r="F91" s="12" t="s">
        <v>56</v>
      </c>
      <c r="G91" s="13">
        <v>50000</v>
      </c>
      <c r="H91" s="13">
        <v>1854</v>
      </c>
      <c r="I91" s="13">
        <v>25</v>
      </c>
      <c r="J91" s="13">
        <v>1435</v>
      </c>
      <c r="K91" s="13">
        <v>3550</v>
      </c>
      <c r="L91" s="13">
        <v>550</v>
      </c>
      <c r="M91" s="13">
        <v>1520</v>
      </c>
      <c r="N91" s="13">
        <v>3545</v>
      </c>
      <c r="O91" s="16"/>
      <c r="P91" s="13">
        <f t="shared" si="8"/>
        <v>10600</v>
      </c>
      <c r="Q91" s="13">
        <v>18092.29</v>
      </c>
      <c r="R91" s="13">
        <f t="shared" si="9"/>
        <v>22926.29</v>
      </c>
      <c r="S91" s="47">
        <f t="shared" si="10"/>
        <v>7645</v>
      </c>
      <c r="T91" s="13">
        <f t="shared" si="11"/>
        <v>27073.71</v>
      </c>
      <c r="U91" s="21"/>
      <c r="V91" s="22"/>
    </row>
    <row r="92" spans="1:22" s="2" customFormat="1" ht="51.75" customHeight="1" x14ac:dyDescent="0.2">
      <c r="A92" s="37">
        <v>81</v>
      </c>
      <c r="B92" s="32" t="s">
        <v>196</v>
      </c>
      <c r="C92" s="32" t="s">
        <v>113</v>
      </c>
      <c r="D92" s="15" t="s">
        <v>505</v>
      </c>
      <c r="E92" s="12" t="s">
        <v>27</v>
      </c>
      <c r="F92" s="12" t="s">
        <v>56</v>
      </c>
      <c r="G92" s="13">
        <v>25000</v>
      </c>
      <c r="H92" s="13">
        <v>0</v>
      </c>
      <c r="I92" s="13">
        <v>25</v>
      </c>
      <c r="J92" s="13">
        <v>717.5</v>
      </c>
      <c r="K92" s="13">
        <v>1775</v>
      </c>
      <c r="L92" s="13">
        <v>275</v>
      </c>
      <c r="M92" s="13">
        <v>760</v>
      </c>
      <c r="N92" s="13">
        <v>1772.5</v>
      </c>
      <c r="O92" s="16"/>
      <c r="P92" s="13">
        <f t="shared" si="8"/>
        <v>5300</v>
      </c>
      <c r="Q92" s="13">
        <v>364.32</v>
      </c>
      <c r="R92" s="13">
        <f t="shared" si="9"/>
        <v>1866.82</v>
      </c>
      <c r="S92" s="47">
        <f t="shared" si="10"/>
        <v>3822.5</v>
      </c>
      <c r="T92" s="13">
        <f t="shared" si="11"/>
        <v>23133.18</v>
      </c>
      <c r="U92" s="21"/>
      <c r="V92" s="22"/>
    </row>
    <row r="93" spans="1:22" s="2" customFormat="1" ht="51.75" customHeight="1" x14ac:dyDescent="0.2">
      <c r="A93" s="37">
        <v>82</v>
      </c>
      <c r="B93" s="32" t="s">
        <v>396</v>
      </c>
      <c r="C93" s="32" t="s">
        <v>112</v>
      </c>
      <c r="D93" s="15" t="s">
        <v>505</v>
      </c>
      <c r="E93" s="12" t="s">
        <v>27</v>
      </c>
      <c r="F93" s="12" t="s">
        <v>358</v>
      </c>
      <c r="G93" s="13">
        <v>50000</v>
      </c>
      <c r="H93" s="13">
        <v>1854</v>
      </c>
      <c r="I93" s="13">
        <v>25</v>
      </c>
      <c r="J93" s="13">
        <v>1435</v>
      </c>
      <c r="K93" s="13">
        <v>3550</v>
      </c>
      <c r="L93" s="13">
        <v>550</v>
      </c>
      <c r="M93" s="13">
        <v>1520</v>
      </c>
      <c r="N93" s="13">
        <v>3545</v>
      </c>
      <c r="O93" s="16"/>
      <c r="P93" s="13">
        <f t="shared" si="8"/>
        <v>10600</v>
      </c>
      <c r="Q93" s="13">
        <v>1076.1600000000001</v>
      </c>
      <c r="R93" s="13">
        <f t="shared" si="9"/>
        <v>5910.16</v>
      </c>
      <c r="S93" s="47">
        <f t="shared" si="10"/>
        <v>7645</v>
      </c>
      <c r="T93" s="13">
        <f t="shared" si="11"/>
        <v>44089.84</v>
      </c>
      <c r="U93" s="21"/>
      <c r="V93" s="22"/>
    </row>
    <row r="94" spans="1:22" s="2" customFormat="1" ht="51.75" customHeight="1" x14ac:dyDescent="0.2">
      <c r="A94" s="37">
        <v>83</v>
      </c>
      <c r="B94" s="32" t="s">
        <v>397</v>
      </c>
      <c r="C94" s="32" t="s">
        <v>112</v>
      </c>
      <c r="D94" s="15" t="s">
        <v>505</v>
      </c>
      <c r="E94" s="12" t="s">
        <v>27</v>
      </c>
      <c r="F94" s="12" t="s">
        <v>358</v>
      </c>
      <c r="G94" s="13">
        <v>30000</v>
      </c>
      <c r="H94" s="13">
        <v>0</v>
      </c>
      <c r="I94" s="13">
        <v>25</v>
      </c>
      <c r="J94" s="13">
        <v>861</v>
      </c>
      <c r="K94" s="13">
        <v>2130</v>
      </c>
      <c r="L94" s="13">
        <v>330</v>
      </c>
      <c r="M94" s="13">
        <v>912</v>
      </c>
      <c r="N94" s="13">
        <v>2127</v>
      </c>
      <c r="O94" s="16"/>
      <c r="P94" s="13">
        <f t="shared" si="8"/>
        <v>6360</v>
      </c>
      <c r="Q94" s="13">
        <v>553.12</v>
      </c>
      <c r="R94" s="13">
        <f t="shared" si="9"/>
        <v>2351.12</v>
      </c>
      <c r="S94" s="47">
        <f t="shared" si="10"/>
        <v>4587</v>
      </c>
      <c r="T94" s="13">
        <f t="shared" si="11"/>
        <v>27648.880000000001</v>
      </c>
      <c r="U94" s="21"/>
      <c r="V94" s="22"/>
    </row>
    <row r="95" spans="1:22" s="2" customFormat="1" ht="51.75" customHeight="1" x14ac:dyDescent="0.2">
      <c r="A95" s="37">
        <v>84</v>
      </c>
      <c r="B95" s="32" t="s">
        <v>192</v>
      </c>
      <c r="C95" s="32" t="s">
        <v>113</v>
      </c>
      <c r="D95" s="15" t="s">
        <v>505</v>
      </c>
      <c r="E95" s="12" t="s">
        <v>46</v>
      </c>
      <c r="F95" s="12" t="s">
        <v>119</v>
      </c>
      <c r="G95" s="13">
        <v>35000</v>
      </c>
      <c r="H95" s="13">
        <v>0</v>
      </c>
      <c r="I95" s="13">
        <v>25</v>
      </c>
      <c r="J95" s="13">
        <v>1004.5</v>
      </c>
      <c r="K95" s="13">
        <v>2485</v>
      </c>
      <c r="L95" s="13">
        <v>385</v>
      </c>
      <c r="M95" s="13">
        <v>1064</v>
      </c>
      <c r="N95" s="13">
        <v>2481.5</v>
      </c>
      <c r="O95" s="16"/>
      <c r="P95" s="13">
        <f t="shared" si="8"/>
        <v>7420</v>
      </c>
      <c r="Q95" s="13">
        <v>5069.5</v>
      </c>
      <c r="R95" s="13">
        <f t="shared" si="9"/>
        <v>7163</v>
      </c>
      <c r="S95" s="47">
        <f t="shared" si="10"/>
        <v>5351.5</v>
      </c>
      <c r="T95" s="13">
        <f t="shared" si="11"/>
        <v>27837</v>
      </c>
      <c r="U95" s="21"/>
      <c r="V95" s="22"/>
    </row>
    <row r="96" spans="1:22" s="2" customFormat="1" ht="51.75" customHeight="1" x14ac:dyDescent="0.2">
      <c r="A96" s="37">
        <v>85</v>
      </c>
      <c r="B96" s="32" t="s">
        <v>194</v>
      </c>
      <c r="C96" s="32" t="s">
        <v>113</v>
      </c>
      <c r="D96" s="15" t="s">
        <v>505</v>
      </c>
      <c r="E96" s="12" t="s">
        <v>46</v>
      </c>
      <c r="F96" s="12" t="s">
        <v>119</v>
      </c>
      <c r="G96" s="13">
        <v>35000</v>
      </c>
      <c r="H96" s="13">
        <v>0</v>
      </c>
      <c r="I96" s="13">
        <v>25</v>
      </c>
      <c r="J96" s="13">
        <v>1004.5</v>
      </c>
      <c r="K96" s="13">
        <v>2485</v>
      </c>
      <c r="L96" s="13">
        <v>385</v>
      </c>
      <c r="M96" s="13">
        <v>1064</v>
      </c>
      <c r="N96" s="13">
        <v>2481.5</v>
      </c>
      <c r="O96" s="16"/>
      <c r="P96" s="13">
        <f t="shared" si="8"/>
        <v>7420</v>
      </c>
      <c r="Q96" s="13">
        <v>477.6</v>
      </c>
      <c r="R96" s="13">
        <f t="shared" si="9"/>
        <v>2571.1</v>
      </c>
      <c r="S96" s="47">
        <f t="shared" si="10"/>
        <v>5351.5</v>
      </c>
      <c r="T96" s="13">
        <f t="shared" si="11"/>
        <v>32428.9</v>
      </c>
      <c r="U96" s="21"/>
      <c r="V96" s="22"/>
    </row>
    <row r="97" spans="1:22" s="2" customFormat="1" ht="51.75" customHeight="1" x14ac:dyDescent="0.2">
      <c r="A97" s="37">
        <v>86</v>
      </c>
      <c r="B97" s="32" t="s">
        <v>493</v>
      </c>
      <c r="C97" s="32" t="s">
        <v>112</v>
      </c>
      <c r="D97" s="15" t="s">
        <v>505</v>
      </c>
      <c r="E97" s="12" t="s">
        <v>115</v>
      </c>
      <c r="F97" s="12" t="s">
        <v>119</v>
      </c>
      <c r="G97" s="13">
        <v>35000</v>
      </c>
      <c r="H97" s="13">
        <v>0</v>
      </c>
      <c r="I97" s="13">
        <v>25</v>
      </c>
      <c r="J97" s="13">
        <v>1004.5</v>
      </c>
      <c r="K97" s="13">
        <v>2485</v>
      </c>
      <c r="L97" s="13">
        <v>385</v>
      </c>
      <c r="M97" s="13">
        <v>1064</v>
      </c>
      <c r="N97" s="13">
        <v>2481.5</v>
      </c>
      <c r="O97" s="16"/>
      <c r="P97" s="13">
        <f t="shared" si="8"/>
        <v>7420</v>
      </c>
      <c r="Q97" s="13">
        <v>566.4</v>
      </c>
      <c r="R97" s="13">
        <f t="shared" si="9"/>
        <v>2659.9</v>
      </c>
      <c r="S97" s="47">
        <f t="shared" si="10"/>
        <v>5351.5</v>
      </c>
      <c r="T97" s="13">
        <f t="shared" si="11"/>
        <v>32340.1</v>
      </c>
      <c r="U97" s="21"/>
      <c r="V97" s="22"/>
    </row>
    <row r="98" spans="1:22" s="2" customFormat="1" ht="51.75" customHeight="1" x14ac:dyDescent="0.2">
      <c r="A98" s="37">
        <v>87</v>
      </c>
      <c r="B98" s="32" t="s">
        <v>197</v>
      </c>
      <c r="C98" s="32" t="s">
        <v>112</v>
      </c>
      <c r="D98" s="15" t="s">
        <v>505</v>
      </c>
      <c r="E98" s="12" t="s">
        <v>115</v>
      </c>
      <c r="F98" s="12" t="s">
        <v>119</v>
      </c>
      <c r="G98" s="13">
        <v>34000</v>
      </c>
      <c r="H98" s="13">
        <v>0</v>
      </c>
      <c r="I98" s="13">
        <v>25</v>
      </c>
      <c r="J98" s="13">
        <v>975.8</v>
      </c>
      <c r="K98" s="13">
        <v>2414</v>
      </c>
      <c r="L98" s="13">
        <v>374</v>
      </c>
      <c r="M98" s="13">
        <v>1033.5999999999999</v>
      </c>
      <c r="N98" s="13">
        <v>2410.6</v>
      </c>
      <c r="O98" s="16"/>
      <c r="P98" s="13">
        <f t="shared" si="8"/>
        <v>7208</v>
      </c>
      <c r="Q98" s="13">
        <v>817.44</v>
      </c>
      <c r="R98" s="13">
        <f t="shared" si="9"/>
        <v>2851.84</v>
      </c>
      <c r="S98" s="47">
        <f t="shared" si="10"/>
        <v>5198.6000000000004</v>
      </c>
      <c r="T98" s="13">
        <f t="shared" si="11"/>
        <v>31148.16</v>
      </c>
      <c r="U98" s="21"/>
      <c r="V98" s="22"/>
    </row>
    <row r="99" spans="1:22" s="2" customFormat="1" ht="51.75" customHeight="1" x14ac:dyDescent="0.2">
      <c r="A99" s="37">
        <v>88</v>
      </c>
      <c r="B99" s="32" t="s">
        <v>398</v>
      </c>
      <c r="C99" s="32" t="s">
        <v>112</v>
      </c>
      <c r="D99" s="15" t="s">
        <v>506</v>
      </c>
      <c r="E99" s="12" t="s">
        <v>399</v>
      </c>
      <c r="F99" s="12" t="s">
        <v>358</v>
      </c>
      <c r="G99" s="13">
        <v>175000</v>
      </c>
      <c r="H99" s="13">
        <v>29841.29</v>
      </c>
      <c r="I99" s="13">
        <v>25</v>
      </c>
      <c r="J99" s="13">
        <v>5022.5</v>
      </c>
      <c r="K99" s="13">
        <v>12425</v>
      </c>
      <c r="L99" s="13">
        <v>715.55</v>
      </c>
      <c r="M99" s="13">
        <v>4943.8</v>
      </c>
      <c r="N99" s="13">
        <v>11530.11</v>
      </c>
      <c r="O99" s="16"/>
      <c r="P99" s="13">
        <f t="shared" si="8"/>
        <v>34636.959999999999</v>
      </c>
      <c r="Q99" s="13">
        <v>100</v>
      </c>
      <c r="R99" s="13">
        <f t="shared" si="9"/>
        <v>39932.590000000004</v>
      </c>
      <c r="S99" s="47">
        <f t="shared" si="10"/>
        <v>24670.66</v>
      </c>
      <c r="T99" s="13">
        <f t="shared" si="11"/>
        <v>135067.41</v>
      </c>
      <c r="U99" s="21"/>
      <c r="V99" s="22"/>
    </row>
    <row r="100" spans="1:22" s="2" customFormat="1" ht="51.75" customHeight="1" x14ac:dyDescent="0.2">
      <c r="A100" s="37">
        <v>89</v>
      </c>
      <c r="B100" s="32" t="s">
        <v>129</v>
      </c>
      <c r="C100" s="32" t="s">
        <v>113</v>
      </c>
      <c r="D100" s="15" t="s">
        <v>506</v>
      </c>
      <c r="E100" s="12" t="s">
        <v>79</v>
      </c>
      <c r="F100" s="12" t="s">
        <v>119</v>
      </c>
      <c r="G100" s="13">
        <v>39875</v>
      </c>
      <c r="H100" s="13">
        <v>0</v>
      </c>
      <c r="I100" s="13">
        <v>25</v>
      </c>
      <c r="J100" s="13">
        <v>1144.4100000000001</v>
      </c>
      <c r="K100" s="13">
        <v>2831.13</v>
      </c>
      <c r="L100" s="13">
        <v>438.63</v>
      </c>
      <c r="M100" s="13">
        <v>1212.2</v>
      </c>
      <c r="N100" s="13">
        <v>2827.14</v>
      </c>
      <c r="O100" s="16"/>
      <c r="P100" s="13">
        <f t="shared" si="8"/>
        <v>8453.51</v>
      </c>
      <c r="Q100" s="13">
        <v>0</v>
      </c>
      <c r="R100" s="13">
        <f t="shared" si="9"/>
        <v>2381.61</v>
      </c>
      <c r="S100" s="47">
        <f t="shared" si="10"/>
        <v>6096.9</v>
      </c>
      <c r="T100" s="13">
        <f t="shared" si="11"/>
        <v>37493.39</v>
      </c>
      <c r="U100" s="21"/>
      <c r="V100" s="22"/>
    </row>
    <row r="101" spans="1:22" s="2" customFormat="1" ht="51.75" customHeight="1" x14ac:dyDescent="0.2">
      <c r="A101" s="37">
        <v>90</v>
      </c>
      <c r="B101" s="32" t="s">
        <v>125</v>
      </c>
      <c r="C101" s="32" t="s">
        <v>112</v>
      </c>
      <c r="D101" s="15" t="s">
        <v>506</v>
      </c>
      <c r="E101" s="12" t="s">
        <v>27</v>
      </c>
      <c r="F101" s="12" t="s">
        <v>100</v>
      </c>
      <c r="G101" s="13">
        <v>50000</v>
      </c>
      <c r="H101" s="13">
        <v>1651.48</v>
      </c>
      <c r="I101" s="13">
        <v>25</v>
      </c>
      <c r="J101" s="13">
        <v>1435</v>
      </c>
      <c r="K101" s="13">
        <v>3550</v>
      </c>
      <c r="L101" s="13">
        <v>550</v>
      </c>
      <c r="M101" s="13">
        <v>1520</v>
      </c>
      <c r="N101" s="13">
        <v>3545</v>
      </c>
      <c r="O101" s="16">
        <v>1350.12</v>
      </c>
      <c r="P101" s="13">
        <f t="shared" si="8"/>
        <v>11950.119999999999</v>
      </c>
      <c r="Q101" s="13">
        <v>836.32000000000016</v>
      </c>
      <c r="R101" s="13">
        <f t="shared" si="9"/>
        <v>6817.92</v>
      </c>
      <c r="S101" s="47">
        <f t="shared" si="10"/>
        <v>7645</v>
      </c>
      <c r="T101" s="13">
        <f t="shared" si="11"/>
        <v>43182.080000000002</v>
      </c>
      <c r="U101" s="21"/>
      <c r="V101" s="22"/>
    </row>
    <row r="102" spans="1:22" s="2" customFormat="1" ht="51.75" customHeight="1" x14ac:dyDescent="0.2">
      <c r="A102" s="37">
        <v>91</v>
      </c>
      <c r="B102" s="32" t="s">
        <v>401</v>
      </c>
      <c r="C102" s="32" t="s">
        <v>113</v>
      </c>
      <c r="D102" s="15" t="s">
        <v>506</v>
      </c>
      <c r="E102" s="12" t="s">
        <v>393</v>
      </c>
      <c r="F102" s="12" t="s">
        <v>358</v>
      </c>
      <c r="G102" s="13">
        <v>35000</v>
      </c>
      <c r="H102" s="13">
        <v>0</v>
      </c>
      <c r="I102" s="13">
        <v>25</v>
      </c>
      <c r="J102" s="13">
        <v>1004.5</v>
      </c>
      <c r="K102" s="13">
        <v>2485</v>
      </c>
      <c r="L102" s="13">
        <v>385</v>
      </c>
      <c r="M102" s="13">
        <v>1064</v>
      </c>
      <c r="N102" s="13">
        <v>2481.5</v>
      </c>
      <c r="O102" s="16"/>
      <c r="P102" s="13">
        <f t="shared" si="8"/>
        <v>7420</v>
      </c>
      <c r="Q102" s="13">
        <v>704.16</v>
      </c>
      <c r="R102" s="13">
        <f t="shared" si="9"/>
        <v>2797.66</v>
      </c>
      <c r="S102" s="47">
        <f t="shared" si="10"/>
        <v>5351.5</v>
      </c>
      <c r="T102" s="13">
        <f t="shared" si="11"/>
        <v>32202.34</v>
      </c>
      <c r="U102" s="21"/>
      <c r="V102" s="22"/>
    </row>
    <row r="103" spans="1:22" s="2" customFormat="1" ht="51.75" customHeight="1" x14ac:dyDescent="0.2">
      <c r="A103" s="37">
        <v>92</v>
      </c>
      <c r="B103" s="32" t="s">
        <v>217</v>
      </c>
      <c r="C103" s="32" t="s">
        <v>113</v>
      </c>
      <c r="D103" s="15" t="s">
        <v>506</v>
      </c>
      <c r="E103" s="12" t="s">
        <v>46</v>
      </c>
      <c r="F103" s="12" t="s">
        <v>119</v>
      </c>
      <c r="G103" s="13">
        <v>35000</v>
      </c>
      <c r="H103" s="13">
        <v>0</v>
      </c>
      <c r="I103" s="13">
        <v>25</v>
      </c>
      <c r="J103" s="13">
        <v>1004.5</v>
      </c>
      <c r="K103" s="13">
        <v>2485</v>
      </c>
      <c r="L103" s="13">
        <v>385</v>
      </c>
      <c r="M103" s="13">
        <v>1064</v>
      </c>
      <c r="N103" s="13">
        <v>2481.5</v>
      </c>
      <c r="O103" s="16"/>
      <c r="P103" s="13">
        <f t="shared" si="8"/>
        <v>7420</v>
      </c>
      <c r="Q103" s="13">
        <v>5553.12</v>
      </c>
      <c r="R103" s="13">
        <f t="shared" si="9"/>
        <v>7646.62</v>
      </c>
      <c r="S103" s="47">
        <f t="shared" si="10"/>
        <v>5351.5</v>
      </c>
      <c r="T103" s="13">
        <f t="shared" si="11"/>
        <v>27353.38</v>
      </c>
      <c r="U103" s="21"/>
      <c r="V103" s="22"/>
    </row>
    <row r="104" spans="1:22" s="2" customFormat="1" ht="51.75" customHeight="1" x14ac:dyDescent="0.2">
      <c r="A104" s="37">
        <v>93</v>
      </c>
      <c r="B104" s="32" t="s">
        <v>180</v>
      </c>
      <c r="C104" s="32" t="s">
        <v>112</v>
      </c>
      <c r="D104" s="15" t="s">
        <v>506</v>
      </c>
      <c r="E104" s="12" t="s">
        <v>115</v>
      </c>
      <c r="F104" s="12" t="s">
        <v>119</v>
      </c>
      <c r="G104" s="13">
        <v>34000</v>
      </c>
      <c r="H104" s="13">
        <v>0</v>
      </c>
      <c r="I104" s="13">
        <v>25</v>
      </c>
      <c r="J104" s="13">
        <v>975.8</v>
      </c>
      <c r="K104" s="13">
        <v>2414</v>
      </c>
      <c r="L104" s="13">
        <v>374</v>
      </c>
      <c r="M104" s="13">
        <v>1033.5999999999999</v>
      </c>
      <c r="N104" s="13">
        <v>2410.6</v>
      </c>
      <c r="O104" s="16"/>
      <c r="P104" s="13">
        <f t="shared" si="8"/>
        <v>7208</v>
      </c>
      <c r="Q104" s="13">
        <v>100</v>
      </c>
      <c r="R104" s="13">
        <f t="shared" si="9"/>
        <v>2134.3999999999996</v>
      </c>
      <c r="S104" s="47">
        <f t="shared" si="10"/>
        <v>5198.6000000000004</v>
      </c>
      <c r="T104" s="13">
        <f t="shared" si="11"/>
        <v>31865.599999999999</v>
      </c>
      <c r="U104" s="21"/>
      <c r="V104" s="22"/>
    </row>
    <row r="105" spans="1:22" s="2" customFormat="1" ht="51.75" customHeight="1" x14ac:dyDescent="0.2">
      <c r="A105" s="37">
        <v>94</v>
      </c>
      <c r="B105" s="32" t="s">
        <v>126</v>
      </c>
      <c r="C105" s="32" t="s">
        <v>113</v>
      </c>
      <c r="D105" s="15" t="s">
        <v>506</v>
      </c>
      <c r="E105" s="12" t="s">
        <v>30</v>
      </c>
      <c r="F105" s="12" t="s">
        <v>119</v>
      </c>
      <c r="G105" s="13">
        <v>34000</v>
      </c>
      <c r="H105" s="13">
        <v>0</v>
      </c>
      <c r="I105" s="13">
        <v>25</v>
      </c>
      <c r="J105" s="13">
        <v>975.8</v>
      </c>
      <c r="K105" s="13">
        <v>2414</v>
      </c>
      <c r="L105" s="13">
        <v>374</v>
      </c>
      <c r="M105" s="13">
        <v>1033.5999999999999</v>
      </c>
      <c r="N105" s="13">
        <v>2410.6</v>
      </c>
      <c r="O105" s="16">
        <v>1350.12</v>
      </c>
      <c r="P105" s="13">
        <f t="shared" si="8"/>
        <v>8558.119999999999</v>
      </c>
      <c r="Q105" s="13">
        <v>590.88000000000011</v>
      </c>
      <c r="R105" s="13">
        <f t="shared" si="9"/>
        <v>3975.3999999999996</v>
      </c>
      <c r="S105" s="47">
        <f t="shared" si="10"/>
        <v>5198.6000000000004</v>
      </c>
      <c r="T105" s="13">
        <f t="shared" si="11"/>
        <v>30024.6</v>
      </c>
      <c r="U105" s="21"/>
      <c r="V105" s="22"/>
    </row>
    <row r="106" spans="1:22" s="2" customFormat="1" ht="51.75" customHeight="1" x14ac:dyDescent="0.2">
      <c r="A106" s="37">
        <v>95</v>
      </c>
      <c r="B106" s="32" t="s">
        <v>130</v>
      </c>
      <c r="C106" s="32" t="s">
        <v>113</v>
      </c>
      <c r="D106" s="15" t="s">
        <v>506</v>
      </c>
      <c r="E106" s="12" t="s">
        <v>115</v>
      </c>
      <c r="F106" s="12" t="s">
        <v>119</v>
      </c>
      <c r="G106" s="13">
        <v>33000</v>
      </c>
      <c r="H106" s="13">
        <v>0</v>
      </c>
      <c r="I106" s="13">
        <v>25</v>
      </c>
      <c r="J106" s="13">
        <v>947.1</v>
      </c>
      <c r="K106" s="13">
        <v>2343</v>
      </c>
      <c r="L106" s="13">
        <v>363</v>
      </c>
      <c r="M106" s="13">
        <v>1003.2</v>
      </c>
      <c r="N106" s="13">
        <v>2339.6999999999998</v>
      </c>
      <c r="O106" s="16">
        <v>1350.12</v>
      </c>
      <c r="P106" s="13">
        <f t="shared" si="8"/>
        <v>8346.119999999999</v>
      </c>
      <c r="Q106" s="13">
        <v>741.92000000000007</v>
      </c>
      <c r="R106" s="13">
        <f t="shared" si="9"/>
        <v>4067.34</v>
      </c>
      <c r="S106" s="47">
        <f t="shared" si="10"/>
        <v>5045.7</v>
      </c>
      <c r="T106" s="13">
        <f t="shared" si="11"/>
        <v>28932.66</v>
      </c>
      <c r="U106" s="21"/>
      <c r="V106" s="22"/>
    </row>
    <row r="107" spans="1:22" s="2" customFormat="1" ht="51.75" customHeight="1" x14ac:dyDescent="0.2">
      <c r="A107" s="37">
        <v>96</v>
      </c>
      <c r="B107" s="32" t="s">
        <v>320</v>
      </c>
      <c r="C107" s="32" t="s">
        <v>113</v>
      </c>
      <c r="D107" s="15" t="s">
        <v>506</v>
      </c>
      <c r="E107" s="12" t="s">
        <v>115</v>
      </c>
      <c r="F107" s="12" t="s">
        <v>119</v>
      </c>
      <c r="G107" s="13">
        <v>33000</v>
      </c>
      <c r="H107" s="13">
        <v>0</v>
      </c>
      <c r="I107" s="13">
        <v>25</v>
      </c>
      <c r="J107" s="13">
        <v>947.1</v>
      </c>
      <c r="K107" s="13">
        <v>2343</v>
      </c>
      <c r="L107" s="13">
        <v>363</v>
      </c>
      <c r="M107" s="13">
        <v>1003.2</v>
      </c>
      <c r="N107" s="13">
        <v>2339.6999999999998</v>
      </c>
      <c r="O107" s="16"/>
      <c r="P107" s="13">
        <f t="shared" si="8"/>
        <v>6996</v>
      </c>
      <c r="Q107" s="13">
        <v>100</v>
      </c>
      <c r="R107" s="13">
        <f t="shared" si="9"/>
        <v>2075.3000000000002</v>
      </c>
      <c r="S107" s="47">
        <f t="shared" si="10"/>
        <v>5045.7</v>
      </c>
      <c r="T107" s="13">
        <f t="shared" si="11"/>
        <v>30924.7</v>
      </c>
      <c r="U107" s="21"/>
      <c r="V107" s="22"/>
    </row>
    <row r="108" spans="1:22" s="2" customFormat="1" ht="51.75" customHeight="1" x14ac:dyDescent="0.2">
      <c r="A108" s="37">
        <v>97</v>
      </c>
      <c r="B108" s="32" t="s">
        <v>334</v>
      </c>
      <c r="C108" s="32" t="s">
        <v>113</v>
      </c>
      <c r="D108" s="15" t="s">
        <v>506</v>
      </c>
      <c r="E108" s="12" t="s">
        <v>115</v>
      </c>
      <c r="F108" s="12" t="s">
        <v>119</v>
      </c>
      <c r="G108" s="13">
        <v>25000</v>
      </c>
      <c r="H108" s="13">
        <v>0</v>
      </c>
      <c r="I108" s="13">
        <v>25</v>
      </c>
      <c r="J108" s="13">
        <v>717.5</v>
      </c>
      <c r="K108" s="13">
        <v>1775</v>
      </c>
      <c r="L108" s="13">
        <v>275</v>
      </c>
      <c r="M108" s="13">
        <v>760</v>
      </c>
      <c r="N108" s="13">
        <v>1772.5</v>
      </c>
      <c r="O108" s="16"/>
      <c r="P108" s="13">
        <f t="shared" si="8"/>
        <v>5300</v>
      </c>
      <c r="Q108" s="13">
        <v>302.08</v>
      </c>
      <c r="R108" s="13">
        <f t="shared" si="9"/>
        <v>1804.58</v>
      </c>
      <c r="S108" s="47">
        <f t="shared" si="10"/>
        <v>3822.5</v>
      </c>
      <c r="T108" s="13">
        <f t="shared" si="11"/>
        <v>23195.42</v>
      </c>
      <c r="U108" s="21"/>
      <c r="V108" s="22"/>
    </row>
    <row r="109" spans="1:22" s="2" customFormat="1" ht="51.75" customHeight="1" x14ac:dyDescent="0.2">
      <c r="A109" s="37">
        <v>98</v>
      </c>
      <c r="B109" s="32" t="s">
        <v>341</v>
      </c>
      <c r="C109" s="32" t="s">
        <v>113</v>
      </c>
      <c r="D109" s="15" t="s">
        <v>506</v>
      </c>
      <c r="E109" s="12" t="s">
        <v>115</v>
      </c>
      <c r="F109" s="12" t="s">
        <v>119</v>
      </c>
      <c r="G109" s="13">
        <v>35000</v>
      </c>
      <c r="H109" s="13">
        <v>0</v>
      </c>
      <c r="I109" s="13">
        <v>25</v>
      </c>
      <c r="J109" s="13">
        <v>1004.5</v>
      </c>
      <c r="K109" s="13">
        <v>2485</v>
      </c>
      <c r="L109" s="13">
        <v>385</v>
      </c>
      <c r="M109" s="13">
        <v>1064</v>
      </c>
      <c r="N109" s="13">
        <v>2481.5</v>
      </c>
      <c r="O109" s="16"/>
      <c r="P109" s="13">
        <f t="shared" si="8"/>
        <v>7420</v>
      </c>
      <c r="Q109" s="13">
        <v>515.36</v>
      </c>
      <c r="R109" s="13">
        <f t="shared" si="9"/>
        <v>2608.86</v>
      </c>
      <c r="S109" s="47">
        <f t="shared" si="10"/>
        <v>5351.5</v>
      </c>
      <c r="T109" s="13">
        <f t="shared" si="11"/>
        <v>32391.14</v>
      </c>
      <c r="U109" s="21"/>
      <c r="V109" s="22"/>
    </row>
    <row r="110" spans="1:22" s="2" customFormat="1" ht="51.75" customHeight="1" x14ac:dyDescent="0.2">
      <c r="A110" s="37">
        <v>99</v>
      </c>
      <c r="B110" s="32" t="s">
        <v>348</v>
      </c>
      <c r="C110" s="32" t="s">
        <v>112</v>
      </c>
      <c r="D110" s="15" t="s">
        <v>506</v>
      </c>
      <c r="E110" s="12" t="s">
        <v>115</v>
      </c>
      <c r="F110" s="12" t="s">
        <v>119</v>
      </c>
      <c r="G110" s="13">
        <v>40000</v>
      </c>
      <c r="H110" s="13">
        <v>442.65</v>
      </c>
      <c r="I110" s="13">
        <v>25</v>
      </c>
      <c r="J110" s="13">
        <v>1148</v>
      </c>
      <c r="K110" s="13">
        <v>2840</v>
      </c>
      <c r="L110" s="13">
        <v>440</v>
      </c>
      <c r="M110" s="13">
        <v>1216</v>
      </c>
      <c r="N110" s="13">
        <v>2836</v>
      </c>
      <c r="O110" s="16"/>
      <c r="P110" s="13">
        <f t="shared" si="8"/>
        <v>8480</v>
      </c>
      <c r="Q110" s="13">
        <v>717.44</v>
      </c>
      <c r="R110" s="13">
        <f t="shared" si="9"/>
        <v>3549.09</v>
      </c>
      <c r="S110" s="47">
        <f t="shared" si="10"/>
        <v>6116</v>
      </c>
      <c r="T110" s="13">
        <f t="shared" si="11"/>
        <v>36450.910000000003</v>
      </c>
      <c r="U110" s="21"/>
      <c r="V110" s="22"/>
    </row>
    <row r="111" spans="1:22" s="2" customFormat="1" ht="51.75" customHeight="1" x14ac:dyDescent="0.2">
      <c r="A111" s="37">
        <v>100</v>
      </c>
      <c r="B111" s="32" t="s">
        <v>400</v>
      </c>
      <c r="C111" s="32" t="s">
        <v>113</v>
      </c>
      <c r="D111" s="15" t="s">
        <v>507</v>
      </c>
      <c r="E111" s="12" t="s">
        <v>508</v>
      </c>
      <c r="F111" s="12" t="s">
        <v>358</v>
      </c>
      <c r="G111" s="13">
        <v>90000</v>
      </c>
      <c r="H111" s="13">
        <v>9753.1200000000008</v>
      </c>
      <c r="I111" s="13">
        <v>25</v>
      </c>
      <c r="J111" s="13">
        <v>2583</v>
      </c>
      <c r="K111" s="13">
        <v>6390</v>
      </c>
      <c r="L111" s="13">
        <v>715.55</v>
      </c>
      <c r="M111" s="13">
        <v>2736</v>
      </c>
      <c r="N111" s="13">
        <v>6381</v>
      </c>
      <c r="O111" s="16"/>
      <c r="P111" s="13">
        <f t="shared" si="8"/>
        <v>18805.55</v>
      </c>
      <c r="Q111" s="13">
        <v>566.4</v>
      </c>
      <c r="R111" s="13">
        <f t="shared" si="9"/>
        <v>15663.52</v>
      </c>
      <c r="S111" s="47">
        <f t="shared" si="10"/>
        <v>13486.55</v>
      </c>
      <c r="T111" s="13">
        <f t="shared" si="11"/>
        <v>74336.479999999996</v>
      </c>
      <c r="U111" s="21"/>
      <c r="V111" s="22"/>
    </row>
    <row r="112" spans="1:22" s="2" customFormat="1" ht="51.75" customHeight="1" x14ac:dyDescent="0.2">
      <c r="A112" s="37">
        <v>101</v>
      </c>
      <c r="B112" s="32" t="s">
        <v>167</v>
      </c>
      <c r="C112" s="32" t="s">
        <v>113</v>
      </c>
      <c r="D112" s="15" t="s">
        <v>509</v>
      </c>
      <c r="E112" s="12" t="s">
        <v>510</v>
      </c>
      <c r="F112" s="12" t="s">
        <v>100</v>
      </c>
      <c r="G112" s="13">
        <v>80000</v>
      </c>
      <c r="H112" s="13">
        <v>7063.34</v>
      </c>
      <c r="I112" s="13">
        <v>25</v>
      </c>
      <c r="J112" s="13">
        <v>2296</v>
      </c>
      <c r="K112" s="13">
        <v>5680</v>
      </c>
      <c r="L112" s="13">
        <v>715.55</v>
      </c>
      <c r="M112" s="13">
        <v>2432</v>
      </c>
      <c r="N112" s="13">
        <v>5672</v>
      </c>
      <c r="O112" s="16">
        <v>1350.12</v>
      </c>
      <c r="P112" s="13">
        <f t="shared" si="8"/>
        <v>18145.669999999998</v>
      </c>
      <c r="Q112" s="13">
        <v>5091.5</v>
      </c>
      <c r="R112" s="13">
        <f t="shared" si="9"/>
        <v>18257.96</v>
      </c>
      <c r="S112" s="47">
        <f t="shared" si="10"/>
        <v>12067.55</v>
      </c>
      <c r="T112" s="13">
        <f t="shared" si="11"/>
        <v>61742.04</v>
      </c>
      <c r="U112" s="21"/>
      <c r="V112" s="22"/>
    </row>
    <row r="113" spans="1:22" s="2" customFormat="1" ht="51.75" customHeight="1" x14ac:dyDescent="0.2">
      <c r="A113" s="37">
        <v>102</v>
      </c>
      <c r="B113" s="32" t="s">
        <v>124</v>
      </c>
      <c r="C113" s="32" t="s">
        <v>112</v>
      </c>
      <c r="D113" s="15" t="s">
        <v>509</v>
      </c>
      <c r="E113" s="12" t="s">
        <v>47</v>
      </c>
      <c r="F113" s="12" t="s">
        <v>100</v>
      </c>
      <c r="G113" s="13">
        <v>35000</v>
      </c>
      <c r="H113" s="13">
        <v>0</v>
      </c>
      <c r="I113" s="13">
        <v>25</v>
      </c>
      <c r="J113" s="13">
        <v>1004.5</v>
      </c>
      <c r="K113" s="13">
        <v>2485</v>
      </c>
      <c r="L113" s="13">
        <v>385</v>
      </c>
      <c r="M113" s="13">
        <v>1064</v>
      </c>
      <c r="N113" s="13">
        <v>2481.5</v>
      </c>
      <c r="O113" s="16"/>
      <c r="P113" s="13">
        <f t="shared" si="8"/>
        <v>7420</v>
      </c>
      <c r="Q113" s="13">
        <v>5327.25</v>
      </c>
      <c r="R113" s="13">
        <f t="shared" si="9"/>
        <v>7420.75</v>
      </c>
      <c r="S113" s="47">
        <f t="shared" si="10"/>
        <v>5351.5</v>
      </c>
      <c r="T113" s="13">
        <f t="shared" si="11"/>
        <v>27579.25</v>
      </c>
      <c r="U113" s="21"/>
      <c r="V113" s="22"/>
    </row>
    <row r="114" spans="1:22" s="2" customFormat="1" ht="51.75" customHeight="1" x14ac:dyDescent="0.2">
      <c r="A114" s="37">
        <v>103</v>
      </c>
      <c r="B114" s="32" t="s">
        <v>128</v>
      </c>
      <c r="C114" s="32" t="s">
        <v>113</v>
      </c>
      <c r="D114" s="15" t="s">
        <v>509</v>
      </c>
      <c r="E114" s="12" t="s">
        <v>30</v>
      </c>
      <c r="F114" s="12" t="s">
        <v>119</v>
      </c>
      <c r="G114" s="13">
        <v>24698</v>
      </c>
      <c r="H114" s="13">
        <v>0</v>
      </c>
      <c r="I114" s="13">
        <v>25</v>
      </c>
      <c r="J114" s="13">
        <v>708.83</v>
      </c>
      <c r="K114" s="13">
        <v>1753.56</v>
      </c>
      <c r="L114" s="13">
        <v>271.68</v>
      </c>
      <c r="M114" s="13">
        <v>750.82</v>
      </c>
      <c r="N114" s="13">
        <v>1751.09</v>
      </c>
      <c r="O114" s="16"/>
      <c r="P114" s="13">
        <f t="shared" si="8"/>
        <v>5235.9799999999996</v>
      </c>
      <c r="Q114" s="13">
        <v>0</v>
      </c>
      <c r="R114" s="13">
        <f t="shared" si="9"/>
        <v>1484.65</v>
      </c>
      <c r="S114" s="47">
        <f t="shared" si="10"/>
        <v>3776.33</v>
      </c>
      <c r="T114" s="13">
        <f t="shared" si="11"/>
        <v>23213.35</v>
      </c>
      <c r="U114" s="21"/>
      <c r="V114" s="22"/>
    </row>
    <row r="115" spans="1:22" s="2" customFormat="1" ht="51.75" customHeight="1" x14ac:dyDescent="0.2">
      <c r="A115" s="37">
        <v>104</v>
      </c>
      <c r="B115" s="32" t="s">
        <v>244</v>
      </c>
      <c r="C115" s="32" t="s">
        <v>112</v>
      </c>
      <c r="D115" s="15" t="s">
        <v>509</v>
      </c>
      <c r="E115" s="12" t="s">
        <v>115</v>
      </c>
      <c r="F115" s="12" t="s">
        <v>119</v>
      </c>
      <c r="G115" s="13">
        <v>34000</v>
      </c>
      <c r="H115" s="13">
        <v>0</v>
      </c>
      <c r="I115" s="13">
        <v>25</v>
      </c>
      <c r="J115" s="13">
        <v>975.8</v>
      </c>
      <c r="K115" s="13">
        <v>2414</v>
      </c>
      <c r="L115" s="13">
        <v>374</v>
      </c>
      <c r="M115" s="13">
        <v>1033.5999999999999</v>
      </c>
      <c r="N115" s="13">
        <v>2410.6</v>
      </c>
      <c r="O115" s="16"/>
      <c r="P115" s="13">
        <f t="shared" si="8"/>
        <v>7208</v>
      </c>
      <c r="Q115" s="13">
        <v>515.36</v>
      </c>
      <c r="R115" s="13">
        <f t="shared" si="9"/>
        <v>2549.7599999999998</v>
      </c>
      <c r="S115" s="47">
        <f t="shared" si="10"/>
        <v>5198.6000000000004</v>
      </c>
      <c r="T115" s="13">
        <f t="shared" si="11"/>
        <v>31450.240000000002</v>
      </c>
      <c r="U115" s="21"/>
      <c r="V115" s="22"/>
    </row>
    <row r="116" spans="1:22" s="2" customFormat="1" ht="51.75" customHeight="1" x14ac:dyDescent="0.2">
      <c r="A116" s="37">
        <v>105</v>
      </c>
      <c r="B116" s="32" t="s">
        <v>198</v>
      </c>
      <c r="C116" s="32" t="s">
        <v>112</v>
      </c>
      <c r="D116" s="15" t="s">
        <v>509</v>
      </c>
      <c r="E116" s="12" t="s">
        <v>115</v>
      </c>
      <c r="F116" s="12" t="s">
        <v>119</v>
      </c>
      <c r="G116" s="13">
        <v>34000</v>
      </c>
      <c r="H116" s="13">
        <v>0</v>
      </c>
      <c r="I116" s="13">
        <v>25</v>
      </c>
      <c r="J116" s="13">
        <v>975.8</v>
      </c>
      <c r="K116" s="13">
        <v>2414</v>
      </c>
      <c r="L116" s="13">
        <v>374</v>
      </c>
      <c r="M116" s="13">
        <v>1033.5999999999999</v>
      </c>
      <c r="N116" s="13">
        <v>2410.6</v>
      </c>
      <c r="O116" s="16"/>
      <c r="P116" s="13">
        <f t="shared" si="8"/>
        <v>7208</v>
      </c>
      <c r="Q116" s="13">
        <v>490.88</v>
      </c>
      <c r="R116" s="13">
        <f t="shared" si="9"/>
        <v>2525.2799999999997</v>
      </c>
      <c r="S116" s="47">
        <f t="shared" si="10"/>
        <v>5198.6000000000004</v>
      </c>
      <c r="T116" s="13">
        <f t="shared" si="11"/>
        <v>31474.720000000001</v>
      </c>
      <c r="U116" s="21"/>
      <c r="V116" s="22"/>
    </row>
    <row r="117" spans="1:22" s="2" customFormat="1" ht="51.75" customHeight="1" x14ac:dyDescent="0.2">
      <c r="A117" s="37">
        <v>106</v>
      </c>
      <c r="B117" s="32" t="s">
        <v>173</v>
      </c>
      <c r="C117" s="32" t="s">
        <v>112</v>
      </c>
      <c r="D117" s="15" t="s">
        <v>511</v>
      </c>
      <c r="E117" s="12" t="s">
        <v>512</v>
      </c>
      <c r="F117" s="12" t="s">
        <v>119</v>
      </c>
      <c r="G117" s="13">
        <v>80000</v>
      </c>
      <c r="H117" s="13">
        <v>7400.87</v>
      </c>
      <c r="I117" s="13">
        <v>25</v>
      </c>
      <c r="J117" s="13">
        <v>2296</v>
      </c>
      <c r="K117" s="13">
        <v>5680</v>
      </c>
      <c r="L117" s="13">
        <v>715.55</v>
      </c>
      <c r="M117" s="13">
        <v>2432</v>
      </c>
      <c r="N117" s="13">
        <v>5672</v>
      </c>
      <c r="O117" s="16"/>
      <c r="P117" s="13">
        <f t="shared" si="8"/>
        <v>16795.55</v>
      </c>
      <c r="Q117" s="13">
        <v>100</v>
      </c>
      <c r="R117" s="13">
        <f t="shared" si="9"/>
        <v>12253.869999999999</v>
      </c>
      <c r="S117" s="47">
        <f t="shared" si="10"/>
        <v>12067.55</v>
      </c>
      <c r="T117" s="13">
        <f t="shared" si="11"/>
        <v>67746.13</v>
      </c>
      <c r="U117" s="21"/>
      <c r="V117" s="22"/>
    </row>
    <row r="118" spans="1:22" s="2" customFormat="1" ht="51.75" customHeight="1" x14ac:dyDescent="0.2">
      <c r="A118" s="37">
        <v>107</v>
      </c>
      <c r="B118" s="32" t="s">
        <v>494</v>
      </c>
      <c r="C118" s="32" t="s">
        <v>112</v>
      </c>
      <c r="D118" s="15" t="s">
        <v>511</v>
      </c>
      <c r="E118" s="12" t="s">
        <v>495</v>
      </c>
      <c r="F118" s="12" t="s">
        <v>119</v>
      </c>
      <c r="G118" s="13">
        <v>35000</v>
      </c>
      <c r="H118" s="13">
        <v>0</v>
      </c>
      <c r="I118" s="13">
        <v>25</v>
      </c>
      <c r="J118" s="13">
        <v>1004.5</v>
      </c>
      <c r="K118" s="13">
        <v>2485</v>
      </c>
      <c r="L118" s="13">
        <v>385</v>
      </c>
      <c r="M118" s="13">
        <v>1064</v>
      </c>
      <c r="N118" s="13">
        <v>2481.5</v>
      </c>
      <c r="O118" s="16"/>
      <c r="P118" s="13">
        <f t="shared" si="8"/>
        <v>7420</v>
      </c>
      <c r="Q118" s="13">
        <v>817.44</v>
      </c>
      <c r="R118" s="13">
        <f t="shared" si="9"/>
        <v>2910.94</v>
      </c>
      <c r="S118" s="47">
        <f t="shared" si="10"/>
        <v>5351.5</v>
      </c>
      <c r="T118" s="13">
        <f t="shared" si="11"/>
        <v>32089.06</v>
      </c>
      <c r="U118" s="21"/>
      <c r="V118" s="22"/>
    </row>
    <row r="119" spans="1:22" s="2" customFormat="1" ht="51.75" customHeight="1" x14ac:dyDescent="0.2">
      <c r="A119" s="37">
        <v>108</v>
      </c>
      <c r="B119" s="32" t="s">
        <v>496</v>
      </c>
      <c r="C119" s="32" t="s">
        <v>112</v>
      </c>
      <c r="D119" s="15" t="s">
        <v>511</v>
      </c>
      <c r="E119" s="12" t="s">
        <v>495</v>
      </c>
      <c r="F119" s="12" t="s">
        <v>119</v>
      </c>
      <c r="G119" s="13">
        <v>35000</v>
      </c>
      <c r="H119" s="13">
        <v>0</v>
      </c>
      <c r="I119" s="13">
        <v>25</v>
      </c>
      <c r="J119" s="13">
        <v>1004.5</v>
      </c>
      <c r="K119" s="13">
        <v>2485</v>
      </c>
      <c r="L119" s="13">
        <v>385</v>
      </c>
      <c r="M119" s="13">
        <v>1064</v>
      </c>
      <c r="N119" s="13">
        <v>2481.5</v>
      </c>
      <c r="O119" s="16"/>
      <c r="P119" s="13">
        <f t="shared" si="8"/>
        <v>7420</v>
      </c>
      <c r="Q119" s="13">
        <v>817.44</v>
      </c>
      <c r="R119" s="13">
        <f t="shared" si="9"/>
        <v>2910.94</v>
      </c>
      <c r="S119" s="47">
        <f t="shared" si="10"/>
        <v>5351.5</v>
      </c>
      <c r="T119" s="13">
        <f t="shared" si="11"/>
        <v>32089.06</v>
      </c>
      <c r="U119" s="21"/>
      <c r="V119" s="22"/>
    </row>
    <row r="120" spans="1:22" s="2" customFormat="1" ht="51.75" customHeight="1" x14ac:dyDescent="0.2">
      <c r="A120" s="37">
        <v>109</v>
      </c>
      <c r="B120" s="32" t="s">
        <v>176</v>
      </c>
      <c r="C120" s="32" t="s">
        <v>112</v>
      </c>
      <c r="D120" s="15" t="s">
        <v>511</v>
      </c>
      <c r="E120" s="12" t="s">
        <v>64</v>
      </c>
      <c r="F120" s="12" t="s">
        <v>119</v>
      </c>
      <c r="G120" s="13">
        <v>32000</v>
      </c>
      <c r="H120" s="13">
        <v>0</v>
      </c>
      <c r="I120" s="13">
        <v>25</v>
      </c>
      <c r="J120" s="13">
        <v>918.4</v>
      </c>
      <c r="K120" s="13">
        <v>2272</v>
      </c>
      <c r="L120" s="13">
        <v>352</v>
      </c>
      <c r="M120" s="13">
        <v>972.8</v>
      </c>
      <c r="N120" s="13">
        <v>2268.8000000000002</v>
      </c>
      <c r="O120" s="16"/>
      <c r="P120" s="13">
        <f t="shared" si="8"/>
        <v>6784</v>
      </c>
      <c r="Q120" s="13">
        <v>9520</v>
      </c>
      <c r="R120" s="13">
        <f t="shared" si="9"/>
        <v>11436.2</v>
      </c>
      <c r="S120" s="47">
        <f t="shared" si="10"/>
        <v>4892.8</v>
      </c>
      <c r="T120" s="13">
        <f t="shared" si="11"/>
        <v>20563.8</v>
      </c>
      <c r="U120" s="21"/>
      <c r="V120" s="22"/>
    </row>
    <row r="121" spans="1:22" s="2" customFormat="1" ht="51.75" customHeight="1" x14ac:dyDescent="0.2">
      <c r="A121" s="37">
        <v>110</v>
      </c>
      <c r="B121" s="32" t="s">
        <v>165</v>
      </c>
      <c r="C121" s="32" t="s">
        <v>112</v>
      </c>
      <c r="D121" s="15" t="s">
        <v>511</v>
      </c>
      <c r="E121" s="12" t="s">
        <v>48</v>
      </c>
      <c r="F121" s="12" t="s">
        <v>100</v>
      </c>
      <c r="G121" s="13">
        <v>60000</v>
      </c>
      <c r="H121" s="13">
        <v>3486.68</v>
      </c>
      <c r="I121" s="13">
        <v>25</v>
      </c>
      <c r="J121" s="13">
        <v>1722</v>
      </c>
      <c r="K121" s="13">
        <v>4260</v>
      </c>
      <c r="L121" s="13">
        <v>660</v>
      </c>
      <c r="M121" s="13">
        <v>1824</v>
      </c>
      <c r="N121" s="13">
        <v>4254</v>
      </c>
      <c r="O121" s="16"/>
      <c r="P121" s="13">
        <f t="shared" si="8"/>
        <v>12720</v>
      </c>
      <c r="Q121" s="13">
        <v>100</v>
      </c>
      <c r="R121" s="13">
        <f t="shared" si="9"/>
        <v>7157.68</v>
      </c>
      <c r="S121" s="47">
        <f t="shared" si="10"/>
        <v>9174</v>
      </c>
      <c r="T121" s="13">
        <f t="shared" si="11"/>
        <v>52842.32</v>
      </c>
      <c r="U121" s="21"/>
      <c r="V121" s="22"/>
    </row>
    <row r="122" spans="1:22" s="2" customFormat="1" ht="51.75" customHeight="1" x14ac:dyDescent="0.2">
      <c r="A122" s="37">
        <v>111</v>
      </c>
      <c r="B122" s="32" t="s">
        <v>171</v>
      </c>
      <c r="C122" s="32" t="s">
        <v>112</v>
      </c>
      <c r="D122" s="15" t="s">
        <v>511</v>
      </c>
      <c r="E122" s="12" t="s">
        <v>30</v>
      </c>
      <c r="F122" s="12" t="s">
        <v>119</v>
      </c>
      <c r="G122" s="13">
        <v>34000</v>
      </c>
      <c r="H122" s="13">
        <v>0</v>
      </c>
      <c r="I122" s="13">
        <v>25</v>
      </c>
      <c r="J122" s="13">
        <v>975.8</v>
      </c>
      <c r="K122" s="13">
        <v>2414</v>
      </c>
      <c r="L122" s="13">
        <v>374</v>
      </c>
      <c r="M122" s="13">
        <v>1033.5999999999999</v>
      </c>
      <c r="N122" s="13">
        <v>2410.6</v>
      </c>
      <c r="O122" s="16"/>
      <c r="P122" s="13">
        <f t="shared" si="8"/>
        <v>7208</v>
      </c>
      <c r="Q122" s="13">
        <v>456.5</v>
      </c>
      <c r="R122" s="13">
        <f t="shared" si="9"/>
        <v>2490.8999999999996</v>
      </c>
      <c r="S122" s="47">
        <f t="shared" si="10"/>
        <v>5198.6000000000004</v>
      </c>
      <c r="T122" s="13">
        <f t="shared" si="11"/>
        <v>31509.1</v>
      </c>
      <c r="U122" s="21"/>
      <c r="V122" s="22"/>
    </row>
    <row r="123" spans="1:22" s="2" customFormat="1" ht="51.75" customHeight="1" x14ac:dyDescent="0.2">
      <c r="A123" s="37">
        <v>112</v>
      </c>
      <c r="B123" s="32" t="s">
        <v>174</v>
      </c>
      <c r="C123" s="32" t="s">
        <v>112</v>
      </c>
      <c r="D123" s="15" t="s">
        <v>511</v>
      </c>
      <c r="E123" s="12" t="s">
        <v>63</v>
      </c>
      <c r="F123" s="12" t="s">
        <v>119</v>
      </c>
      <c r="G123" s="13">
        <v>31500</v>
      </c>
      <c r="H123" s="13">
        <v>0</v>
      </c>
      <c r="I123" s="13">
        <v>25</v>
      </c>
      <c r="J123" s="13">
        <v>904.05</v>
      </c>
      <c r="K123" s="13">
        <v>2236.5</v>
      </c>
      <c r="L123" s="13">
        <v>346.5</v>
      </c>
      <c r="M123" s="13">
        <v>957.6</v>
      </c>
      <c r="N123" s="13">
        <v>2233.35</v>
      </c>
      <c r="O123" s="16"/>
      <c r="P123" s="13">
        <f t="shared" si="8"/>
        <v>6678</v>
      </c>
      <c r="Q123" s="13">
        <v>0</v>
      </c>
      <c r="R123" s="13">
        <f t="shared" si="9"/>
        <v>1886.65</v>
      </c>
      <c r="S123" s="47">
        <f t="shared" si="10"/>
        <v>4816.3500000000004</v>
      </c>
      <c r="T123" s="13">
        <f t="shared" si="11"/>
        <v>29613.35</v>
      </c>
      <c r="U123" s="21"/>
      <c r="V123" s="22"/>
    </row>
    <row r="124" spans="1:22" s="2" customFormat="1" ht="51.75" customHeight="1" x14ac:dyDescent="0.2">
      <c r="A124" s="37">
        <v>113</v>
      </c>
      <c r="B124" s="32" t="s">
        <v>321</v>
      </c>
      <c r="C124" s="32" t="s">
        <v>112</v>
      </c>
      <c r="D124" s="15" t="s">
        <v>511</v>
      </c>
      <c r="E124" s="12" t="s">
        <v>68</v>
      </c>
      <c r="F124" s="12" t="s">
        <v>119</v>
      </c>
      <c r="G124" s="13">
        <v>32000</v>
      </c>
      <c r="H124" s="13">
        <v>0</v>
      </c>
      <c r="I124" s="13">
        <v>25</v>
      </c>
      <c r="J124" s="13">
        <v>918.4</v>
      </c>
      <c r="K124" s="13">
        <v>2272</v>
      </c>
      <c r="L124" s="13">
        <v>352</v>
      </c>
      <c r="M124" s="13">
        <v>972.8</v>
      </c>
      <c r="N124" s="13">
        <v>2268.8000000000002</v>
      </c>
      <c r="O124" s="16"/>
      <c r="P124" s="13">
        <f t="shared" si="8"/>
        <v>6784</v>
      </c>
      <c r="Q124" s="13">
        <v>2605.41</v>
      </c>
      <c r="R124" s="13">
        <f t="shared" si="9"/>
        <v>4521.6099999999997</v>
      </c>
      <c r="S124" s="47">
        <f t="shared" si="10"/>
        <v>4892.8</v>
      </c>
      <c r="T124" s="13">
        <f t="shared" si="11"/>
        <v>27478.39</v>
      </c>
      <c r="U124" s="21"/>
      <c r="V124" s="22"/>
    </row>
    <row r="125" spans="1:22" s="2" customFormat="1" ht="51.75" customHeight="1" x14ac:dyDescent="0.2">
      <c r="A125" s="37">
        <v>114</v>
      </c>
      <c r="B125" s="32" t="s">
        <v>161</v>
      </c>
      <c r="C125" s="32" t="s">
        <v>112</v>
      </c>
      <c r="D125" s="15" t="s">
        <v>511</v>
      </c>
      <c r="E125" s="12" t="s">
        <v>22</v>
      </c>
      <c r="F125" s="12" t="s">
        <v>100</v>
      </c>
      <c r="G125" s="13">
        <v>31500</v>
      </c>
      <c r="H125" s="13">
        <v>0</v>
      </c>
      <c r="I125" s="13">
        <v>25</v>
      </c>
      <c r="J125" s="13">
        <v>904.05</v>
      </c>
      <c r="K125" s="13">
        <v>2236.5</v>
      </c>
      <c r="L125" s="13">
        <v>346.5</v>
      </c>
      <c r="M125" s="13">
        <v>957.6</v>
      </c>
      <c r="N125" s="13">
        <v>2233.35</v>
      </c>
      <c r="O125" s="16"/>
      <c r="P125" s="13">
        <f t="shared" si="8"/>
        <v>6678</v>
      </c>
      <c r="Q125" s="13">
        <v>456.5</v>
      </c>
      <c r="R125" s="13">
        <f t="shared" si="9"/>
        <v>2343.15</v>
      </c>
      <c r="S125" s="47">
        <f t="shared" si="10"/>
        <v>4816.3500000000004</v>
      </c>
      <c r="T125" s="13">
        <f t="shared" si="11"/>
        <v>29156.85</v>
      </c>
      <c r="U125" s="21"/>
      <c r="V125" s="22"/>
    </row>
    <row r="126" spans="1:22" s="2" customFormat="1" ht="51.75" customHeight="1" x14ac:dyDescent="0.2">
      <c r="A126" s="37">
        <v>115</v>
      </c>
      <c r="B126" s="32" t="s">
        <v>160</v>
      </c>
      <c r="C126" s="32" t="s">
        <v>112</v>
      </c>
      <c r="D126" s="15" t="s">
        <v>511</v>
      </c>
      <c r="E126" s="12" t="s">
        <v>21</v>
      </c>
      <c r="F126" s="12" t="s">
        <v>100</v>
      </c>
      <c r="G126" s="13">
        <v>26250</v>
      </c>
      <c r="H126" s="13">
        <v>0</v>
      </c>
      <c r="I126" s="13">
        <v>25</v>
      </c>
      <c r="J126" s="13">
        <v>753.38</v>
      </c>
      <c r="K126" s="13">
        <v>1863.75</v>
      </c>
      <c r="L126" s="13">
        <v>288.75</v>
      </c>
      <c r="M126" s="13">
        <v>798</v>
      </c>
      <c r="N126" s="13">
        <v>1861.13</v>
      </c>
      <c r="O126" s="16"/>
      <c r="P126" s="13">
        <f t="shared" si="8"/>
        <v>5565.01</v>
      </c>
      <c r="Q126" s="13">
        <v>2895.6</v>
      </c>
      <c r="R126" s="13">
        <f t="shared" si="9"/>
        <v>4471.9799999999996</v>
      </c>
      <c r="S126" s="47">
        <f t="shared" si="10"/>
        <v>4013.63</v>
      </c>
      <c r="T126" s="13">
        <f t="shared" si="11"/>
        <v>21778.02</v>
      </c>
      <c r="U126" s="21"/>
      <c r="V126" s="22"/>
    </row>
    <row r="127" spans="1:22" s="2" customFormat="1" ht="51.75" customHeight="1" x14ac:dyDescent="0.2">
      <c r="A127" s="37">
        <v>116</v>
      </c>
      <c r="B127" s="32" t="s">
        <v>183</v>
      </c>
      <c r="C127" s="32" t="s">
        <v>112</v>
      </c>
      <c r="D127" s="15" t="s">
        <v>511</v>
      </c>
      <c r="E127" s="12" t="s">
        <v>21</v>
      </c>
      <c r="F127" s="12" t="s">
        <v>119</v>
      </c>
      <c r="G127" s="13">
        <v>26250</v>
      </c>
      <c r="H127" s="13">
        <v>0</v>
      </c>
      <c r="I127" s="13">
        <v>25</v>
      </c>
      <c r="J127" s="13">
        <v>753.38</v>
      </c>
      <c r="K127" s="13">
        <v>1863.75</v>
      </c>
      <c r="L127" s="13">
        <v>288.75</v>
      </c>
      <c r="M127" s="13">
        <v>798</v>
      </c>
      <c r="N127" s="13">
        <v>1861.13</v>
      </c>
      <c r="O127" s="16"/>
      <c r="P127" s="13">
        <f t="shared" si="8"/>
        <v>5565.01</v>
      </c>
      <c r="Q127" s="13">
        <v>100</v>
      </c>
      <c r="R127" s="13">
        <f t="shared" si="9"/>
        <v>1676.38</v>
      </c>
      <c r="S127" s="47">
        <f t="shared" si="10"/>
        <v>4013.63</v>
      </c>
      <c r="T127" s="13">
        <f t="shared" si="11"/>
        <v>24573.62</v>
      </c>
      <c r="U127" s="21"/>
      <c r="V127" s="22"/>
    </row>
    <row r="128" spans="1:22" s="2" customFormat="1" ht="51.75" customHeight="1" x14ac:dyDescent="0.2">
      <c r="A128" s="37">
        <v>117</v>
      </c>
      <c r="B128" s="32" t="s">
        <v>175</v>
      </c>
      <c r="C128" s="32" t="s">
        <v>112</v>
      </c>
      <c r="D128" s="15" t="s">
        <v>511</v>
      </c>
      <c r="E128" s="12" t="s">
        <v>61</v>
      </c>
      <c r="F128" s="12" t="s">
        <v>119</v>
      </c>
      <c r="G128" s="13">
        <v>31500</v>
      </c>
      <c r="H128" s="13">
        <v>0</v>
      </c>
      <c r="I128" s="13">
        <v>25</v>
      </c>
      <c r="J128" s="13">
        <v>904.05</v>
      </c>
      <c r="K128" s="13">
        <v>2236.5</v>
      </c>
      <c r="L128" s="13">
        <v>346.5</v>
      </c>
      <c r="M128" s="13">
        <v>957.6</v>
      </c>
      <c r="N128" s="13">
        <v>2233.35</v>
      </c>
      <c r="O128" s="16"/>
      <c r="P128" s="13">
        <f t="shared" si="8"/>
        <v>6678</v>
      </c>
      <c r="Q128" s="13">
        <v>456.5</v>
      </c>
      <c r="R128" s="13">
        <f t="shared" si="9"/>
        <v>2343.15</v>
      </c>
      <c r="S128" s="47">
        <f t="shared" si="10"/>
        <v>4816.3500000000004</v>
      </c>
      <c r="T128" s="13">
        <f t="shared" si="11"/>
        <v>29156.85</v>
      </c>
      <c r="U128" s="21"/>
      <c r="V128" s="22"/>
    </row>
    <row r="129" spans="1:22" s="2" customFormat="1" ht="51.75" customHeight="1" x14ac:dyDescent="0.2">
      <c r="A129" s="37">
        <v>118</v>
      </c>
      <c r="B129" s="32" t="s">
        <v>181</v>
      </c>
      <c r="C129" s="32" t="s">
        <v>112</v>
      </c>
      <c r="D129" s="15" t="s">
        <v>511</v>
      </c>
      <c r="E129" s="12" t="s">
        <v>61</v>
      </c>
      <c r="F129" s="12" t="s">
        <v>119</v>
      </c>
      <c r="G129" s="13">
        <v>31500</v>
      </c>
      <c r="H129" s="13">
        <v>0</v>
      </c>
      <c r="I129" s="13">
        <v>25</v>
      </c>
      <c r="J129" s="13">
        <v>904.05</v>
      </c>
      <c r="K129" s="13">
        <v>2236.5</v>
      </c>
      <c r="L129" s="13">
        <v>346.5</v>
      </c>
      <c r="M129" s="13">
        <v>957.6</v>
      </c>
      <c r="N129" s="13">
        <v>2233.35</v>
      </c>
      <c r="O129" s="16"/>
      <c r="P129" s="13">
        <f t="shared" si="8"/>
        <v>6678</v>
      </c>
      <c r="Q129" s="13">
        <v>2100</v>
      </c>
      <c r="R129" s="13">
        <f t="shared" si="9"/>
        <v>3986.65</v>
      </c>
      <c r="S129" s="47">
        <f t="shared" si="10"/>
        <v>4816.3500000000004</v>
      </c>
      <c r="T129" s="13">
        <f t="shared" si="11"/>
        <v>27513.35</v>
      </c>
      <c r="U129" s="21"/>
      <c r="V129" s="22"/>
    </row>
    <row r="130" spans="1:22" s="2" customFormat="1" ht="51.75" customHeight="1" x14ac:dyDescent="0.2">
      <c r="A130" s="37">
        <v>119</v>
      </c>
      <c r="B130" s="32" t="s">
        <v>513</v>
      </c>
      <c r="C130" s="32" t="s">
        <v>112</v>
      </c>
      <c r="D130" s="15" t="s">
        <v>511</v>
      </c>
      <c r="E130" s="12" t="s">
        <v>61</v>
      </c>
      <c r="F130" s="12" t="s">
        <v>119</v>
      </c>
      <c r="G130" s="13">
        <v>30000</v>
      </c>
      <c r="H130" s="13">
        <v>0</v>
      </c>
      <c r="I130" s="13">
        <v>25</v>
      </c>
      <c r="J130" s="13">
        <v>861</v>
      </c>
      <c r="K130" s="13">
        <v>2130</v>
      </c>
      <c r="L130" s="13">
        <v>330</v>
      </c>
      <c r="M130" s="13">
        <v>912</v>
      </c>
      <c r="N130" s="13">
        <v>2127</v>
      </c>
      <c r="O130" s="16"/>
      <c r="P130" s="13">
        <f t="shared" si="8"/>
        <v>6360</v>
      </c>
      <c r="Q130" s="13">
        <v>3811.64</v>
      </c>
      <c r="R130" s="13">
        <f t="shared" si="9"/>
        <v>5609.6399999999994</v>
      </c>
      <c r="S130" s="47">
        <f t="shared" si="10"/>
        <v>4587</v>
      </c>
      <c r="T130" s="13">
        <f t="shared" si="11"/>
        <v>24390.36</v>
      </c>
      <c r="U130" s="21"/>
      <c r="V130" s="22"/>
    </row>
    <row r="131" spans="1:22" s="2" customFormat="1" ht="51.75" customHeight="1" x14ac:dyDescent="0.2">
      <c r="A131" s="37">
        <v>120</v>
      </c>
      <c r="B131" s="32" t="s">
        <v>184</v>
      </c>
      <c r="C131" s="32" t="s">
        <v>112</v>
      </c>
      <c r="D131" s="15" t="s">
        <v>511</v>
      </c>
      <c r="E131" s="12" t="s">
        <v>61</v>
      </c>
      <c r="F131" s="12" t="s">
        <v>119</v>
      </c>
      <c r="G131" s="13">
        <v>31500</v>
      </c>
      <c r="H131" s="13">
        <v>0</v>
      </c>
      <c r="I131" s="13">
        <v>25</v>
      </c>
      <c r="J131" s="13">
        <v>904.05</v>
      </c>
      <c r="K131" s="13">
        <v>2236.5</v>
      </c>
      <c r="L131" s="13">
        <v>346.5</v>
      </c>
      <c r="M131" s="13">
        <v>957.6</v>
      </c>
      <c r="N131" s="13">
        <v>2233.35</v>
      </c>
      <c r="O131" s="16"/>
      <c r="P131" s="13">
        <f t="shared" si="8"/>
        <v>6678</v>
      </c>
      <c r="Q131" s="13">
        <v>100</v>
      </c>
      <c r="R131" s="13">
        <f t="shared" si="9"/>
        <v>1986.65</v>
      </c>
      <c r="S131" s="47">
        <f t="shared" si="10"/>
        <v>4816.3500000000004</v>
      </c>
      <c r="T131" s="13">
        <f t="shared" si="11"/>
        <v>29513.35</v>
      </c>
      <c r="U131" s="21"/>
      <c r="V131" s="22"/>
    </row>
    <row r="132" spans="1:22" s="2" customFormat="1" ht="51.75" customHeight="1" x14ac:dyDescent="0.2">
      <c r="A132" s="37">
        <v>121</v>
      </c>
      <c r="B132" s="32" t="s">
        <v>322</v>
      </c>
      <c r="C132" s="32" t="s">
        <v>112</v>
      </c>
      <c r="D132" s="15" t="s">
        <v>511</v>
      </c>
      <c r="E132" s="12" t="s">
        <v>61</v>
      </c>
      <c r="F132" s="12" t="s">
        <v>119</v>
      </c>
      <c r="G132" s="13">
        <v>31500</v>
      </c>
      <c r="H132" s="13">
        <v>0</v>
      </c>
      <c r="I132" s="13">
        <v>25</v>
      </c>
      <c r="J132" s="13">
        <v>904.05</v>
      </c>
      <c r="K132" s="13">
        <v>2236.5</v>
      </c>
      <c r="L132" s="13">
        <v>346.5</v>
      </c>
      <c r="M132" s="13">
        <v>957.6</v>
      </c>
      <c r="N132" s="13">
        <v>2233.35</v>
      </c>
      <c r="O132" s="16"/>
      <c r="P132" s="13">
        <f t="shared" si="8"/>
        <v>6678</v>
      </c>
      <c r="Q132" s="13">
        <v>100</v>
      </c>
      <c r="R132" s="13">
        <f t="shared" si="9"/>
        <v>1986.65</v>
      </c>
      <c r="S132" s="47">
        <f t="shared" si="10"/>
        <v>4816.3500000000004</v>
      </c>
      <c r="T132" s="13">
        <f t="shared" si="11"/>
        <v>29513.35</v>
      </c>
      <c r="U132" s="21"/>
      <c r="V132" s="22"/>
    </row>
    <row r="133" spans="1:22" s="2" customFormat="1" ht="51.75" customHeight="1" x14ac:dyDescent="0.2">
      <c r="A133" s="37">
        <v>122</v>
      </c>
      <c r="B133" s="32" t="s">
        <v>326</v>
      </c>
      <c r="C133" s="32" t="s">
        <v>112</v>
      </c>
      <c r="D133" s="15" t="s">
        <v>511</v>
      </c>
      <c r="E133" s="12" t="s">
        <v>61</v>
      </c>
      <c r="F133" s="12" t="s">
        <v>119</v>
      </c>
      <c r="G133" s="13">
        <v>21000</v>
      </c>
      <c r="H133" s="13">
        <v>0</v>
      </c>
      <c r="I133" s="13">
        <v>25</v>
      </c>
      <c r="J133" s="13">
        <v>602.70000000000005</v>
      </c>
      <c r="K133" s="13">
        <v>1491</v>
      </c>
      <c r="L133" s="13">
        <v>231</v>
      </c>
      <c r="M133" s="13">
        <v>638.4</v>
      </c>
      <c r="N133" s="13">
        <v>1488.9</v>
      </c>
      <c r="O133" s="16"/>
      <c r="P133" s="13">
        <f t="shared" si="8"/>
        <v>4452</v>
      </c>
      <c r="Q133" s="13">
        <v>100</v>
      </c>
      <c r="R133" s="13">
        <f t="shared" si="9"/>
        <v>1366.1</v>
      </c>
      <c r="S133" s="47">
        <f t="shared" si="10"/>
        <v>3210.9</v>
      </c>
      <c r="T133" s="13">
        <f t="shared" si="11"/>
        <v>19633.900000000001</v>
      </c>
      <c r="U133" s="21"/>
      <c r="V133" s="22"/>
    </row>
    <row r="134" spans="1:22" s="2" customFormat="1" ht="51.75" customHeight="1" x14ac:dyDescent="0.2">
      <c r="A134" s="37">
        <v>123</v>
      </c>
      <c r="B134" s="32" t="s">
        <v>343</v>
      </c>
      <c r="C134" s="32" t="s">
        <v>112</v>
      </c>
      <c r="D134" s="15" t="s">
        <v>511</v>
      </c>
      <c r="E134" s="12" t="s">
        <v>61</v>
      </c>
      <c r="F134" s="12" t="s">
        <v>119</v>
      </c>
      <c r="G134" s="13">
        <v>26250</v>
      </c>
      <c r="H134" s="13">
        <v>0</v>
      </c>
      <c r="I134" s="13">
        <v>25</v>
      </c>
      <c r="J134" s="13">
        <v>753.38</v>
      </c>
      <c r="K134" s="13">
        <v>1863.75</v>
      </c>
      <c r="L134" s="13">
        <v>288.75</v>
      </c>
      <c r="M134" s="13">
        <v>798</v>
      </c>
      <c r="N134" s="13">
        <v>1861.13</v>
      </c>
      <c r="O134" s="16"/>
      <c r="P134" s="13">
        <f t="shared" si="8"/>
        <v>5565.01</v>
      </c>
      <c r="Q134" s="13">
        <v>100</v>
      </c>
      <c r="R134" s="13">
        <f t="shared" si="9"/>
        <v>1676.38</v>
      </c>
      <c r="S134" s="47">
        <f t="shared" si="10"/>
        <v>4013.63</v>
      </c>
      <c r="T134" s="13">
        <f t="shared" si="11"/>
        <v>24573.62</v>
      </c>
      <c r="U134" s="21"/>
      <c r="V134" s="22"/>
    </row>
    <row r="135" spans="1:22" s="2" customFormat="1" ht="51.75" customHeight="1" x14ac:dyDescent="0.2">
      <c r="A135" s="37">
        <v>124</v>
      </c>
      <c r="B135" s="32" t="s">
        <v>346</v>
      </c>
      <c r="C135" s="32" t="s">
        <v>112</v>
      </c>
      <c r="D135" s="15" t="s">
        <v>511</v>
      </c>
      <c r="E135" s="12" t="s">
        <v>61</v>
      </c>
      <c r="F135" s="12" t="s">
        <v>119</v>
      </c>
      <c r="G135" s="13">
        <v>31500</v>
      </c>
      <c r="H135" s="13">
        <v>0</v>
      </c>
      <c r="I135" s="13">
        <v>25</v>
      </c>
      <c r="J135" s="13">
        <v>904.05</v>
      </c>
      <c r="K135" s="13">
        <v>2236.5</v>
      </c>
      <c r="L135" s="13">
        <v>346.5</v>
      </c>
      <c r="M135" s="13">
        <v>957.6</v>
      </c>
      <c r="N135" s="13">
        <v>2233.35</v>
      </c>
      <c r="O135" s="16"/>
      <c r="P135" s="13">
        <f t="shared" si="8"/>
        <v>6678</v>
      </c>
      <c r="Q135" s="13">
        <v>0</v>
      </c>
      <c r="R135" s="13">
        <f t="shared" si="9"/>
        <v>1886.65</v>
      </c>
      <c r="S135" s="47">
        <f t="shared" si="10"/>
        <v>4816.3500000000004</v>
      </c>
      <c r="T135" s="13">
        <f t="shared" si="11"/>
        <v>29613.35</v>
      </c>
      <c r="U135" s="21"/>
      <c r="V135" s="22"/>
    </row>
    <row r="136" spans="1:22" s="2" customFormat="1" ht="51.75" customHeight="1" x14ac:dyDescent="0.2">
      <c r="A136" s="37">
        <v>125</v>
      </c>
      <c r="B136" s="32" t="s">
        <v>347</v>
      </c>
      <c r="C136" s="32" t="s">
        <v>112</v>
      </c>
      <c r="D136" s="15" t="s">
        <v>511</v>
      </c>
      <c r="E136" s="12" t="s">
        <v>61</v>
      </c>
      <c r="F136" s="12" t="s">
        <v>119</v>
      </c>
      <c r="G136" s="13">
        <v>31500</v>
      </c>
      <c r="H136" s="13">
        <v>0</v>
      </c>
      <c r="I136" s="13">
        <v>25</v>
      </c>
      <c r="J136" s="13">
        <v>904.05</v>
      </c>
      <c r="K136" s="13">
        <v>2236.5</v>
      </c>
      <c r="L136" s="13">
        <v>346.5</v>
      </c>
      <c r="M136" s="13">
        <v>957.6</v>
      </c>
      <c r="N136" s="13">
        <v>2233.35</v>
      </c>
      <c r="O136" s="16"/>
      <c r="P136" s="13">
        <f t="shared" si="8"/>
        <v>6678</v>
      </c>
      <c r="Q136" s="13">
        <v>100</v>
      </c>
      <c r="R136" s="13">
        <f t="shared" si="9"/>
        <v>1986.65</v>
      </c>
      <c r="S136" s="47">
        <f t="shared" si="10"/>
        <v>4816.3500000000004</v>
      </c>
      <c r="T136" s="13">
        <f t="shared" si="11"/>
        <v>29513.35</v>
      </c>
      <c r="U136" s="21"/>
      <c r="V136" s="22"/>
    </row>
    <row r="137" spans="1:22" s="2" customFormat="1" ht="51.75" customHeight="1" x14ac:dyDescent="0.2">
      <c r="A137" s="37">
        <v>126</v>
      </c>
      <c r="B137" s="32" t="s">
        <v>349</v>
      </c>
      <c r="C137" s="32" t="s">
        <v>112</v>
      </c>
      <c r="D137" s="15" t="s">
        <v>511</v>
      </c>
      <c r="E137" s="12" t="s">
        <v>61</v>
      </c>
      <c r="F137" s="12" t="s">
        <v>119</v>
      </c>
      <c r="G137" s="13">
        <v>31500</v>
      </c>
      <c r="H137" s="13">
        <v>0</v>
      </c>
      <c r="I137" s="13">
        <v>25</v>
      </c>
      <c r="J137" s="13">
        <v>904.05</v>
      </c>
      <c r="K137" s="13">
        <v>2236.5</v>
      </c>
      <c r="L137" s="13">
        <v>346.5</v>
      </c>
      <c r="M137" s="13">
        <v>957.6</v>
      </c>
      <c r="N137" s="13">
        <v>2233.35</v>
      </c>
      <c r="O137" s="16"/>
      <c r="P137" s="13">
        <f t="shared" si="8"/>
        <v>6678</v>
      </c>
      <c r="Q137" s="13">
        <v>0</v>
      </c>
      <c r="R137" s="13">
        <f t="shared" si="9"/>
        <v>1886.65</v>
      </c>
      <c r="S137" s="47">
        <f t="shared" si="10"/>
        <v>4816.3500000000004</v>
      </c>
      <c r="T137" s="13">
        <f t="shared" si="11"/>
        <v>29613.35</v>
      </c>
      <c r="U137" s="21"/>
      <c r="V137" s="22"/>
    </row>
    <row r="138" spans="1:22" s="2" customFormat="1" ht="51.75" customHeight="1" x14ac:dyDescent="0.2">
      <c r="A138" s="37">
        <v>127</v>
      </c>
      <c r="B138" s="32" t="s">
        <v>514</v>
      </c>
      <c r="C138" s="32" t="s">
        <v>112</v>
      </c>
      <c r="D138" s="15" t="s">
        <v>511</v>
      </c>
      <c r="E138" s="12" t="s">
        <v>61</v>
      </c>
      <c r="F138" s="12" t="s">
        <v>119</v>
      </c>
      <c r="G138" s="13">
        <v>31500</v>
      </c>
      <c r="H138" s="13">
        <v>0</v>
      </c>
      <c r="I138" s="13">
        <v>25</v>
      </c>
      <c r="J138" s="13">
        <v>904.05</v>
      </c>
      <c r="K138" s="13">
        <v>2236.5</v>
      </c>
      <c r="L138" s="13">
        <v>346.5</v>
      </c>
      <c r="M138" s="13">
        <v>957.6</v>
      </c>
      <c r="N138" s="13">
        <v>2233.35</v>
      </c>
      <c r="O138" s="16"/>
      <c r="P138" s="13">
        <f t="shared" si="8"/>
        <v>6678</v>
      </c>
      <c r="Q138" s="13">
        <v>100</v>
      </c>
      <c r="R138" s="13">
        <f t="shared" si="9"/>
        <v>1986.65</v>
      </c>
      <c r="S138" s="47">
        <f t="shared" si="10"/>
        <v>4816.3500000000004</v>
      </c>
      <c r="T138" s="13">
        <f t="shared" si="11"/>
        <v>29513.35</v>
      </c>
      <c r="U138" s="21"/>
      <c r="V138" s="22"/>
    </row>
    <row r="139" spans="1:22" s="2" customFormat="1" ht="51.75" customHeight="1" x14ac:dyDescent="0.2">
      <c r="A139" s="37">
        <v>128</v>
      </c>
      <c r="B139" s="32" t="s">
        <v>515</v>
      </c>
      <c r="C139" s="32" t="s">
        <v>112</v>
      </c>
      <c r="D139" s="15" t="s">
        <v>511</v>
      </c>
      <c r="E139" s="12" t="s">
        <v>61</v>
      </c>
      <c r="F139" s="12" t="s">
        <v>119</v>
      </c>
      <c r="G139" s="13">
        <v>31500</v>
      </c>
      <c r="H139" s="13">
        <v>0</v>
      </c>
      <c r="I139" s="13">
        <v>25</v>
      </c>
      <c r="J139" s="13">
        <v>904.05</v>
      </c>
      <c r="K139" s="13">
        <v>2236.5</v>
      </c>
      <c r="L139" s="13">
        <v>346.5</v>
      </c>
      <c r="M139" s="13">
        <v>957.6</v>
      </c>
      <c r="N139" s="13">
        <v>2233.35</v>
      </c>
      <c r="O139" s="16"/>
      <c r="P139" s="13">
        <f t="shared" si="8"/>
        <v>6678</v>
      </c>
      <c r="Q139" s="13">
        <v>100</v>
      </c>
      <c r="R139" s="13">
        <f t="shared" si="9"/>
        <v>1986.65</v>
      </c>
      <c r="S139" s="47">
        <f t="shared" si="10"/>
        <v>4816.3500000000004</v>
      </c>
      <c r="T139" s="13">
        <f t="shared" si="11"/>
        <v>29513.35</v>
      </c>
      <c r="U139" s="21"/>
      <c r="V139" s="22"/>
    </row>
    <row r="140" spans="1:22" s="2" customFormat="1" ht="51.75" customHeight="1" x14ac:dyDescent="0.2">
      <c r="A140" s="37">
        <v>129</v>
      </c>
      <c r="B140" s="32" t="s">
        <v>350</v>
      </c>
      <c r="C140" s="32" t="s">
        <v>113</v>
      </c>
      <c r="D140" s="15" t="s">
        <v>511</v>
      </c>
      <c r="E140" s="12" t="s">
        <v>24</v>
      </c>
      <c r="F140" s="12" t="s">
        <v>119</v>
      </c>
      <c r="G140" s="13">
        <v>16500</v>
      </c>
      <c r="H140" s="13">
        <v>0</v>
      </c>
      <c r="I140" s="13">
        <v>25</v>
      </c>
      <c r="J140" s="13">
        <v>473.55</v>
      </c>
      <c r="K140" s="13">
        <v>1171.5</v>
      </c>
      <c r="L140" s="13">
        <v>181.5</v>
      </c>
      <c r="M140" s="13">
        <v>501.6</v>
      </c>
      <c r="N140" s="13">
        <v>1169.8499999999999</v>
      </c>
      <c r="O140" s="16"/>
      <c r="P140" s="13">
        <f t="shared" si="0"/>
        <v>3498</v>
      </c>
      <c r="Q140" s="13">
        <v>0</v>
      </c>
      <c r="R140" s="13">
        <f t="shared" si="1"/>
        <v>1000.1500000000001</v>
      </c>
      <c r="S140" s="47">
        <f t="shared" si="2"/>
        <v>2522.85</v>
      </c>
      <c r="T140" s="13">
        <f t="shared" si="3"/>
        <v>15499.85</v>
      </c>
      <c r="U140" s="21"/>
      <c r="V140" s="22"/>
    </row>
    <row r="141" spans="1:22" s="2" customFormat="1" ht="51.75" customHeight="1" x14ac:dyDescent="0.2">
      <c r="A141" s="37">
        <v>130</v>
      </c>
      <c r="B141" s="32" t="s">
        <v>327</v>
      </c>
      <c r="C141" s="32" t="s">
        <v>113</v>
      </c>
      <c r="D141" s="15" t="s">
        <v>511</v>
      </c>
      <c r="E141" s="12" t="s">
        <v>24</v>
      </c>
      <c r="F141" s="12" t="s">
        <v>119</v>
      </c>
      <c r="G141" s="13">
        <v>16500</v>
      </c>
      <c r="H141" s="13">
        <v>0</v>
      </c>
      <c r="I141" s="13">
        <v>25</v>
      </c>
      <c r="J141" s="13">
        <v>473.55</v>
      </c>
      <c r="K141" s="13">
        <v>1171.5</v>
      </c>
      <c r="L141" s="13">
        <v>181.5</v>
      </c>
      <c r="M141" s="13">
        <v>501.6</v>
      </c>
      <c r="N141" s="13">
        <v>1169.8499999999999</v>
      </c>
      <c r="O141" s="16"/>
      <c r="P141" s="13">
        <f>SUM(J141:O141)</f>
        <v>3498</v>
      </c>
      <c r="Q141" s="13">
        <v>6300</v>
      </c>
      <c r="R141" s="13">
        <f>SUM(H141,I141,J141,M141,O141,Q141)</f>
        <v>7300.15</v>
      </c>
      <c r="S141" s="47">
        <f>SUM(K141,L141,N141)</f>
        <v>2522.85</v>
      </c>
      <c r="T141" s="13">
        <f>+G141-R141</f>
        <v>9199.85</v>
      </c>
      <c r="U141" s="21"/>
      <c r="V141" s="22"/>
    </row>
    <row r="142" spans="1:22" s="2" customFormat="1" ht="51.75" customHeight="1" x14ac:dyDescent="0.2">
      <c r="A142" s="37">
        <v>131</v>
      </c>
      <c r="B142" s="32" t="s">
        <v>342</v>
      </c>
      <c r="C142" s="32" t="s">
        <v>113</v>
      </c>
      <c r="D142" s="15" t="s">
        <v>511</v>
      </c>
      <c r="E142" s="12" t="s">
        <v>24</v>
      </c>
      <c r="F142" s="12" t="s">
        <v>119</v>
      </c>
      <c r="G142" s="13">
        <v>16000</v>
      </c>
      <c r="H142" s="13">
        <v>0</v>
      </c>
      <c r="I142" s="13">
        <v>25</v>
      </c>
      <c r="J142" s="13">
        <v>459.2</v>
      </c>
      <c r="K142" s="13">
        <v>1136</v>
      </c>
      <c r="L142" s="13">
        <v>176</v>
      </c>
      <c r="M142" s="13">
        <v>486.4</v>
      </c>
      <c r="N142" s="13">
        <v>1134.4000000000001</v>
      </c>
      <c r="O142" s="16"/>
      <c r="P142" s="13">
        <f t="shared" si="0"/>
        <v>3392</v>
      </c>
      <c r="Q142" s="13">
        <v>0</v>
      </c>
      <c r="R142" s="13">
        <f t="shared" si="1"/>
        <v>970.59999999999991</v>
      </c>
      <c r="S142" s="47">
        <f t="shared" si="2"/>
        <v>2446.4</v>
      </c>
      <c r="T142" s="13">
        <f t="shared" si="3"/>
        <v>15029.4</v>
      </c>
      <c r="U142" s="21"/>
      <c r="V142" s="22"/>
    </row>
    <row r="143" spans="1:22" s="2" customFormat="1" ht="51.75" customHeight="1" x14ac:dyDescent="0.2">
      <c r="A143" s="37">
        <v>132</v>
      </c>
      <c r="B143" s="32" t="s">
        <v>182</v>
      </c>
      <c r="C143" s="32" t="s">
        <v>112</v>
      </c>
      <c r="D143" s="15" t="s">
        <v>511</v>
      </c>
      <c r="E143" s="12" t="s">
        <v>24</v>
      </c>
      <c r="F143" s="12" t="s">
        <v>119</v>
      </c>
      <c r="G143" s="13">
        <v>16500</v>
      </c>
      <c r="H143" s="13">
        <v>0</v>
      </c>
      <c r="I143" s="13">
        <v>25</v>
      </c>
      <c r="J143" s="13">
        <v>473.55</v>
      </c>
      <c r="K143" s="13">
        <v>1171.5</v>
      </c>
      <c r="L143" s="13">
        <v>181.5</v>
      </c>
      <c r="M143" s="13">
        <v>501.6</v>
      </c>
      <c r="N143" s="13">
        <v>1169.8499999999999</v>
      </c>
      <c r="O143" s="16"/>
      <c r="P143" s="13">
        <f t="shared" si="0"/>
        <v>3498</v>
      </c>
      <c r="Q143" s="13">
        <v>356.5</v>
      </c>
      <c r="R143" s="13">
        <f t="shared" si="1"/>
        <v>1356.65</v>
      </c>
      <c r="S143" s="47">
        <f t="shared" si="2"/>
        <v>2522.85</v>
      </c>
      <c r="T143" s="13">
        <f t="shared" si="3"/>
        <v>15143.35</v>
      </c>
      <c r="U143" s="21"/>
      <c r="V143" s="22"/>
    </row>
    <row r="144" spans="1:22" s="2" customFormat="1" ht="51.75" customHeight="1" x14ac:dyDescent="0.2">
      <c r="A144" s="37">
        <v>133</v>
      </c>
      <c r="B144" s="32" t="s">
        <v>162</v>
      </c>
      <c r="C144" s="32" t="s">
        <v>113</v>
      </c>
      <c r="D144" s="15" t="s">
        <v>511</v>
      </c>
      <c r="E144" s="12" t="s">
        <v>24</v>
      </c>
      <c r="F144" s="12" t="s">
        <v>119</v>
      </c>
      <c r="G144" s="13">
        <v>16500</v>
      </c>
      <c r="H144" s="13">
        <v>0</v>
      </c>
      <c r="I144" s="13">
        <v>25</v>
      </c>
      <c r="J144" s="13">
        <v>473.55</v>
      </c>
      <c r="K144" s="13">
        <v>1171.5</v>
      </c>
      <c r="L144" s="13">
        <v>181.5</v>
      </c>
      <c r="M144" s="13">
        <v>501.6</v>
      </c>
      <c r="N144" s="13">
        <v>1169.8499999999999</v>
      </c>
      <c r="O144" s="16"/>
      <c r="P144" s="13">
        <f t="shared" si="0"/>
        <v>3498</v>
      </c>
      <c r="Q144" s="13">
        <v>100</v>
      </c>
      <c r="R144" s="13">
        <f t="shared" si="1"/>
        <v>1100.1500000000001</v>
      </c>
      <c r="S144" s="47">
        <f t="shared" si="2"/>
        <v>2522.85</v>
      </c>
      <c r="T144" s="13">
        <f t="shared" si="3"/>
        <v>15399.85</v>
      </c>
      <c r="U144" s="21"/>
      <c r="V144" s="22"/>
    </row>
    <row r="145" spans="1:22" s="2" customFormat="1" ht="51.75" customHeight="1" x14ac:dyDescent="0.2">
      <c r="A145" s="37">
        <v>134</v>
      </c>
      <c r="B145" s="32" t="s">
        <v>163</v>
      </c>
      <c r="C145" s="32" t="s">
        <v>113</v>
      </c>
      <c r="D145" s="15" t="s">
        <v>511</v>
      </c>
      <c r="E145" s="12" t="s">
        <v>24</v>
      </c>
      <c r="F145" s="12" t="s">
        <v>100</v>
      </c>
      <c r="G145" s="13">
        <v>16500</v>
      </c>
      <c r="H145" s="13">
        <v>0</v>
      </c>
      <c r="I145" s="13">
        <v>25</v>
      </c>
      <c r="J145" s="13">
        <v>473.55</v>
      </c>
      <c r="K145" s="13">
        <v>1171.5</v>
      </c>
      <c r="L145" s="13">
        <v>181.5</v>
      </c>
      <c r="M145" s="13">
        <v>501.6</v>
      </c>
      <c r="N145" s="13">
        <v>1169.8499999999999</v>
      </c>
      <c r="O145" s="16"/>
      <c r="P145" s="13">
        <f>SUM(J145:O145)</f>
        <v>3498</v>
      </c>
      <c r="Q145" s="13">
        <v>0</v>
      </c>
      <c r="R145" s="13">
        <f>SUM(H145,I145,J145,M145,O145,Q145)</f>
        <v>1000.1500000000001</v>
      </c>
      <c r="S145" s="47">
        <f>SUM(K145,L145,N145)</f>
        <v>2522.85</v>
      </c>
      <c r="T145" s="13">
        <f>+G145-R145</f>
        <v>15499.85</v>
      </c>
      <c r="U145" s="21"/>
      <c r="V145" s="22"/>
    </row>
    <row r="146" spans="1:22" s="2" customFormat="1" ht="51.75" customHeight="1" x14ac:dyDescent="0.2">
      <c r="A146" s="37">
        <v>135</v>
      </c>
      <c r="B146" s="32" t="s">
        <v>164</v>
      </c>
      <c r="C146" s="32" t="s">
        <v>113</v>
      </c>
      <c r="D146" s="15" t="s">
        <v>511</v>
      </c>
      <c r="E146" s="12" t="s">
        <v>24</v>
      </c>
      <c r="F146" s="12" t="s">
        <v>100</v>
      </c>
      <c r="G146" s="13">
        <v>16500</v>
      </c>
      <c r="H146" s="13">
        <v>0</v>
      </c>
      <c r="I146" s="13">
        <v>25</v>
      </c>
      <c r="J146" s="13">
        <v>473.55</v>
      </c>
      <c r="K146" s="13">
        <v>1171.5</v>
      </c>
      <c r="L146" s="13">
        <v>181.5</v>
      </c>
      <c r="M146" s="13">
        <v>501.6</v>
      </c>
      <c r="N146" s="13">
        <v>1169.8499999999999</v>
      </c>
      <c r="O146" s="16">
        <v>1350.12</v>
      </c>
      <c r="P146" s="13">
        <f>SUM(J146:O146)</f>
        <v>4848.12</v>
      </c>
      <c r="Q146" s="13">
        <v>1744.9</v>
      </c>
      <c r="R146" s="13">
        <f>SUM(H146,I146,J146,M146,O146,Q146)</f>
        <v>4095.17</v>
      </c>
      <c r="S146" s="47">
        <f>SUM(K146,L146,N146)</f>
        <v>2522.85</v>
      </c>
      <c r="T146" s="13">
        <f>+G146-R146</f>
        <v>12404.83</v>
      </c>
      <c r="U146" s="21"/>
      <c r="V146" s="22"/>
    </row>
    <row r="147" spans="1:22" s="9" customFormat="1" ht="51.75" customHeight="1" x14ac:dyDescent="0.2">
      <c r="A147" s="37">
        <v>136</v>
      </c>
      <c r="B147" s="32" t="s">
        <v>168</v>
      </c>
      <c r="C147" s="32" t="s">
        <v>113</v>
      </c>
      <c r="D147" s="15" t="s">
        <v>511</v>
      </c>
      <c r="E147" s="12" t="s">
        <v>24</v>
      </c>
      <c r="F147" s="12" t="s">
        <v>119</v>
      </c>
      <c r="G147" s="13">
        <v>16500</v>
      </c>
      <c r="H147" s="13">
        <v>0</v>
      </c>
      <c r="I147" s="13">
        <v>25</v>
      </c>
      <c r="J147" s="13">
        <v>473.55</v>
      </c>
      <c r="K147" s="13">
        <v>1171.5</v>
      </c>
      <c r="L147" s="13">
        <v>181.5</v>
      </c>
      <c r="M147" s="13">
        <v>501.6</v>
      </c>
      <c r="N147" s="13">
        <v>1169.8499999999999</v>
      </c>
      <c r="O147" s="16"/>
      <c r="P147" s="13">
        <f t="shared" si="0"/>
        <v>3498</v>
      </c>
      <c r="Q147" s="13">
        <v>0</v>
      </c>
      <c r="R147" s="13">
        <f t="shared" si="1"/>
        <v>1000.1500000000001</v>
      </c>
      <c r="S147" s="47">
        <f t="shared" si="2"/>
        <v>2522.85</v>
      </c>
      <c r="T147" s="13">
        <f t="shared" si="3"/>
        <v>15499.85</v>
      </c>
      <c r="U147" s="21"/>
      <c r="V147" s="22"/>
    </row>
    <row r="148" spans="1:22" s="2" customFormat="1" ht="51.75" customHeight="1" x14ac:dyDescent="0.2">
      <c r="A148" s="37">
        <v>137</v>
      </c>
      <c r="B148" s="32" t="s">
        <v>78</v>
      </c>
      <c r="C148" s="32" t="s">
        <v>112</v>
      </c>
      <c r="D148" s="15" t="s">
        <v>511</v>
      </c>
      <c r="E148" s="12" t="s">
        <v>24</v>
      </c>
      <c r="F148" s="12" t="s">
        <v>119</v>
      </c>
      <c r="G148" s="13">
        <v>16500</v>
      </c>
      <c r="H148" s="13">
        <v>0</v>
      </c>
      <c r="I148" s="13">
        <v>25</v>
      </c>
      <c r="J148" s="26">
        <v>473.55</v>
      </c>
      <c r="K148" s="13">
        <v>1171.5</v>
      </c>
      <c r="L148" s="13">
        <v>181.5</v>
      </c>
      <c r="M148" s="26">
        <v>501.6</v>
      </c>
      <c r="N148" s="13">
        <v>1169.8499999999999</v>
      </c>
      <c r="O148" s="41"/>
      <c r="P148" s="13">
        <f t="shared" si="0"/>
        <v>3498</v>
      </c>
      <c r="Q148" s="13">
        <v>100</v>
      </c>
      <c r="R148" s="13">
        <f t="shared" ref="R148:R237" si="12">SUM(H148,I148,J148,M148,O148,Q148)</f>
        <v>1100.1500000000001</v>
      </c>
      <c r="S148" s="47">
        <f t="shared" si="2"/>
        <v>2522.85</v>
      </c>
      <c r="T148" s="13">
        <f t="shared" si="3"/>
        <v>15399.85</v>
      </c>
      <c r="U148" s="21"/>
      <c r="V148" s="22"/>
    </row>
    <row r="149" spans="1:22" s="2" customFormat="1" ht="51" customHeight="1" x14ac:dyDescent="0.2">
      <c r="A149" s="37">
        <v>138</v>
      </c>
      <c r="B149" s="32" t="s">
        <v>169</v>
      </c>
      <c r="C149" s="32" t="s">
        <v>113</v>
      </c>
      <c r="D149" s="15" t="s">
        <v>511</v>
      </c>
      <c r="E149" s="12" t="s">
        <v>24</v>
      </c>
      <c r="F149" s="12" t="s">
        <v>119</v>
      </c>
      <c r="G149" s="13">
        <v>16500</v>
      </c>
      <c r="H149" s="13">
        <v>0</v>
      </c>
      <c r="I149" s="13">
        <v>25</v>
      </c>
      <c r="J149" s="26">
        <v>473.55</v>
      </c>
      <c r="K149" s="13">
        <v>1171.5</v>
      </c>
      <c r="L149" s="13">
        <v>181.5</v>
      </c>
      <c r="M149" s="26">
        <v>501.6</v>
      </c>
      <c r="N149" s="13">
        <v>1169.8499999999999</v>
      </c>
      <c r="O149" s="41"/>
      <c r="P149" s="13">
        <f t="shared" si="0"/>
        <v>3498</v>
      </c>
      <c r="Q149" s="13">
        <v>100</v>
      </c>
      <c r="R149" s="13">
        <f t="shared" si="12"/>
        <v>1100.1500000000001</v>
      </c>
      <c r="S149" s="47">
        <f t="shared" si="2"/>
        <v>2522.85</v>
      </c>
      <c r="T149" s="13">
        <f t="shared" si="3"/>
        <v>15399.85</v>
      </c>
      <c r="U149" s="21"/>
      <c r="V149" s="22"/>
    </row>
    <row r="150" spans="1:22" s="2" customFormat="1" ht="51" customHeight="1" x14ac:dyDescent="0.2">
      <c r="A150" s="37">
        <v>139</v>
      </c>
      <c r="B150" s="32" t="s">
        <v>170</v>
      </c>
      <c r="C150" s="32" t="s">
        <v>112</v>
      </c>
      <c r="D150" s="15" t="s">
        <v>511</v>
      </c>
      <c r="E150" s="12" t="s">
        <v>24</v>
      </c>
      <c r="F150" s="12" t="s">
        <v>119</v>
      </c>
      <c r="G150" s="13">
        <v>16500</v>
      </c>
      <c r="H150" s="13">
        <v>0</v>
      </c>
      <c r="I150" s="13">
        <v>25</v>
      </c>
      <c r="J150" s="13">
        <v>473.55</v>
      </c>
      <c r="K150" s="13">
        <v>1171.5</v>
      </c>
      <c r="L150" s="13">
        <v>181.5</v>
      </c>
      <c r="M150" s="13">
        <v>501.6</v>
      </c>
      <c r="N150" s="13">
        <v>1169.8499999999999</v>
      </c>
      <c r="O150" s="16"/>
      <c r="P150" s="13">
        <f>SUM(J150:O150)</f>
        <v>3498</v>
      </c>
      <c r="Q150" s="13">
        <v>100</v>
      </c>
      <c r="R150" s="13">
        <f>SUM(H150,I150,J150,M150,O150,Q150)</f>
        <v>1100.1500000000001</v>
      </c>
      <c r="S150" s="47">
        <f>SUM(K150,L150,N150)</f>
        <v>2522.85</v>
      </c>
      <c r="T150" s="13">
        <f>+G150-R150</f>
        <v>15399.85</v>
      </c>
      <c r="U150" s="21"/>
      <c r="V150" s="22"/>
    </row>
    <row r="151" spans="1:22" s="2" customFormat="1" ht="51" customHeight="1" x14ac:dyDescent="0.2">
      <c r="A151" s="37">
        <v>140</v>
      </c>
      <c r="B151" s="32" t="s">
        <v>172</v>
      </c>
      <c r="C151" s="32" t="s">
        <v>113</v>
      </c>
      <c r="D151" s="15" t="s">
        <v>511</v>
      </c>
      <c r="E151" s="12" t="s">
        <v>24</v>
      </c>
      <c r="F151" s="12" t="s">
        <v>119</v>
      </c>
      <c r="G151" s="13">
        <v>16500</v>
      </c>
      <c r="H151" s="13">
        <v>0</v>
      </c>
      <c r="I151" s="13">
        <v>25</v>
      </c>
      <c r="J151" s="13">
        <v>473.55</v>
      </c>
      <c r="K151" s="13">
        <v>1171.5</v>
      </c>
      <c r="L151" s="13">
        <v>181.5</v>
      </c>
      <c r="M151" s="13">
        <v>501.6</v>
      </c>
      <c r="N151" s="13">
        <v>1169.8499999999999</v>
      </c>
      <c r="O151" s="16"/>
      <c r="P151" s="13">
        <f>SUM(J151:O151)</f>
        <v>3498</v>
      </c>
      <c r="Q151" s="13">
        <v>3100</v>
      </c>
      <c r="R151" s="13">
        <f>SUM(H151,I151,J151,M151,O151,Q151)</f>
        <v>4100.1499999999996</v>
      </c>
      <c r="S151" s="47">
        <f>SUM(K151,L151,N151)</f>
        <v>2522.85</v>
      </c>
      <c r="T151" s="13">
        <f>+G151-R151</f>
        <v>12399.85</v>
      </c>
      <c r="U151" s="21"/>
      <c r="V151" s="22"/>
    </row>
    <row r="152" spans="1:22" s="2" customFormat="1" ht="51" customHeight="1" x14ac:dyDescent="0.2">
      <c r="A152" s="37">
        <v>141</v>
      </c>
      <c r="B152" s="32" t="s">
        <v>177</v>
      </c>
      <c r="C152" s="32" t="s">
        <v>113</v>
      </c>
      <c r="D152" s="15" t="s">
        <v>511</v>
      </c>
      <c r="E152" s="12" t="s">
        <v>24</v>
      </c>
      <c r="F152" s="12" t="s">
        <v>119</v>
      </c>
      <c r="G152" s="13">
        <v>16500</v>
      </c>
      <c r="H152" s="13">
        <v>0</v>
      </c>
      <c r="I152" s="13">
        <v>25</v>
      </c>
      <c r="J152" s="13">
        <v>473.55</v>
      </c>
      <c r="K152" s="13">
        <v>1171.5</v>
      </c>
      <c r="L152" s="13">
        <v>181.5</v>
      </c>
      <c r="M152" s="13">
        <v>501.6</v>
      </c>
      <c r="N152" s="13">
        <v>1169.8499999999999</v>
      </c>
      <c r="O152" s="16"/>
      <c r="P152" s="13">
        <f>SUM(J152:O152)</f>
        <v>3498</v>
      </c>
      <c r="Q152" s="13">
        <v>100</v>
      </c>
      <c r="R152" s="13">
        <f>SUM(H152,I152,J152,M152,O152,Q152)</f>
        <v>1100.1500000000001</v>
      </c>
      <c r="S152" s="47">
        <f>SUM(K152,L152,N152)</f>
        <v>2522.85</v>
      </c>
      <c r="T152" s="13">
        <f>+G152-R152</f>
        <v>15399.85</v>
      </c>
      <c r="U152" s="21"/>
      <c r="V152" s="22"/>
    </row>
    <row r="153" spans="1:22" s="2" customFormat="1" ht="51" customHeight="1" x14ac:dyDescent="0.2">
      <c r="A153" s="37">
        <v>142</v>
      </c>
      <c r="B153" s="32" t="s">
        <v>178</v>
      </c>
      <c r="C153" s="32" t="s">
        <v>113</v>
      </c>
      <c r="D153" s="15" t="s">
        <v>511</v>
      </c>
      <c r="E153" s="12" t="s">
        <v>24</v>
      </c>
      <c r="F153" s="12" t="s">
        <v>119</v>
      </c>
      <c r="G153" s="13">
        <v>16500</v>
      </c>
      <c r="H153" s="13">
        <v>0</v>
      </c>
      <c r="I153" s="13">
        <v>25</v>
      </c>
      <c r="J153" s="13">
        <v>473.55</v>
      </c>
      <c r="K153" s="13">
        <v>1171.5</v>
      </c>
      <c r="L153" s="13">
        <v>181.5</v>
      </c>
      <c r="M153" s="13">
        <v>501.6</v>
      </c>
      <c r="N153" s="13">
        <v>1169.8499999999999</v>
      </c>
      <c r="O153" s="16"/>
      <c r="P153" s="13">
        <f t="shared" si="0"/>
        <v>3498</v>
      </c>
      <c r="Q153" s="13">
        <v>2300</v>
      </c>
      <c r="R153" s="13">
        <f t="shared" si="12"/>
        <v>3300.15</v>
      </c>
      <c r="S153" s="47">
        <f t="shared" si="2"/>
        <v>2522.85</v>
      </c>
      <c r="T153" s="13">
        <f t="shared" si="3"/>
        <v>13199.85</v>
      </c>
      <c r="U153" s="21"/>
      <c r="V153" s="22"/>
    </row>
    <row r="154" spans="1:22" s="2" customFormat="1" ht="51.75" customHeight="1" x14ac:dyDescent="0.2">
      <c r="A154" s="37">
        <v>143</v>
      </c>
      <c r="B154" s="32" t="s">
        <v>179</v>
      </c>
      <c r="C154" s="32" t="s">
        <v>113</v>
      </c>
      <c r="D154" s="15" t="s">
        <v>511</v>
      </c>
      <c r="E154" s="12" t="s">
        <v>24</v>
      </c>
      <c r="F154" s="12" t="s">
        <v>119</v>
      </c>
      <c r="G154" s="13">
        <v>15000</v>
      </c>
      <c r="H154" s="13">
        <v>0</v>
      </c>
      <c r="I154" s="13">
        <v>25</v>
      </c>
      <c r="J154" s="13">
        <v>430.5</v>
      </c>
      <c r="K154" s="13">
        <v>1065</v>
      </c>
      <c r="L154" s="13">
        <v>165</v>
      </c>
      <c r="M154" s="13">
        <v>456</v>
      </c>
      <c r="N154" s="13">
        <v>1063.5</v>
      </c>
      <c r="O154" s="16"/>
      <c r="P154" s="13">
        <f>SUM(J154:O154)</f>
        <v>3180</v>
      </c>
      <c r="Q154" s="13">
        <v>100</v>
      </c>
      <c r="R154" s="13">
        <f>SUM(H154,I154,J154,M154,O154,Q154)</f>
        <v>1011.5</v>
      </c>
      <c r="S154" s="47">
        <f>SUM(K154,L154,N154)</f>
        <v>2293.5</v>
      </c>
      <c r="T154" s="13">
        <f>+G154-R154</f>
        <v>13988.5</v>
      </c>
      <c r="U154" s="21"/>
      <c r="V154" s="22"/>
    </row>
    <row r="155" spans="1:22" s="2" customFormat="1" ht="51.75" customHeight="1" x14ac:dyDescent="0.2">
      <c r="A155" s="37">
        <v>144</v>
      </c>
      <c r="B155" s="32" t="s">
        <v>166</v>
      </c>
      <c r="C155" s="32" t="s">
        <v>112</v>
      </c>
      <c r="D155" s="15" t="s">
        <v>511</v>
      </c>
      <c r="E155" s="12" t="s">
        <v>66</v>
      </c>
      <c r="F155" s="12" t="s">
        <v>119</v>
      </c>
      <c r="G155" s="13">
        <v>19800</v>
      </c>
      <c r="H155" s="13">
        <v>0</v>
      </c>
      <c r="I155" s="13">
        <v>25</v>
      </c>
      <c r="J155" s="13">
        <v>568.26</v>
      </c>
      <c r="K155" s="13">
        <v>1405.8</v>
      </c>
      <c r="L155" s="13">
        <v>217.8</v>
      </c>
      <c r="M155" s="13">
        <v>601.91999999999996</v>
      </c>
      <c r="N155" s="13">
        <v>1403.82</v>
      </c>
      <c r="O155" s="16">
        <v>1350.12</v>
      </c>
      <c r="P155" s="13">
        <f>SUM(J155:O155)</f>
        <v>5547.72</v>
      </c>
      <c r="Q155" s="13">
        <v>3100</v>
      </c>
      <c r="R155" s="13">
        <f>SUM(H155,I155,J155,M155,O155,Q155)</f>
        <v>5645.2999999999993</v>
      </c>
      <c r="S155" s="47">
        <f>SUM(K155,L155,N155)</f>
        <v>3027.42</v>
      </c>
      <c r="T155" s="13">
        <f>+G155-R155</f>
        <v>14154.7</v>
      </c>
      <c r="U155" s="21"/>
      <c r="V155" s="22"/>
    </row>
    <row r="156" spans="1:22" s="2" customFormat="1" ht="51" customHeight="1" x14ac:dyDescent="0.2">
      <c r="A156" s="37">
        <v>145</v>
      </c>
      <c r="B156" s="32" t="s">
        <v>157</v>
      </c>
      <c r="C156" s="32" t="s">
        <v>113</v>
      </c>
      <c r="D156" s="15" t="s">
        <v>516</v>
      </c>
      <c r="E156" s="12" t="s">
        <v>108</v>
      </c>
      <c r="F156" s="12" t="s">
        <v>56</v>
      </c>
      <c r="G156" s="13">
        <v>50000</v>
      </c>
      <c r="H156" s="13">
        <v>0</v>
      </c>
      <c r="I156" s="13">
        <v>25</v>
      </c>
      <c r="J156" s="13">
        <v>1435</v>
      </c>
      <c r="K156" s="13">
        <v>3550</v>
      </c>
      <c r="L156" s="13">
        <v>550</v>
      </c>
      <c r="M156" s="13">
        <v>1520</v>
      </c>
      <c r="N156" s="13">
        <v>3545</v>
      </c>
      <c r="O156" s="16"/>
      <c r="P156" s="13">
        <f t="shared" si="0"/>
        <v>10600</v>
      </c>
      <c r="Q156" s="13">
        <v>326.56</v>
      </c>
      <c r="R156" s="13">
        <f t="shared" si="12"/>
        <v>3306.56</v>
      </c>
      <c r="S156" s="47">
        <f t="shared" si="2"/>
        <v>7645</v>
      </c>
      <c r="T156" s="13">
        <f t="shared" si="3"/>
        <v>46693.440000000002</v>
      </c>
      <c r="U156" s="21"/>
      <c r="V156" s="22"/>
    </row>
    <row r="157" spans="1:22" s="2" customFormat="1" ht="51" customHeight="1" x14ac:dyDescent="0.2">
      <c r="A157" s="37">
        <v>146</v>
      </c>
      <c r="B157" s="32" t="s">
        <v>402</v>
      </c>
      <c r="C157" s="32" t="s">
        <v>113</v>
      </c>
      <c r="D157" s="15" t="s">
        <v>516</v>
      </c>
      <c r="E157" s="12" t="s">
        <v>26</v>
      </c>
      <c r="F157" s="12" t="s">
        <v>358</v>
      </c>
      <c r="G157" s="13">
        <v>30000</v>
      </c>
      <c r="H157" s="13">
        <v>0</v>
      </c>
      <c r="I157" s="13">
        <v>25</v>
      </c>
      <c r="J157" s="13">
        <v>861</v>
      </c>
      <c r="K157" s="13">
        <v>2130</v>
      </c>
      <c r="L157" s="13">
        <v>330</v>
      </c>
      <c r="M157" s="13">
        <v>912</v>
      </c>
      <c r="N157" s="13">
        <v>2127</v>
      </c>
      <c r="O157" s="16"/>
      <c r="P157" s="13">
        <f>SUM(J157:O157)</f>
        <v>6360</v>
      </c>
      <c r="Q157" s="13">
        <v>13817.44</v>
      </c>
      <c r="R157" s="13">
        <f>SUM(H157,I157,J157,M157,O157,Q157)</f>
        <v>15615.44</v>
      </c>
      <c r="S157" s="47">
        <f>SUM(K157,L157,N157)</f>
        <v>4587</v>
      </c>
      <c r="T157" s="13">
        <f>+G157-R157</f>
        <v>14384.56</v>
      </c>
      <c r="U157" s="21"/>
      <c r="V157" s="22"/>
    </row>
    <row r="158" spans="1:22" s="2" customFormat="1" ht="51" customHeight="1" x14ac:dyDescent="0.2">
      <c r="A158" s="37">
        <v>147</v>
      </c>
      <c r="B158" s="32" t="s">
        <v>152</v>
      </c>
      <c r="C158" s="32" t="s">
        <v>112</v>
      </c>
      <c r="D158" s="15" t="s">
        <v>516</v>
      </c>
      <c r="E158" s="12" t="s">
        <v>30</v>
      </c>
      <c r="F158" s="12" t="s">
        <v>119</v>
      </c>
      <c r="G158" s="13">
        <v>34000</v>
      </c>
      <c r="H158" s="13">
        <v>0</v>
      </c>
      <c r="I158" s="13">
        <v>25</v>
      </c>
      <c r="J158" s="13">
        <v>975.8</v>
      </c>
      <c r="K158" s="13">
        <v>2414</v>
      </c>
      <c r="L158" s="13">
        <v>374</v>
      </c>
      <c r="M158" s="13">
        <v>1033.5999999999999</v>
      </c>
      <c r="N158" s="13">
        <v>2410.6</v>
      </c>
      <c r="O158" s="16">
        <v>1350.12</v>
      </c>
      <c r="P158" s="13">
        <f>SUM(J158:O158)</f>
        <v>8558.119999999999</v>
      </c>
      <c r="Q158" s="13">
        <v>0</v>
      </c>
      <c r="R158" s="13">
        <f>SUM(H158,I158,J158,M158,O158,Q158)</f>
        <v>3384.5199999999995</v>
      </c>
      <c r="S158" s="47">
        <f>SUM(K158,L158,N158)</f>
        <v>5198.6000000000004</v>
      </c>
      <c r="T158" s="13">
        <f>+G158-R158</f>
        <v>30615.48</v>
      </c>
      <c r="U158" s="21"/>
      <c r="V158" s="22"/>
    </row>
    <row r="159" spans="1:22" s="2" customFormat="1" ht="51" customHeight="1" x14ac:dyDescent="0.2">
      <c r="A159" s="37">
        <v>148</v>
      </c>
      <c r="B159" s="32" t="s">
        <v>153</v>
      </c>
      <c r="C159" s="32" t="s">
        <v>113</v>
      </c>
      <c r="D159" s="15" t="s">
        <v>516</v>
      </c>
      <c r="E159" s="12" t="s">
        <v>41</v>
      </c>
      <c r="F159" s="12" t="s">
        <v>119</v>
      </c>
      <c r="G159" s="13">
        <v>22000</v>
      </c>
      <c r="H159" s="13">
        <v>0</v>
      </c>
      <c r="I159" s="13">
        <v>25</v>
      </c>
      <c r="J159" s="13">
        <v>631.4</v>
      </c>
      <c r="K159" s="13">
        <v>1562</v>
      </c>
      <c r="L159" s="13">
        <v>242</v>
      </c>
      <c r="M159" s="13">
        <v>668.8</v>
      </c>
      <c r="N159" s="13">
        <v>1559.8</v>
      </c>
      <c r="O159" s="16"/>
      <c r="P159" s="13">
        <f t="shared" si="0"/>
        <v>4664</v>
      </c>
      <c r="Q159" s="13">
        <v>0</v>
      </c>
      <c r="R159" s="13">
        <f t="shared" si="12"/>
        <v>1325.1999999999998</v>
      </c>
      <c r="S159" s="47">
        <f t="shared" si="2"/>
        <v>3363.8</v>
      </c>
      <c r="T159" s="13">
        <f t="shared" si="3"/>
        <v>20674.8</v>
      </c>
      <c r="U159" s="21"/>
      <c r="V159" s="22"/>
    </row>
    <row r="160" spans="1:22" s="2" customFormat="1" ht="51" customHeight="1" x14ac:dyDescent="0.2">
      <c r="A160" s="37">
        <v>149</v>
      </c>
      <c r="B160" s="32" t="s">
        <v>156</v>
      </c>
      <c r="C160" s="32" t="s">
        <v>112</v>
      </c>
      <c r="D160" s="15" t="s">
        <v>516</v>
      </c>
      <c r="E160" s="12" t="s">
        <v>41</v>
      </c>
      <c r="F160" s="12" t="s">
        <v>119</v>
      </c>
      <c r="G160" s="13">
        <v>33000</v>
      </c>
      <c r="H160" s="13">
        <v>0</v>
      </c>
      <c r="I160" s="13">
        <v>25</v>
      </c>
      <c r="J160" s="13">
        <v>947.1</v>
      </c>
      <c r="K160" s="13">
        <v>2343</v>
      </c>
      <c r="L160" s="13">
        <v>363</v>
      </c>
      <c r="M160" s="13">
        <v>1003.2</v>
      </c>
      <c r="N160" s="13">
        <v>2339.6999999999998</v>
      </c>
      <c r="O160" s="16"/>
      <c r="P160" s="13">
        <f>SUM(J160:O160)</f>
        <v>6996</v>
      </c>
      <c r="Q160" s="13">
        <v>100</v>
      </c>
      <c r="R160" s="13">
        <f>SUM(H160,I160,J160,M160,O160,Q160)</f>
        <v>2075.3000000000002</v>
      </c>
      <c r="S160" s="47">
        <f>SUM(K160,L160,N160)</f>
        <v>5045.7</v>
      </c>
      <c r="T160" s="13">
        <f>+G160-R160</f>
        <v>30924.7</v>
      </c>
      <c r="U160" s="21"/>
      <c r="V160" s="22"/>
    </row>
    <row r="161" spans="1:22" s="2" customFormat="1" ht="51" customHeight="1" x14ac:dyDescent="0.2">
      <c r="A161" s="37">
        <v>150</v>
      </c>
      <c r="B161" s="32" t="s">
        <v>158</v>
      </c>
      <c r="C161" s="32" t="s">
        <v>113</v>
      </c>
      <c r="D161" s="15" t="s">
        <v>516</v>
      </c>
      <c r="E161" s="12" t="s">
        <v>41</v>
      </c>
      <c r="F161" s="12" t="s">
        <v>100</v>
      </c>
      <c r="G161" s="13">
        <v>30000</v>
      </c>
      <c r="H161" s="13">
        <v>0</v>
      </c>
      <c r="I161" s="13">
        <v>25</v>
      </c>
      <c r="J161" s="13">
        <v>861</v>
      </c>
      <c r="K161" s="13">
        <v>2130</v>
      </c>
      <c r="L161" s="13">
        <v>330</v>
      </c>
      <c r="M161" s="13">
        <v>912</v>
      </c>
      <c r="N161" s="13">
        <v>2127</v>
      </c>
      <c r="O161" s="16"/>
      <c r="P161" s="13">
        <f t="shared" si="0"/>
        <v>6360</v>
      </c>
      <c r="Q161" s="13">
        <v>100</v>
      </c>
      <c r="R161" s="13">
        <f t="shared" si="12"/>
        <v>1898</v>
      </c>
      <c r="S161" s="47">
        <f t="shared" si="2"/>
        <v>4587</v>
      </c>
      <c r="T161" s="13">
        <f t="shared" si="3"/>
        <v>28102</v>
      </c>
      <c r="U161" s="21"/>
      <c r="V161" s="22"/>
    </row>
    <row r="162" spans="1:22" s="2" customFormat="1" ht="51" customHeight="1" x14ac:dyDescent="0.2">
      <c r="A162" s="37">
        <v>151</v>
      </c>
      <c r="B162" s="32" t="s">
        <v>159</v>
      </c>
      <c r="C162" s="32" t="s">
        <v>112</v>
      </c>
      <c r="D162" s="15" t="s">
        <v>516</v>
      </c>
      <c r="E162" s="12" t="s">
        <v>115</v>
      </c>
      <c r="F162" s="12" t="s">
        <v>119</v>
      </c>
      <c r="G162" s="13">
        <v>26500</v>
      </c>
      <c r="H162" s="13">
        <v>0</v>
      </c>
      <c r="I162" s="13">
        <v>25</v>
      </c>
      <c r="J162" s="13">
        <v>760.55</v>
      </c>
      <c r="K162" s="13">
        <v>1881.5</v>
      </c>
      <c r="L162" s="13">
        <v>291.5</v>
      </c>
      <c r="M162" s="13">
        <v>805.6</v>
      </c>
      <c r="N162" s="13">
        <v>1878.85</v>
      </c>
      <c r="O162" s="16"/>
      <c r="P162" s="13">
        <f t="shared" si="0"/>
        <v>5618</v>
      </c>
      <c r="Q162" s="13">
        <v>326.56</v>
      </c>
      <c r="R162" s="13">
        <f t="shared" si="12"/>
        <v>1917.71</v>
      </c>
      <c r="S162" s="47">
        <f t="shared" si="2"/>
        <v>4051.85</v>
      </c>
      <c r="T162" s="13">
        <f t="shared" si="3"/>
        <v>24582.29</v>
      </c>
      <c r="U162" s="21"/>
      <c r="V162" s="22"/>
    </row>
    <row r="163" spans="1:22" s="2" customFormat="1" ht="51" customHeight="1" x14ac:dyDescent="0.2">
      <c r="A163" s="37">
        <v>152</v>
      </c>
      <c r="B163" s="32" t="s">
        <v>340</v>
      </c>
      <c r="C163" s="32" t="s">
        <v>113</v>
      </c>
      <c r="D163" s="15" t="s">
        <v>516</v>
      </c>
      <c r="E163" s="12" t="s">
        <v>115</v>
      </c>
      <c r="F163" s="12" t="s">
        <v>119</v>
      </c>
      <c r="G163" s="13">
        <v>22000</v>
      </c>
      <c r="H163" s="13">
        <v>0</v>
      </c>
      <c r="I163" s="13">
        <v>25</v>
      </c>
      <c r="J163" s="13">
        <v>631.4</v>
      </c>
      <c r="K163" s="13">
        <v>1562</v>
      </c>
      <c r="L163" s="13">
        <v>242</v>
      </c>
      <c r="M163" s="13">
        <v>668.8</v>
      </c>
      <c r="N163" s="13">
        <v>1559.8</v>
      </c>
      <c r="O163" s="16"/>
      <c r="P163" s="13">
        <f t="shared" ref="P163:P180" si="13">SUM(J163:O163)</f>
        <v>4664</v>
      </c>
      <c r="Q163" s="13">
        <v>717.44</v>
      </c>
      <c r="R163" s="13">
        <f t="shared" ref="R163:R180" si="14">SUM(H163,I163,J163,M163,O163,Q163)</f>
        <v>2042.6399999999999</v>
      </c>
      <c r="S163" s="47">
        <f t="shared" ref="S163:S180" si="15">SUM(K163,L163,N163)</f>
        <v>3363.8</v>
      </c>
      <c r="T163" s="13">
        <f t="shared" ref="T163:T180" si="16">+G163-R163</f>
        <v>19957.36</v>
      </c>
      <c r="U163" s="21"/>
      <c r="V163" s="22"/>
    </row>
    <row r="164" spans="1:22" s="2" customFormat="1" ht="51" customHeight="1" x14ac:dyDescent="0.2">
      <c r="A164" s="37">
        <v>153</v>
      </c>
      <c r="B164" s="32" t="s">
        <v>335</v>
      </c>
      <c r="C164" s="32" t="s">
        <v>112</v>
      </c>
      <c r="D164" s="15" t="s">
        <v>516</v>
      </c>
      <c r="E164" s="12" t="s">
        <v>336</v>
      </c>
      <c r="F164" s="12" t="s">
        <v>119</v>
      </c>
      <c r="G164" s="13">
        <v>22000</v>
      </c>
      <c r="H164" s="13">
        <v>0</v>
      </c>
      <c r="I164" s="13">
        <v>25</v>
      </c>
      <c r="J164" s="13">
        <v>631.4</v>
      </c>
      <c r="K164" s="13">
        <v>1562</v>
      </c>
      <c r="L164" s="13">
        <v>242</v>
      </c>
      <c r="M164" s="13">
        <v>668.8</v>
      </c>
      <c r="N164" s="13">
        <v>1559.8</v>
      </c>
      <c r="O164" s="16"/>
      <c r="P164" s="13">
        <f t="shared" si="13"/>
        <v>4664</v>
      </c>
      <c r="Q164" s="13">
        <v>666.4</v>
      </c>
      <c r="R164" s="13">
        <f t="shared" si="14"/>
        <v>1991.6</v>
      </c>
      <c r="S164" s="47">
        <f t="shared" si="15"/>
        <v>3363.8</v>
      </c>
      <c r="T164" s="13">
        <f t="shared" si="16"/>
        <v>20008.400000000001</v>
      </c>
      <c r="U164" s="21"/>
      <c r="V164" s="22"/>
    </row>
    <row r="165" spans="1:22" s="2" customFormat="1" ht="51" customHeight="1" x14ac:dyDescent="0.2">
      <c r="A165" s="37">
        <v>154</v>
      </c>
      <c r="B165" s="32" t="s">
        <v>351</v>
      </c>
      <c r="C165" s="32" t="s">
        <v>112</v>
      </c>
      <c r="D165" s="15" t="s">
        <v>516</v>
      </c>
      <c r="E165" s="12" t="s">
        <v>336</v>
      </c>
      <c r="F165" s="12" t="s">
        <v>119</v>
      </c>
      <c r="G165" s="13">
        <v>25000</v>
      </c>
      <c r="H165" s="13">
        <v>0</v>
      </c>
      <c r="I165" s="13">
        <v>25</v>
      </c>
      <c r="J165" s="13">
        <v>717.5</v>
      </c>
      <c r="K165" s="13">
        <v>1775</v>
      </c>
      <c r="L165" s="13">
        <v>275</v>
      </c>
      <c r="M165" s="13">
        <v>760</v>
      </c>
      <c r="N165" s="13">
        <v>1772.5</v>
      </c>
      <c r="O165" s="16"/>
      <c r="P165" s="13">
        <f>SUM(J165:O165)</f>
        <v>5300</v>
      </c>
      <c r="Q165" s="13">
        <v>415.36</v>
      </c>
      <c r="R165" s="13">
        <f>SUM(H165,I165,J165,M165,O165,Q165)</f>
        <v>1917.8600000000001</v>
      </c>
      <c r="S165" s="47">
        <f>SUM(K165,L165,N165)</f>
        <v>3822.5</v>
      </c>
      <c r="T165" s="13">
        <f>+G165-R165</f>
        <v>23082.14</v>
      </c>
      <c r="U165" s="21"/>
      <c r="V165" s="22"/>
    </row>
    <row r="166" spans="1:22" s="2" customFormat="1" ht="51" customHeight="1" x14ac:dyDescent="0.2">
      <c r="A166" s="37">
        <v>155</v>
      </c>
      <c r="B166" s="32" t="s">
        <v>352</v>
      </c>
      <c r="C166" s="32" t="s">
        <v>112</v>
      </c>
      <c r="D166" s="15" t="s">
        <v>516</v>
      </c>
      <c r="E166" s="12" t="s">
        <v>336</v>
      </c>
      <c r="F166" s="12" t="s">
        <v>119</v>
      </c>
      <c r="G166" s="13">
        <v>22000</v>
      </c>
      <c r="H166" s="13">
        <v>0</v>
      </c>
      <c r="I166" s="13">
        <v>25</v>
      </c>
      <c r="J166" s="13">
        <v>631.4</v>
      </c>
      <c r="K166" s="13">
        <v>1562</v>
      </c>
      <c r="L166" s="13">
        <v>242</v>
      </c>
      <c r="M166" s="13">
        <v>668.8</v>
      </c>
      <c r="N166" s="13">
        <v>1559.8</v>
      </c>
      <c r="O166" s="16"/>
      <c r="P166" s="13">
        <f t="shared" si="13"/>
        <v>4664</v>
      </c>
      <c r="Q166" s="13">
        <v>817.44</v>
      </c>
      <c r="R166" s="13">
        <f t="shared" si="14"/>
        <v>2142.64</v>
      </c>
      <c r="S166" s="47">
        <f t="shared" si="15"/>
        <v>3363.8</v>
      </c>
      <c r="T166" s="13">
        <f t="shared" si="16"/>
        <v>19857.36</v>
      </c>
      <c r="U166" s="21"/>
      <c r="V166" s="22"/>
    </row>
    <row r="167" spans="1:22" s="2" customFormat="1" ht="51" customHeight="1" x14ac:dyDescent="0.2">
      <c r="A167" s="37">
        <v>156</v>
      </c>
      <c r="B167" s="32" t="s">
        <v>148</v>
      </c>
      <c r="C167" s="32" t="s">
        <v>113</v>
      </c>
      <c r="D167" s="15" t="s">
        <v>517</v>
      </c>
      <c r="E167" s="12" t="s">
        <v>107</v>
      </c>
      <c r="F167" s="12" t="s">
        <v>56</v>
      </c>
      <c r="G167" s="13">
        <v>90000</v>
      </c>
      <c r="H167" s="13">
        <v>9753.1200000000008</v>
      </c>
      <c r="I167" s="13">
        <v>25</v>
      </c>
      <c r="J167" s="13">
        <v>2583</v>
      </c>
      <c r="K167" s="13">
        <v>6390</v>
      </c>
      <c r="L167" s="13">
        <v>715.55</v>
      </c>
      <c r="M167" s="13">
        <v>2736</v>
      </c>
      <c r="N167" s="13">
        <v>6381</v>
      </c>
      <c r="O167" s="16"/>
      <c r="P167" s="13">
        <f t="shared" si="13"/>
        <v>18805.55</v>
      </c>
      <c r="Q167" s="13">
        <v>100</v>
      </c>
      <c r="R167" s="13">
        <f t="shared" si="14"/>
        <v>15197.12</v>
      </c>
      <c r="S167" s="47">
        <f t="shared" si="15"/>
        <v>13486.55</v>
      </c>
      <c r="T167" s="13">
        <f t="shared" si="16"/>
        <v>74802.880000000005</v>
      </c>
      <c r="U167" s="21"/>
      <c r="V167" s="22"/>
    </row>
    <row r="168" spans="1:22" s="2" customFormat="1" ht="51" customHeight="1" x14ac:dyDescent="0.2">
      <c r="A168" s="37">
        <v>157</v>
      </c>
      <c r="B168" s="32" t="s">
        <v>403</v>
      </c>
      <c r="C168" s="32" t="s">
        <v>113</v>
      </c>
      <c r="D168" s="15" t="s">
        <v>517</v>
      </c>
      <c r="E168" s="12" t="s">
        <v>404</v>
      </c>
      <c r="F168" s="12" t="s">
        <v>358</v>
      </c>
      <c r="G168" s="13">
        <v>60000</v>
      </c>
      <c r="H168" s="13">
        <v>3486.68</v>
      </c>
      <c r="I168" s="13">
        <v>25</v>
      </c>
      <c r="J168" s="13">
        <v>1722</v>
      </c>
      <c r="K168" s="13">
        <v>4260</v>
      </c>
      <c r="L168" s="13">
        <v>660</v>
      </c>
      <c r="M168" s="13">
        <v>1824</v>
      </c>
      <c r="N168" s="13">
        <v>4254</v>
      </c>
      <c r="O168" s="16"/>
      <c r="P168" s="13">
        <f t="shared" si="13"/>
        <v>12720</v>
      </c>
      <c r="Q168" s="13">
        <v>1534.88</v>
      </c>
      <c r="R168" s="13">
        <f t="shared" si="14"/>
        <v>8592.5600000000013</v>
      </c>
      <c r="S168" s="47">
        <f t="shared" si="15"/>
        <v>9174</v>
      </c>
      <c r="T168" s="13">
        <f t="shared" si="16"/>
        <v>51407.44</v>
      </c>
      <c r="U168" s="21"/>
      <c r="V168" s="22"/>
    </row>
    <row r="169" spans="1:22" s="2" customFormat="1" ht="51" customHeight="1" x14ac:dyDescent="0.2">
      <c r="A169" s="37">
        <v>158</v>
      </c>
      <c r="B169" s="32" t="s">
        <v>405</v>
      </c>
      <c r="C169" s="32" t="s">
        <v>112</v>
      </c>
      <c r="D169" s="15" t="s">
        <v>517</v>
      </c>
      <c r="E169" s="12" t="s">
        <v>404</v>
      </c>
      <c r="F169" s="12" t="s">
        <v>358</v>
      </c>
      <c r="G169" s="13">
        <v>60000</v>
      </c>
      <c r="H169" s="13">
        <v>3486.68</v>
      </c>
      <c r="I169" s="13">
        <v>25</v>
      </c>
      <c r="J169" s="13">
        <v>1722</v>
      </c>
      <c r="K169" s="13">
        <v>4260</v>
      </c>
      <c r="L169" s="13">
        <v>660</v>
      </c>
      <c r="M169" s="13">
        <v>1824</v>
      </c>
      <c r="N169" s="13">
        <v>4254</v>
      </c>
      <c r="O169" s="16"/>
      <c r="P169" s="13">
        <f t="shared" si="13"/>
        <v>12720</v>
      </c>
      <c r="Q169" s="13">
        <v>1534.88</v>
      </c>
      <c r="R169" s="13">
        <f t="shared" si="14"/>
        <v>8592.5600000000013</v>
      </c>
      <c r="S169" s="47">
        <f t="shared" si="15"/>
        <v>9174</v>
      </c>
      <c r="T169" s="13">
        <f t="shared" si="16"/>
        <v>51407.44</v>
      </c>
      <c r="U169" s="21"/>
      <c r="V169" s="22"/>
    </row>
    <row r="170" spans="1:22" s="2" customFormat="1" ht="51" customHeight="1" x14ac:dyDescent="0.2">
      <c r="A170" s="37">
        <v>159</v>
      </c>
      <c r="B170" s="32" t="s">
        <v>149</v>
      </c>
      <c r="C170" s="32" t="s">
        <v>113</v>
      </c>
      <c r="D170" s="15" t="s">
        <v>517</v>
      </c>
      <c r="E170" s="12" t="s">
        <v>30</v>
      </c>
      <c r="F170" s="12" t="s">
        <v>119</v>
      </c>
      <c r="G170" s="13">
        <v>34000</v>
      </c>
      <c r="H170" s="13">
        <v>0</v>
      </c>
      <c r="I170" s="13">
        <v>25</v>
      </c>
      <c r="J170" s="13">
        <v>975.8</v>
      </c>
      <c r="K170" s="13">
        <v>2414</v>
      </c>
      <c r="L170" s="13">
        <v>374</v>
      </c>
      <c r="M170" s="13">
        <v>1033.5999999999999</v>
      </c>
      <c r="N170" s="13">
        <v>2410.6</v>
      </c>
      <c r="O170" s="16"/>
      <c r="P170" s="13">
        <f>SUM(J170:O170)</f>
        <v>7208</v>
      </c>
      <c r="Q170" s="13">
        <v>515.36</v>
      </c>
      <c r="R170" s="13">
        <f>SUM(H170,I170,J170,M170,O170,Q170)</f>
        <v>2549.7599999999998</v>
      </c>
      <c r="S170" s="47">
        <f>SUM(K170,L170,N170)</f>
        <v>5198.6000000000004</v>
      </c>
      <c r="T170" s="13">
        <f>+G170-R170</f>
        <v>31450.240000000002</v>
      </c>
      <c r="U170" s="21"/>
      <c r="V170" s="22"/>
    </row>
    <row r="171" spans="1:22" s="2" customFormat="1" ht="51" customHeight="1" x14ac:dyDescent="0.2">
      <c r="A171" s="37">
        <v>160</v>
      </c>
      <c r="B171" s="32" t="s">
        <v>406</v>
      </c>
      <c r="C171" s="32" t="s">
        <v>112</v>
      </c>
      <c r="D171" s="15" t="s">
        <v>518</v>
      </c>
      <c r="E171" s="12" t="s">
        <v>407</v>
      </c>
      <c r="F171" s="12" t="s">
        <v>358</v>
      </c>
      <c r="G171" s="13">
        <v>110000</v>
      </c>
      <c r="H171" s="13">
        <v>14457.62</v>
      </c>
      <c r="I171" s="13">
        <v>25</v>
      </c>
      <c r="J171" s="13">
        <v>3157</v>
      </c>
      <c r="K171" s="13">
        <v>7810</v>
      </c>
      <c r="L171" s="13">
        <v>715.55</v>
      </c>
      <c r="M171" s="13">
        <v>3344</v>
      </c>
      <c r="N171" s="13">
        <v>7799</v>
      </c>
      <c r="O171" s="16"/>
      <c r="P171" s="13">
        <f>SUM(J171:O171)</f>
        <v>22825.55</v>
      </c>
      <c r="Q171" s="13">
        <v>100</v>
      </c>
      <c r="R171" s="13">
        <f>SUM(H171,I171,J171,M171,O171,Q171)</f>
        <v>21083.620000000003</v>
      </c>
      <c r="S171" s="47">
        <f>SUM(K171,L171,N171)</f>
        <v>16324.55</v>
      </c>
      <c r="T171" s="13">
        <f>+G171-R171</f>
        <v>88916.38</v>
      </c>
      <c r="U171" s="21"/>
      <c r="V171" s="22"/>
    </row>
    <row r="172" spans="1:22" s="2" customFormat="1" ht="51" customHeight="1" x14ac:dyDescent="0.2">
      <c r="A172" s="37">
        <v>161</v>
      </c>
      <c r="B172" s="32" t="s">
        <v>137</v>
      </c>
      <c r="C172" s="32" t="s">
        <v>112</v>
      </c>
      <c r="D172" s="15" t="s">
        <v>518</v>
      </c>
      <c r="E172" s="12" t="s">
        <v>62</v>
      </c>
      <c r="F172" s="12" t="s">
        <v>56</v>
      </c>
      <c r="G172" s="13">
        <v>110000</v>
      </c>
      <c r="H172" s="13">
        <v>14120.09</v>
      </c>
      <c r="I172" s="13">
        <v>25</v>
      </c>
      <c r="J172" s="13">
        <v>3157</v>
      </c>
      <c r="K172" s="13">
        <v>7810</v>
      </c>
      <c r="L172" s="13">
        <v>715.55</v>
      </c>
      <c r="M172" s="13">
        <v>3344</v>
      </c>
      <c r="N172" s="13">
        <v>7799</v>
      </c>
      <c r="O172" s="16">
        <v>1350.12</v>
      </c>
      <c r="P172" s="13">
        <f>SUM(J172:O172)</f>
        <v>24175.67</v>
      </c>
      <c r="Q172" s="13">
        <v>0</v>
      </c>
      <c r="R172" s="13">
        <f>SUM(H172,I172,J172,M172,O172,Q172)</f>
        <v>21996.21</v>
      </c>
      <c r="S172" s="47">
        <f>SUM(K172,L172,N172)</f>
        <v>16324.55</v>
      </c>
      <c r="T172" s="13">
        <f>+G172-R172</f>
        <v>88003.790000000008</v>
      </c>
      <c r="U172" s="21"/>
      <c r="V172" s="22"/>
    </row>
    <row r="173" spans="1:22" s="2" customFormat="1" ht="51" customHeight="1" x14ac:dyDescent="0.2">
      <c r="A173" s="37">
        <v>162</v>
      </c>
      <c r="B173" s="32" t="s">
        <v>132</v>
      </c>
      <c r="C173" s="32" t="s">
        <v>113</v>
      </c>
      <c r="D173" s="15" t="s">
        <v>518</v>
      </c>
      <c r="E173" s="12" t="s">
        <v>49</v>
      </c>
      <c r="F173" s="12" t="s">
        <v>56</v>
      </c>
      <c r="G173" s="13">
        <v>80000</v>
      </c>
      <c r="H173" s="13">
        <v>7063.34</v>
      </c>
      <c r="I173" s="13">
        <v>25</v>
      </c>
      <c r="J173" s="13">
        <v>2296</v>
      </c>
      <c r="K173" s="13">
        <v>5680</v>
      </c>
      <c r="L173" s="13">
        <v>715.55</v>
      </c>
      <c r="M173" s="13">
        <v>2432</v>
      </c>
      <c r="N173" s="13">
        <v>5672</v>
      </c>
      <c r="O173" s="16">
        <v>1350.12</v>
      </c>
      <c r="P173" s="13">
        <f>SUM(J173:O173)</f>
        <v>18145.669999999998</v>
      </c>
      <c r="Q173" s="13">
        <v>100</v>
      </c>
      <c r="R173" s="13">
        <f>SUM(H173,I173,J173,M173,O173,Q173)</f>
        <v>13266.46</v>
      </c>
      <c r="S173" s="47">
        <f>SUM(K173,L173,N173)</f>
        <v>12067.55</v>
      </c>
      <c r="T173" s="13">
        <f>+G173-R173</f>
        <v>66733.540000000008</v>
      </c>
      <c r="U173" s="21"/>
      <c r="V173" s="22"/>
    </row>
    <row r="174" spans="1:22" s="2" customFormat="1" ht="51" customHeight="1" x14ac:dyDescent="0.2">
      <c r="A174" s="37">
        <v>163</v>
      </c>
      <c r="B174" s="32" t="s">
        <v>136</v>
      </c>
      <c r="C174" s="32" t="s">
        <v>113</v>
      </c>
      <c r="D174" s="15" t="s">
        <v>518</v>
      </c>
      <c r="E174" s="12" t="s">
        <v>50</v>
      </c>
      <c r="F174" s="12" t="s">
        <v>100</v>
      </c>
      <c r="G174" s="13">
        <v>90000</v>
      </c>
      <c r="H174" s="13">
        <v>9753.1200000000008</v>
      </c>
      <c r="I174" s="13">
        <v>25</v>
      </c>
      <c r="J174" s="13">
        <v>2583</v>
      </c>
      <c r="K174" s="13">
        <v>6390</v>
      </c>
      <c r="L174" s="13">
        <v>715.55</v>
      </c>
      <c r="M174" s="13">
        <v>2736</v>
      </c>
      <c r="N174" s="13">
        <v>6381</v>
      </c>
      <c r="O174" s="16"/>
      <c r="P174" s="13">
        <f t="shared" si="13"/>
        <v>18805.55</v>
      </c>
      <c r="Q174" s="13">
        <v>7835.27</v>
      </c>
      <c r="R174" s="13">
        <f t="shared" si="14"/>
        <v>22932.39</v>
      </c>
      <c r="S174" s="47">
        <f t="shared" si="15"/>
        <v>13486.55</v>
      </c>
      <c r="T174" s="13">
        <f t="shared" si="16"/>
        <v>67067.61</v>
      </c>
      <c r="U174" s="21"/>
      <c r="V174" s="22"/>
    </row>
    <row r="175" spans="1:22" s="2" customFormat="1" ht="51" customHeight="1" x14ac:dyDescent="0.2">
      <c r="A175" s="37">
        <v>164</v>
      </c>
      <c r="B175" s="32" t="s">
        <v>131</v>
      </c>
      <c r="C175" s="32" t="s">
        <v>112</v>
      </c>
      <c r="D175" s="15" t="s">
        <v>518</v>
      </c>
      <c r="E175" s="12" t="s">
        <v>26</v>
      </c>
      <c r="F175" s="12" t="s">
        <v>100</v>
      </c>
      <c r="G175" s="13">
        <v>40000</v>
      </c>
      <c r="H175" s="13">
        <v>0</v>
      </c>
      <c r="I175" s="13">
        <v>25</v>
      </c>
      <c r="J175" s="13">
        <v>1148</v>
      </c>
      <c r="K175" s="13">
        <v>2840</v>
      </c>
      <c r="L175" s="13">
        <v>440</v>
      </c>
      <c r="M175" s="13">
        <v>1216</v>
      </c>
      <c r="N175" s="13">
        <v>2836</v>
      </c>
      <c r="O175" s="16"/>
      <c r="P175" s="13">
        <f t="shared" si="13"/>
        <v>8480</v>
      </c>
      <c r="Q175" s="13">
        <v>100</v>
      </c>
      <c r="R175" s="13">
        <f t="shared" si="14"/>
        <v>2489</v>
      </c>
      <c r="S175" s="47">
        <f t="shared" si="15"/>
        <v>6116</v>
      </c>
      <c r="T175" s="13">
        <f t="shared" si="16"/>
        <v>37511</v>
      </c>
      <c r="U175" s="21"/>
      <c r="V175" s="22"/>
    </row>
    <row r="176" spans="1:22" s="2" customFormat="1" ht="51" customHeight="1" x14ac:dyDescent="0.2">
      <c r="A176" s="37">
        <v>165</v>
      </c>
      <c r="B176" s="32" t="s">
        <v>134</v>
      </c>
      <c r="C176" s="32" t="s">
        <v>112</v>
      </c>
      <c r="D176" s="15" t="s">
        <v>518</v>
      </c>
      <c r="E176" s="12" t="s">
        <v>26</v>
      </c>
      <c r="F176" s="12" t="s">
        <v>56</v>
      </c>
      <c r="G176" s="13">
        <v>35000</v>
      </c>
      <c r="H176" s="13">
        <v>0</v>
      </c>
      <c r="I176" s="13">
        <v>25</v>
      </c>
      <c r="J176" s="13">
        <v>1004.5</v>
      </c>
      <c r="K176" s="13">
        <v>2485</v>
      </c>
      <c r="L176" s="13">
        <v>385</v>
      </c>
      <c r="M176" s="13">
        <v>1064</v>
      </c>
      <c r="N176" s="13">
        <v>2481.5</v>
      </c>
      <c r="O176" s="16"/>
      <c r="P176" s="13">
        <f t="shared" si="13"/>
        <v>7420</v>
      </c>
      <c r="Q176" s="13">
        <v>100</v>
      </c>
      <c r="R176" s="13">
        <f t="shared" si="14"/>
        <v>2193.5</v>
      </c>
      <c r="S176" s="47">
        <f t="shared" si="15"/>
        <v>5351.5</v>
      </c>
      <c r="T176" s="13">
        <f t="shared" si="16"/>
        <v>32806.5</v>
      </c>
      <c r="U176" s="21"/>
      <c r="V176" s="22"/>
    </row>
    <row r="177" spans="1:22" s="2" customFormat="1" ht="51" customHeight="1" x14ac:dyDescent="0.2">
      <c r="A177" s="37">
        <v>166</v>
      </c>
      <c r="B177" s="32" t="s">
        <v>135</v>
      </c>
      <c r="C177" s="32" t="s">
        <v>113</v>
      </c>
      <c r="D177" s="15" t="s">
        <v>518</v>
      </c>
      <c r="E177" s="12" t="s">
        <v>60</v>
      </c>
      <c r="F177" s="12" t="s">
        <v>56</v>
      </c>
      <c r="G177" s="13">
        <v>35000</v>
      </c>
      <c r="H177" s="13">
        <v>0</v>
      </c>
      <c r="I177" s="13">
        <v>25</v>
      </c>
      <c r="J177" s="13">
        <v>1004.5</v>
      </c>
      <c r="K177" s="13">
        <v>2485</v>
      </c>
      <c r="L177" s="13">
        <v>385</v>
      </c>
      <c r="M177" s="13">
        <v>1064</v>
      </c>
      <c r="N177" s="13">
        <v>2481.5</v>
      </c>
      <c r="O177" s="16"/>
      <c r="P177" s="13">
        <f t="shared" si="13"/>
        <v>7420</v>
      </c>
      <c r="Q177" s="13">
        <v>704.16</v>
      </c>
      <c r="R177" s="13">
        <f t="shared" si="14"/>
        <v>2797.66</v>
      </c>
      <c r="S177" s="47">
        <f t="shared" si="15"/>
        <v>5351.5</v>
      </c>
      <c r="T177" s="13">
        <f t="shared" si="16"/>
        <v>32202.34</v>
      </c>
      <c r="U177" s="21"/>
      <c r="V177" s="22"/>
    </row>
    <row r="178" spans="1:22" s="2" customFormat="1" ht="51" customHeight="1" x14ac:dyDescent="0.2">
      <c r="A178" s="37">
        <v>167</v>
      </c>
      <c r="B178" s="32" t="s">
        <v>140</v>
      </c>
      <c r="C178" s="32" t="s">
        <v>113</v>
      </c>
      <c r="D178" s="15" t="s">
        <v>518</v>
      </c>
      <c r="E178" s="12" t="s">
        <v>26</v>
      </c>
      <c r="F178" s="12" t="s">
        <v>56</v>
      </c>
      <c r="G178" s="13">
        <v>35000</v>
      </c>
      <c r="H178" s="13">
        <v>0</v>
      </c>
      <c r="I178" s="13">
        <v>25</v>
      </c>
      <c r="J178" s="13">
        <v>1004.5</v>
      </c>
      <c r="K178" s="13">
        <v>2485</v>
      </c>
      <c r="L178" s="13">
        <v>385</v>
      </c>
      <c r="M178" s="13">
        <v>1064</v>
      </c>
      <c r="N178" s="13">
        <v>2481.5</v>
      </c>
      <c r="O178" s="16"/>
      <c r="P178" s="13">
        <f>SUM(J178:O178)</f>
        <v>7420</v>
      </c>
      <c r="Q178" s="13">
        <v>704.16</v>
      </c>
      <c r="R178" s="13">
        <f>SUM(H178,I178,J178,M178,O178,Q178)</f>
        <v>2797.66</v>
      </c>
      <c r="S178" s="47">
        <f>SUM(K178,L178,N178)</f>
        <v>5351.5</v>
      </c>
      <c r="T178" s="13">
        <f>+G178-R178</f>
        <v>32202.34</v>
      </c>
      <c r="U178" s="21"/>
      <c r="V178" s="22"/>
    </row>
    <row r="179" spans="1:22" s="2" customFormat="1" ht="51" customHeight="1" x14ac:dyDescent="0.2">
      <c r="A179" s="37">
        <v>168</v>
      </c>
      <c r="B179" s="32" t="s">
        <v>133</v>
      </c>
      <c r="C179" s="32" t="s">
        <v>113</v>
      </c>
      <c r="D179" s="15" t="s">
        <v>518</v>
      </c>
      <c r="E179" s="12" t="s">
        <v>46</v>
      </c>
      <c r="F179" s="12" t="s">
        <v>119</v>
      </c>
      <c r="G179" s="13">
        <v>40000</v>
      </c>
      <c r="H179" s="13">
        <v>0</v>
      </c>
      <c r="I179" s="13">
        <v>25</v>
      </c>
      <c r="J179" s="13">
        <v>1148</v>
      </c>
      <c r="K179" s="13">
        <v>2840</v>
      </c>
      <c r="L179" s="13">
        <v>440</v>
      </c>
      <c r="M179" s="13">
        <v>1216</v>
      </c>
      <c r="N179" s="13">
        <v>2836</v>
      </c>
      <c r="O179" s="16"/>
      <c r="P179" s="13">
        <f>SUM(J179:O179)</f>
        <v>8480</v>
      </c>
      <c r="Q179" s="13">
        <v>515.36</v>
      </c>
      <c r="R179" s="13">
        <f>SUM(H179,I179,J179,M179,O179,Q179)</f>
        <v>2904.36</v>
      </c>
      <c r="S179" s="47">
        <f>SUM(K179,L179,N179)</f>
        <v>6116</v>
      </c>
      <c r="T179" s="13">
        <f>+G179-R179</f>
        <v>37095.64</v>
      </c>
      <c r="U179" s="21"/>
      <c r="V179" s="22"/>
    </row>
    <row r="180" spans="1:22" s="2" customFormat="1" ht="51" customHeight="1" x14ac:dyDescent="0.2">
      <c r="A180" s="37">
        <v>169</v>
      </c>
      <c r="B180" s="32" t="s">
        <v>138</v>
      </c>
      <c r="C180" s="32" t="s">
        <v>113</v>
      </c>
      <c r="D180" s="15" t="s">
        <v>518</v>
      </c>
      <c r="E180" s="12" t="s">
        <v>41</v>
      </c>
      <c r="F180" s="12" t="s">
        <v>119</v>
      </c>
      <c r="G180" s="13">
        <v>33000</v>
      </c>
      <c r="H180" s="13">
        <v>0</v>
      </c>
      <c r="I180" s="13">
        <v>25</v>
      </c>
      <c r="J180" s="13">
        <v>947.1</v>
      </c>
      <c r="K180" s="13">
        <v>2343</v>
      </c>
      <c r="L180" s="13">
        <v>363</v>
      </c>
      <c r="M180" s="13">
        <v>1003.2</v>
      </c>
      <c r="N180" s="13">
        <v>2339.6999999999998</v>
      </c>
      <c r="O180" s="16">
        <v>1350.12</v>
      </c>
      <c r="P180" s="13">
        <f t="shared" si="13"/>
        <v>8346.119999999999</v>
      </c>
      <c r="Q180" s="13">
        <v>515.36000000000013</v>
      </c>
      <c r="R180" s="13">
        <f t="shared" si="14"/>
        <v>3840.78</v>
      </c>
      <c r="S180" s="47">
        <f t="shared" si="15"/>
        <v>5045.7</v>
      </c>
      <c r="T180" s="13">
        <f t="shared" si="16"/>
        <v>29159.22</v>
      </c>
      <c r="U180" s="21"/>
      <c r="V180" s="22"/>
    </row>
    <row r="181" spans="1:22" s="2" customFormat="1" ht="51" customHeight="1" x14ac:dyDescent="0.2">
      <c r="A181" s="37">
        <v>170</v>
      </c>
      <c r="B181" s="32" t="s">
        <v>139</v>
      </c>
      <c r="C181" s="32" t="s">
        <v>113</v>
      </c>
      <c r="D181" s="15" t="s">
        <v>518</v>
      </c>
      <c r="E181" s="15" t="s">
        <v>115</v>
      </c>
      <c r="F181" s="12" t="s">
        <v>119</v>
      </c>
      <c r="G181" s="13">
        <v>34000</v>
      </c>
      <c r="H181" s="13">
        <v>0</v>
      </c>
      <c r="I181" s="13">
        <v>25</v>
      </c>
      <c r="J181" s="13">
        <v>975.8</v>
      </c>
      <c r="K181" s="13">
        <v>2414</v>
      </c>
      <c r="L181" s="13">
        <v>374</v>
      </c>
      <c r="M181" s="13">
        <v>1033.5999999999999</v>
      </c>
      <c r="N181" s="13">
        <v>2410.6</v>
      </c>
      <c r="O181" s="16"/>
      <c r="P181" s="13">
        <f t="shared" si="0"/>
        <v>7208</v>
      </c>
      <c r="Q181" s="13">
        <v>402.08</v>
      </c>
      <c r="R181" s="13">
        <f t="shared" si="12"/>
        <v>2436.48</v>
      </c>
      <c r="S181" s="47">
        <f t="shared" si="2"/>
        <v>5198.6000000000004</v>
      </c>
      <c r="T181" s="13">
        <f t="shared" si="3"/>
        <v>31563.52</v>
      </c>
      <c r="U181" s="21"/>
      <c r="V181" s="22"/>
    </row>
    <row r="182" spans="1:22" s="2" customFormat="1" ht="51" customHeight="1" x14ac:dyDescent="0.2">
      <c r="A182" s="37">
        <v>171</v>
      </c>
      <c r="B182" s="32" t="s">
        <v>141</v>
      </c>
      <c r="C182" s="32" t="s">
        <v>112</v>
      </c>
      <c r="D182" s="15" t="s">
        <v>519</v>
      </c>
      <c r="E182" s="12" t="s">
        <v>114</v>
      </c>
      <c r="F182" s="12" t="s">
        <v>100</v>
      </c>
      <c r="G182" s="13">
        <v>70000</v>
      </c>
      <c r="H182" s="13">
        <v>5098.45</v>
      </c>
      <c r="I182" s="13">
        <v>25</v>
      </c>
      <c r="J182" s="13">
        <v>2009</v>
      </c>
      <c r="K182" s="13">
        <v>4970</v>
      </c>
      <c r="L182" s="13">
        <v>715.55</v>
      </c>
      <c r="M182" s="13">
        <v>2128</v>
      </c>
      <c r="N182" s="13">
        <v>4963</v>
      </c>
      <c r="O182" s="16">
        <v>1350.12</v>
      </c>
      <c r="P182" s="13">
        <f>SUM(J182:O182)</f>
        <v>16135.669999999998</v>
      </c>
      <c r="Q182" s="13">
        <v>0</v>
      </c>
      <c r="R182" s="13">
        <f>SUM(H182,I182,J182,M182,O182,Q182)</f>
        <v>10610.57</v>
      </c>
      <c r="S182" s="47">
        <f>SUM(K182,L182,N182)</f>
        <v>10648.55</v>
      </c>
      <c r="T182" s="13">
        <f>+G182-R182</f>
        <v>59389.43</v>
      </c>
      <c r="U182" s="21"/>
      <c r="V182" s="22"/>
    </row>
    <row r="183" spans="1:22" s="2" customFormat="1" ht="51" customHeight="1" x14ac:dyDescent="0.2">
      <c r="A183" s="37">
        <v>172</v>
      </c>
      <c r="B183" s="32" t="s">
        <v>155</v>
      </c>
      <c r="C183" s="32" t="s">
        <v>113</v>
      </c>
      <c r="D183" s="15" t="s">
        <v>519</v>
      </c>
      <c r="E183" s="12" t="s">
        <v>108</v>
      </c>
      <c r="F183" s="12" t="s">
        <v>56</v>
      </c>
      <c r="G183" s="13">
        <v>60000</v>
      </c>
      <c r="H183" s="13">
        <v>3486.68</v>
      </c>
      <c r="I183" s="13">
        <v>25</v>
      </c>
      <c r="J183" s="13">
        <v>1722</v>
      </c>
      <c r="K183" s="13">
        <v>4260</v>
      </c>
      <c r="L183" s="13">
        <v>660</v>
      </c>
      <c r="M183" s="13">
        <v>1824</v>
      </c>
      <c r="N183" s="13">
        <v>4254</v>
      </c>
      <c r="O183" s="16"/>
      <c r="P183" s="13">
        <f t="shared" ref="P183:P207" si="17">SUM(J183:O183)</f>
        <v>12720</v>
      </c>
      <c r="Q183" s="13">
        <v>4308.32</v>
      </c>
      <c r="R183" s="13">
        <f t="shared" si="12"/>
        <v>11366</v>
      </c>
      <c r="S183" s="47">
        <f t="shared" ref="S183:S207" si="18">SUM(K183,L183,N183)</f>
        <v>9174</v>
      </c>
      <c r="T183" s="13">
        <f t="shared" ref="T183:T207" si="19">+G183-R183</f>
        <v>48634</v>
      </c>
      <c r="U183" s="21"/>
      <c r="V183" s="22"/>
    </row>
    <row r="184" spans="1:22" s="2" customFormat="1" ht="51" customHeight="1" x14ac:dyDescent="0.2">
      <c r="A184" s="37">
        <v>173</v>
      </c>
      <c r="B184" s="32" t="s">
        <v>142</v>
      </c>
      <c r="C184" s="32" t="s">
        <v>112</v>
      </c>
      <c r="D184" s="15" t="s">
        <v>519</v>
      </c>
      <c r="E184" s="12" t="s">
        <v>25</v>
      </c>
      <c r="F184" s="12" t="s">
        <v>100</v>
      </c>
      <c r="G184" s="13">
        <v>35000</v>
      </c>
      <c r="H184" s="13">
        <v>0</v>
      </c>
      <c r="I184" s="13">
        <v>25</v>
      </c>
      <c r="J184" s="13">
        <v>1004.5</v>
      </c>
      <c r="K184" s="13">
        <v>2485</v>
      </c>
      <c r="L184" s="13">
        <v>385</v>
      </c>
      <c r="M184" s="13">
        <v>1064</v>
      </c>
      <c r="N184" s="13">
        <v>2481.5</v>
      </c>
      <c r="O184" s="16"/>
      <c r="P184" s="13">
        <f t="shared" si="17"/>
        <v>7420</v>
      </c>
      <c r="Q184" s="13">
        <v>3222.63</v>
      </c>
      <c r="R184" s="13">
        <f t="shared" si="12"/>
        <v>5316.13</v>
      </c>
      <c r="S184" s="47">
        <f t="shared" si="18"/>
        <v>5351.5</v>
      </c>
      <c r="T184" s="13">
        <f t="shared" si="19"/>
        <v>29683.87</v>
      </c>
      <c r="U184" s="21"/>
      <c r="V184" s="22"/>
    </row>
    <row r="185" spans="1:22" s="2" customFormat="1" ht="51" customHeight="1" x14ac:dyDescent="0.2">
      <c r="A185" s="37">
        <v>174</v>
      </c>
      <c r="B185" s="32" t="s">
        <v>144</v>
      </c>
      <c r="C185" s="32" t="s">
        <v>113</v>
      </c>
      <c r="D185" s="15" t="s">
        <v>519</v>
      </c>
      <c r="E185" s="12" t="s">
        <v>29</v>
      </c>
      <c r="F185" s="12" t="s">
        <v>100</v>
      </c>
      <c r="G185" s="13">
        <v>45000</v>
      </c>
      <c r="H185" s="13">
        <v>1148.33</v>
      </c>
      <c r="I185" s="13">
        <v>25</v>
      </c>
      <c r="J185" s="13">
        <v>1291.5</v>
      </c>
      <c r="K185" s="13">
        <v>3195</v>
      </c>
      <c r="L185" s="13">
        <v>495</v>
      </c>
      <c r="M185" s="13">
        <v>1368</v>
      </c>
      <c r="N185" s="13">
        <v>3190.5</v>
      </c>
      <c r="O185" s="16"/>
      <c r="P185" s="13">
        <f t="shared" si="17"/>
        <v>9540</v>
      </c>
      <c r="Q185" s="13">
        <v>949.6</v>
      </c>
      <c r="R185" s="13">
        <f t="shared" si="12"/>
        <v>4782.43</v>
      </c>
      <c r="S185" s="47">
        <f t="shared" si="18"/>
        <v>6880.5</v>
      </c>
      <c r="T185" s="13">
        <f t="shared" si="19"/>
        <v>40217.57</v>
      </c>
      <c r="U185" s="21"/>
      <c r="V185" s="22"/>
    </row>
    <row r="186" spans="1:22" s="2" customFormat="1" ht="51" customHeight="1" x14ac:dyDescent="0.2">
      <c r="A186" s="37">
        <v>175</v>
      </c>
      <c r="B186" s="32" t="s">
        <v>143</v>
      </c>
      <c r="C186" s="32" t="s">
        <v>112</v>
      </c>
      <c r="D186" s="15" t="s">
        <v>519</v>
      </c>
      <c r="E186" s="12" t="s">
        <v>28</v>
      </c>
      <c r="F186" s="12" t="s">
        <v>100</v>
      </c>
      <c r="G186" s="13">
        <v>35000</v>
      </c>
      <c r="H186" s="13">
        <v>0</v>
      </c>
      <c r="I186" s="13">
        <v>25</v>
      </c>
      <c r="J186" s="13">
        <v>1004.5</v>
      </c>
      <c r="K186" s="13">
        <v>2485</v>
      </c>
      <c r="L186" s="13">
        <v>385</v>
      </c>
      <c r="M186" s="13">
        <v>1064</v>
      </c>
      <c r="N186" s="13">
        <v>2481.5</v>
      </c>
      <c r="O186" s="16"/>
      <c r="P186" s="13">
        <f>SUM(J186:O186)</f>
        <v>7420</v>
      </c>
      <c r="Q186" s="13">
        <v>9847.5499999999993</v>
      </c>
      <c r="R186" s="13">
        <f>SUM(H186,I186,J186,M186,O186,Q186)</f>
        <v>11941.05</v>
      </c>
      <c r="S186" s="47">
        <f>SUM(K186,L186,N186)</f>
        <v>5351.5</v>
      </c>
      <c r="T186" s="13">
        <f>+G186-R186</f>
        <v>23058.95</v>
      </c>
      <c r="U186" s="21"/>
      <c r="V186" s="22"/>
    </row>
    <row r="187" spans="1:22" s="2" customFormat="1" ht="51" customHeight="1" x14ac:dyDescent="0.2">
      <c r="A187" s="37">
        <v>176</v>
      </c>
      <c r="B187" s="32" t="s">
        <v>145</v>
      </c>
      <c r="C187" s="32" t="s">
        <v>113</v>
      </c>
      <c r="D187" s="15" t="s">
        <v>519</v>
      </c>
      <c r="E187" s="12" t="s">
        <v>28</v>
      </c>
      <c r="F187" s="12" t="s">
        <v>100</v>
      </c>
      <c r="G187" s="13">
        <v>33000</v>
      </c>
      <c r="H187" s="13">
        <v>0</v>
      </c>
      <c r="I187" s="13">
        <v>25</v>
      </c>
      <c r="J187" s="13">
        <v>947.1</v>
      </c>
      <c r="K187" s="13">
        <v>2343</v>
      </c>
      <c r="L187" s="13">
        <v>363</v>
      </c>
      <c r="M187" s="13">
        <v>1003.2</v>
      </c>
      <c r="N187" s="13">
        <v>2339.6999999999998</v>
      </c>
      <c r="O187" s="16"/>
      <c r="P187" s="13">
        <f t="shared" si="17"/>
        <v>6996</v>
      </c>
      <c r="Q187" s="13">
        <v>2817.44</v>
      </c>
      <c r="R187" s="13">
        <f t="shared" si="12"/>
        <v>4792.74</v>
      </c>
      <c r="S187" s="47">
        <f t="shared" si="18"/>
        <v>5045.7</v>
      </c>
      <c r="T187" s="13">
        <f t="shared" si="19"/>
        <v>28207.260000000002</v>
      </c>
      <c r="U187" s="21"/>
      <c r="V187" s="22"/>
    </row>
    <row r="188" spans="1:22" s="2" customFormat="1" ht="51" customHeight="1" x14ac:dyDescent="0.2">
      <c r="A188" s="37">
        <v>177</v>
      </c>
      <c r="B188" s="32" t="s">
        <v>146</v>
      </c>
      <c r="C188" s="32" t="s">
        <v>112</v>
      </c>
      <c r="D188" s="15" t="s">
        <v>519</v>
      </c>
      <c r="E188" s="12" t="s">
        <v>28</v>
      </c>
      <c r="F188" s="12" t="s">
        <v>100</v>
      </c>
      <c r="G188" s="13">
        <v>35000</v>
      </c>
      <c r="H188" s="13">
        <v>0</v>
      </c>
      <c r="I188" s="13">
        <v>25</v>
      </c>
      <c r="J188" s="13">
        <v>1004.5</v>
      </c>
      <c r="K188" s="13">
        <v>2485</v>
      </c>
      <c r="L188" s="13">
        <v>385</v>
      </c>
      <c r="M188" s="13">
        <v>1064</v>
      </c>
      <c r="N188" s="13">
        <v>2481.5</v>
      </c>
      <c r="O188" s="16"/>
      <c r="P188" s="13">
        <f>SUM(J188:O188)</f>
        <v>7420</v>
      </c>
      <c r="Q188" s="13">
        <v>100</v>
      </c>
      <c r="R188" s="13">
        <f>SUM(H188,I188,J188,M188,O188,Q188)</f>
        <v>2193.5</v>
      </c>
      <c r="S188" s="47">
        <f>SUM(K188,L188,N188)</f>
        <v>5351.5</v>
      </c>
      <c r="T188" s="13">
        <f>+G188-R188</f>
        <v>32806.5</v>
      </c>
      <c r="U188" s="21"/>
      <c r="V188" s="22"/>
    </row>
    <row r="189" spans="1:22" s="2" customFormat="1" ht="51" customHeight="1" x14ac:dyDescent="0.2">
      <c r="A189" s="37">
        <v>178</v>
      </c>
      <c r="B189" s="32" t="s">
        <v>151</v>
      </c>
      <c r="C189" s="32" t="s">
        <v>112</v>
      </c>
      <c r="D189" s="15" t="s">
        <v>519</v>
      </c>
      <c r="E189" s="12" t="s">
        <v>28</v>
      </c>
      <c r="F189" s="12" t="s">
        <v>100</v>
      </c>
      <c r="G189" s="13">
        <v>33000</v>
      </c>
      <c r="H189" s="13">
        <v>0</v>
      </c>
      <c r="I189" s="13">
        <v>25</v>
      </c>
      <c r="J189" s="13">
        <v>947.1</v>
      </c>
      <c r="K189" s="13">
        <v>2343</v>
      </c>
      <c r="L189" s="13">
        <v>363</v>
      </c>
      <c r="M189" s="13">
        <v>1003.2</v>
      </c>
      <c r="N189" s="13">
        <v>2339.6999999999998</v>
      </c>
      <c r="O189" s="16">
        <v>1350.12</v>
      </c>
      <c r="P189" s="13">
        <f>SUM(J189:O189)</f>
        <v>8346.119999999999</v>
      </c>
      <c r="Q189" s="13">
        <v>8772.98</v>
      </c>
      <c r="R189" s="13">
        <f>SUM(H189,I189,J189,M189,O189,Q189)</f>
        <v>12098.4</v>
      </c>
      <c r="S189" s="47">
        <f>SUM(K189,L189,N189)</f>
        <v>5045.7</v>
      </c>
      <c r="T189" s="13">
        <f>+G189-R189</f>
        <v>20901.599999999999</v>
      </c>
      <c r="U189" s="21"/>
      <c r="V189" s="22"/>
    </row>
    <row r="190" spans="1:22" s="2" customFormat="1" ht="51" customHeight="1" x14ac:dyDescent="0.2">
      <c r="A190" s="37">
        <v>179</v>
      </c>
      <c r="B190" s="32" t="s">
        <v>154</v>
      </c>
      <c r="C190" s="32" t="s">
        <v>112</v>
      </c>
      <c r="D190" s="15" t="s">
        <v>519</v>
      </c>
      <c r="E190" s="12" t="s">
        <v>28</v>
      </c>
      <c r="F190" s="12" t="s">
        <v>119</v>
      </c>
      <c r="G190" s="13">
        <v>33000</v>
      </c>
      <c r="H190" s="13">
        <v>0</v>
      </c>
      <c r="I190" s="13">
        <v>25</v>
      </c>
      <c r="J190" s="13">
        <v>947.1</v>
      </c>
      <c r="K190" s="13">
        <v>2343</v>
      </c>
      <c r="L190" s="13">
        <v>363</v>
      </c>
      <c r="M190" s="13">
        <v>1003.2</v>
      </c>
      <c r="N190" s="13">
        <v>2339.6999999999998</v>
      </c>
      <c r="O190" s="16"/>
      <c r="P190" s="13">
        <f>SUM(J190:O190)</f>
        <v>6996</v>
      </c>
      <c r="Q190" s="13">
        <v>5562.1</v>
      </c>
      <c r="R190" s="13">
        <f>SUM(H190,I190,J190,M190,O190,Q190)</f>
        <v>7537.4000000000005</v>
      </c>
      <c r="S190" s="47">
        <f>SUM(K190,L190,N190)</f>
        <v>5045.7</v>
      </c>
      <c r="T190" s="13">
        <f>+G190-R190</f>
        <v>25462.6</v>
      </c>
      <c r="U190" s="21"/>
      <c r="V190" s="22"/>
    </row>
    <row r="191" spans="1:22" s="2" customFormat="1" ht="51" customHeight="1" x14ac:dyDescent="0.2">
      <c r="A191" s="37">
        <v>180</v>
      </c>
      <c r="B191" s="32" t="s">
        <v>150</v>
      </c>
      <c r="C191" s="32" t="s">
        <v>112</v>
      </c>
      <c r="D191" s="15" t="s">
        <v>519</v>
      </c>
      <c r="E191" s="12" t="s">
        <v>41</v>
      </c>
      <c r="F191" s="12" t="s">
        <v>100</v>
      </c>
      <c r="G191" s="13">
        <v>33000</v>
      </c>
      <c r="H191" s="13">
        <v>0</v>
      </c>
      <c r="I191" s="13">
        <v>25</v>
      </c>
      <c r="J191" s="13">
        <v>947.1</v>
      </c>
      <c r="K191" s="13">
        <v>2343</v>
      </c>
      <c r="L191" s="13">
        <v>363</v>
      </c>
      <c r="M191" s="13">
        <v>1003.2</v>
      </c>
      <c r="N191" s="13">
        <v>2339.6999999999998</v>
      </c>
      <c r="O191" s="16"/>
      <c r="P191" s="13">
        <f>SUM(J191:O191)</f>
        <v>6996</v>
      </c>
      <c r="Q191" s="13">
        <v>679.68</v>
      </c>
      <c r="R191" s="13">
        <f>SUM(H191,I191,J191,M191,O191,Q191)</f>
        <v>2654.98</v>
      </c>
      <c r="S191" s="47">
        <f>SUM(K191,L191,N191)</f>
        <v>5045.7</v>
      </c>
      <c r="T191" s="13">
        <f>+G191-R191</f>
        <v>30345.02</v>
      </c>
      <c r="U191" s="21"/>
      <c r="V191" s="22"/>
    </row>
    <row r="192" spans="1:22" s="2" customFormat="1" ht="51" customHeight="1" x14ac:dyDescent="0.2">
      <c r="A192" s="37">
        <v>181</v>
      </c>
      <c r="B192" s="32" t="s">
        <v>147</v>
      </c>
      <c r="C192" s="32" t="s">
        <v>112</v>
      </c>
      <c r="D192" s="15" t="s">
        <v>519</v>
      </c>
      <c r="E192" s="12" t="s">
        <v>115</v>
      </c>
      <c r="F192" s="12" t="s">
        <v>119</v>
      </c>
      <c r="G192" s="13">
        <v>34000</v>
      </c>
      <c r="H192" s="13">
        <v>0</v>
      </c>
      <c r="I192" s="13">
        <v>25</v>
      </c>
      <c r="J192" s="13">
        <v>975.8</v>
      </c>
      <c r="K192" s="13">
        <v>2414</v>
      </c>
      <c r="L192" s="13">
        <v>374</v>
      </c>
      <c r="M192" s="13">
        <v>1033.5999999999999</v>
      </c>
      <c r="N192" s="13">
        <v>2410.6</v>
      </c>
      <c r="O192" s="16"/>
      <c r="P192" s="13">
        <f t="shared" si="17"/>
        <v>7208</v>
      </c>
      <c r="Q192" s="13">
        <v>717.44</v>
      </c>
      <c r="R192" s="13">
        <f t="shared" si="12"/>
        <v>2751.84</v>
      </c>
      <c r="S192" s="47">
        <f t="shared" si="18"/>
        <v>5198.6000000000004</v>
      </c>
      <c r="T192" s="13">
        <f t="shared" si="19"/>
        <v>31248.16</v>
      </c>
      <c r="U192" s="21"/>
      <c r="V192" s="22"/>
    </row>
    <row r="193" spans="1:22" s="2" customFormat="1" ht="51" customHeight="1" x14ac:dyDescent="0.2">
      <c r="A193" s="37">
        <v>182</v>
      </c>
      <c r="B193" s="32" t="s">
        <v>240</v>
      </c>
      <c r="C193" s="32" t="s">
        <v>112</v>
      </c>
      <c r="D193" s="15" t="s">
        <v>520</v>
      </c>
      <c r="E193" s="12" t="s">
        <v>86</v>
      </c>
      <c r="F193" s="12" t="s">
        <v>100</v>
      </c>
      <c r="G193" s="13">
        <v>175000</v>
      </c>
      <c r="H193" s="13">
        <v>29841.29</v>
      </c>
      <c r="I193" s="13">
        <v>25</v>
      </c>
      <c r="J193" s="13">
        <v>5022.5</v>
      </c>
      <c r="K193" s="13">
        <v>12425</v>
      </c>
      <c r="L193" s="13">
        <v>715.55</v>
      </c>
      <c r="M193" s="13">
        <v>4943.8</v>
      </c>
      <c r="N193" s="13">
        <v>11530.11</v>
      </c>
      <c r="O193" s="16"/>
      <c r="P193" s="13">
        <f t="shared" si="17"/>
        <v>34636.959999999999</v>
      </c>
      <c r="Q193" s="13">
        <v>0</v>
      </c>
      <c r="R193" s="13">
        <f t="shared" si="12"/>
        <v>39832.590000000004</v>
      </c>
      <c r="S193" s="47">
        <f t="shared" si="18"/>
        <v>24670.66</v>
      </c>
      <c r="T193" s="13">
        <f t="shared" si="19"/>
        <v>135167.41</v>
      </c>
      <c r="U193" s="21"/>
      <c r="V193" s="22"/>
    </row>
    <row r="194" spans="1:22" s="2" customFormat="1" ht="51" customHeight="1" x14ac:dyDescent="0.2">
      <c r="A194" s="37">
        <v>183</v>
      </c>
      <c r="B194" s="32" t="s">
        <v>242</v>
      </c>
      <c r="C194" s="32" t="s">
        <v>113</v>
      </c>
      <c r="D194" s="15" t="s">
        <v>520</v>
      </c>
      <c r="E194" s="12" t="s">
        <v>328</v>
      </c>
      <c r="F194" s="12" t="s">
        <v>100</v>
      </c>
      <c r="G194" s="13">
        <v>130000</v>
      </c>
      <c r="H194" s="13">
        <v>18824.59</v>
      </c>
      <c r="I194" s="13">
        <v>25</v>
      </c>
      <c r="J194" s="13">
        <v>3731</v>
      </c>
      <c r="K194" s="13">
        <v>9230</v>
      </c>
      <c r="L194" s="13">
        <v>715.55</v>
      </c>
      <c r="M194" s="13">
        <v>3952</v>
      </c>
      <c r="N194" s="13">
        <v>9217</v>
      </c>
      <c r="O194" s="16">
        <v>1350.12</v>
      </c>
      <c r="P194" s="13">
        <f t="shared" si="17"/>
        <v>28195.67</v>
      </c>
      <c r="Q194" s="13">
        <v>1170</v>
      </c>
      <c r="R194" s="13">
        <f t="shared" si="12"/>
        <v>29052.71</v>
      </c>
      <c r="S194" s="47">
        <f t="shared" si="18"/>
        <v>19162.55</v>
      </c>
      <c r="T194" s="13">
        <f t="shared" si="19"/>
        <v>100947.29000000001</v>
      </c>
      <c r="U194" s="21"/>
      <c r="V194" s="22"/>
    </row>
    <row r="195" spans="1:22" s="2" customFormat="1" ht="51" customHeight="1" x14ac:dyDescent="0.2">
      <c r="A195" s="37">
        <v>184</v>
      </c>
      <c r="B195" s="32" t="s">
        <v>307</v>
      </c>
      <c r="C195" s="32" t="s">
        <v>112</v>
      </c>
      <c r="D195" s="15" t="s">
        <v>520</v>
      </c>
      <c r="E195" s="12" t="s">
        <v>44</v>
      </c>
      <c r="F195" s="12" t="s">
        <v>100</v>
      </c>
      <c r="G195" s="13">
        <v>175000</v>
      </c>
      <c r="H195" s="13">
        <v>29841.29</v>
      </c>
      <c r="I195" s="13">
        <v>25</v>
      </c>
      <c r="J195" s="13">
        <v>5022.5</v>
      </c>
      <c r="K195" s="13">
        <v>12425</v>
      </c>
      <c r="L195" s="13">
        <v>715.55</v>
      </c>
      <c r="M195" s="13">
        <v>4943.8</v>
      </c>
      <c r="N195" s="13">
        <v>11530.11</v>
      </c>
      <c r="O195" s="16"/>
      <c r="P195" s="13">
        <f t="shared" si="17"/>
        <v>34636.959999999999</v>
      </c>
      <c r="Q195" s="13">
        <v>0</v>
      </c>
      <c r="R195" s="13">
        <f t="shared" si="12"/>
        <v>39832.590000000004</v>
      </c>
      <c r="S195" s="47">
        <f t="shared" si="18"/>
        <v>24670.66</v>
      </c>
      <c r="T195" s="13">
        <f t="shared" si="19"/>
        <v>135167.41</v>
      </c>
      <c r="U195" s="21"/>
      <c r="V195" s="22"/>
    </row>
    <row r="196" spans="1:22" s="2" customFormat="1" ht="51" customHeight="1" x14ac:dyDescent="0.2">
      <c r="A196" s="37">
        <v>185</v>
      </c>
      <c r="B196" s="32" t="s">
        <v>236</v>
      </c>
      <c r="C196" s="32" t="s">
        <v>113</v>
      </c>
      <c r="D196" s="15" t="s">
        <v>520</v>
      </c>
      <c r="E196" s="12" t="s">
        <v>87</v>
      </c>
      <c r="F196" s="12" t="s">
        <v>100</v>
      </c>
      <c r="G196" s="13">
        <v>130000</v>
      </c>
      <c r="H196" s="13">
        <v>18824.59</v>
      </c>
      <c r="I196" s="13">
        <v>25</v>
      </c>
      <c r="J196" s="13">
        <v>3731</v>
      </c>
      <c r="K196" s="13">
        <v>9230</v>
      </c>
      <c r="L196" s="13">
        <v>715.55</v>
      </c>
      <c r="M196" s="13">
        <v>3952</v>
      </c>
      <c r="N196" s="13">
        <v>9217</v>
      </c>
      <c r="O196" s="16">
        <v>1350.12</v>
      </c>
      <c r="P196" s="13">
        <f>SUM(J196:O196)</f>
        <v>28195.67</v>
      </c>
      <c r="Q196" s="13">
        <v>2259.5</v>
      </c>
      <c r="R196" s="13">
        <f>SUM(H196,I196,J196,M196,O196,Q196)</f>
        <v>30142.21</v>
      </c>
      <c r="S196" s="47">
        <f>SUM(K196,L196,N196)</f>
        <v>19162.55</v>
      </c>
      <c r="T196" s="13">
        <f>+G196-R196</f>
        <v>99857.790000000008</v>
      </c>
      <c r="U196" s="21"/>
      <c r="V196" s="22"/>
    </row>
    <row r="197" spans="1:22" s="2" customFormat="1" ht="51" customHeight="1" x14ac:dyDescent="0.2">
      <c r="A197" s="37">
        <v>186</v>
      </c>
      <c r="B197" s="32" t="s">
        <v>237</v>
      </c>
      <c r="C197" s="32" t="s">
        <v>113</v>
      </c>
      <c r="D197" s="15" t="s">
        <v>520</v>
      </c>
      <c r="E197" s="12" t="s">
        <v>33</v>
      </c>
      <c r="F197" s="12" t="s">
        <v>100</v>
      </c>
      <c r="G197" s="13">
        <v>65000</v>
      </c>
      <c r="H197" s="13">
        <v>4427.58</v>
      </c>
      <c r="I197" s="13">
        <v>25</v>
      </c>
      <c r="J197" s="26">
        <v>1865.5</v>
      </c>
      <c r="K197" s="13">
        <v>4615</v>
      </c>
      <c r="L197" s="13">
        <v>715</v>
      </c>
      <c r="M197" s="26">
        <v>1976</v>
      </c>
      <c r="N197" s="13">
        <v>4608.5</v>
      </c>
      <c r="O197" s="41"/>
      <c r="P197" s="13">
        <f t="shared" si="17"/>
        <v>13780</v>
      </c>
      <c r="Q197" s="13">
        <v>0</v>
      </c>
      <c r="R197" s="13">
        <f t="shared" si="12"/>
        <v>8294.08</v>
      </c>
      <c r="S197" s="47">
        <f t="shared" si="18"/>
        <v>9938.5</v>
      </c>
      <c r="T197" s="13">
        <f t="shared" si="19"/>
        <v>56705.919999999998</v>
      </c>
      <c r="U197" s="21"/>
      <c r="V197" s="22"/>
    </row>
    <row r="198" spans="1:22" s="2" customFormat="1" ht="51" customHeight="1" x14ac:dyDescent="0.2">
      <c r="A198" s="37">
        <v>187</v>
      </c>
      <c r="B198" s="32" t="s">
        <v>408</v>
      </c>
      <c r="C198" s="32" t="s">
        <v>113</v>
      </c>
      <c r="D198" s="15" t="s">
        <v>520</v>
      </c>
      <c r="E198" s="12" t="s">
        <v>94</v>
      </c>
      <c r="F198" s="12" t="s">
        <v>358</v>
      </c>
      <c r="G198" s="13">
        <v>70000</v>
      </c>
      <c r="H198" s="13">
        <v>0</v>
      </c>
      <c r="I198" s="13">
        <v>25</v>
      </c>
      <c r="J198" s="13">
        <v>2009</v>
      </c>
      <c r="K198" s="13">
        <v>4970</v>
      </c>
      <c r="L198" s="13">
        <v>715.55</v>
      </c>
      <c r="M198" s="13">
        <v>2128</v>
      </c>
      <c r="N198" s="13">
        <v>4963</v>
      </c>
      <c r="O198" s="16">
        <v>2700.24</v>
      </c>
      <c r="P198" s="13">
        <f t="shared" si="17"/>
        <v>17485.79</v>
      </c>
      <c r="Q198" s="13">
        <v>4621.6000000000004</v>
      </c>
      <c r="R198" s="13">
        <f t="shared" si="12"/>
        <v>11483.84</v>
      </c>
      <c r="S198" s="47">
        <f t="shared" si="18"/>
        <v>10648.55</v>
      </c>
      <c r="T198" s="13">
        <f t="shared" si="19"/>
        <v>58516.160000000003</v>
      </c>
      <c r="U198" s="21"/>
      <c r="V198" s="22"/>
    </row>
    <row r="199" spans="1:22" s="2" customFormat="1" ht="51" customHeight="1" x14ac:dyDescent="0.2">
      <c r="A199" s="37">
        <v>188</v>
      </c>
      <c r="B199" s="32" t="s">
        <v>323</v>
      </c>
      <c r="C199" s="32" t="s">
        <v>113</v>
      </c>
      <c r="D199" s="15" t="s">
        <v>520</v>
      </c>
      <c r="E199" s="12" t="s">
        <v>20</v>
      </c>
      <c r="F199" s="12" t="s">
        <v>119</v>
      </c>
      <c r="G199" s="13">
        <v>32000</v>
      </c>
      <c r="H199" s="13">
        <v>0</v>
      </c>
      <c r="I199" s="13">
        <v>25</v>
      </c>
      <c r="J199" s="13">
        <v>918.4</v>
      </c>
      <c r="K199" s="13">
        <v>2272</v>
      </c>
      <c r="L199" s="13">
        <v>352</v>
      </c>
      <c r="M199" s="13">
        <v>972.8</v>
      </c>
      <c r="N199" s="13">
        <v>2268.8000000000002</v>
      </c>
      <c r="O199" s="16"/>
      <c r="P199" s="13">
        <f t="shared" si="17"/>
        <v>6784</v>
      </c>
      <c r="Q199" s="13">
        <v>402.08</v>
      </c>
      <c r="R199" s="13">
        <f t="shared" si="12"/>
        <v>2318.2799999999997</v>
      </c>
      <c r="S199" s="47">
        <f t="shared" si="18"/>
        <v>4892.8</v>
      </c>
      <c r="T199" s="13">
        <f t="shared" si="19"/>
        <v>29681.72</v>
      </c>
      <c r="U199" s="21"/>
      <c r="V199" s="22"/>
    </row>
    <row r="200" spans="1:22" s="2" customFormat="1" ht="51" customHeight="1" x14ac:dyDescent="0.2">
      <c r="A200" s="37">
        <v>189</v>
      </c>
      <c r="B200" s="32" t="s">
        <v>239</v>
      </c>
      <c r="C200" s="32" t="s">
        <v>113</v>
      </c>
      <c r="D200" s="15" t="s">
        <v>520</v>
      </c>
      <c r="E200" s="12" t="s">
        <v>20</v>
      </c>
      <c r="F200" s="12" t="s">
        <v>100</v>
      </c>
      <c r="G200" s="13">
        <v>40000</v>
      </c>
      <c r="H200" s="13">
        <v>0</v>
      </c>
      <c r="I200" s="13">
        <v>25</v>
      </c>
      <c r="J200" s="13">
        <v>1148</v>
      </c>
      <c r="K200" s="13">
        <v>2840</v>
      </c>
      <c r="L200" s="13">
        <v>440</v>
      </c>
      <c r="M200" s="13">
        <v>1216</v>
      </c>
      <c r="N200" s="13">
        <v>2836</v>
      </c>
      <c r="O200" s="16"/>
      <c r="P200" s="13">
        <f>SUM(J200:O200)</f>
        <v>8480</v>
      </c>
      <c r="Q200" s="13">
        <v>959.5</v>
      </c>
      <c r="R200" s="13">
        <f>SUM(H200,I200,J200,M200,O200,Q200)</f>
        <v>3348.5</v>
      </c>
      <c r="S200" s="47">
        <f>SUM(K200,L200,N200)</f>
        <v>6116</v>
      </c>
      <c r="T200" s="13">
        <f>+G200-R200</f>
        <v>36651.5</v>
      </c>
      <c r="U200" s="21"/>
      <c r="V200" s="22"/>
    </row>
    <row r="201" spans="1:22" s="2" customFormat="1" ht="51" customHeight="1" x14ac:dyDescent="0.2">
      <c r="A201" s="37">
        <v>190</v>
      </c>
      <c r="B201" s="32" t="s">
        <v>222</v>
      </c>
      <c r="C201" s="32" t="s">
        <v>113</v>
      </c>
      <c r="D201" s="15" t="s">
        <v>520</v>
      </c>
      <c r="E201" s="12" t="s">
        <v>115</v>
      </c>
      <c r="F201" s="12" t="s">
        <v>119</v>
      </c>
      <c r="G201" s="13">
        <v>32000</v>
      </c>
      <c r="H201" s="13">
        <v>0</v>
      </c>
      <c r="I201" s="13">
        <v>25</v>
      </c>
      <c r="J201" s="13">
        <v>918.4</v>
      </c>
      <c r="K201" s="13">
        <v>2272</v>
      </c>
      <c r="L201" s="13">
        <v>352</v>
      </c>
      <c r="M201" s="13">
        <v>972.8</v>
      </c>
      <c r="N201" s="13">
        <v>2268.8000000000002</v>
      </c>
      <c r="O201" s="16"/>
      <c r="P201" s="13">
        <f t="shared" si="17"/>
        <v>6784</v>
      </c>
      <c r="Q201" s="13">
        <v>113.28</v>
      </c>
      <c r="R201" s="13">
        <f t="shared" si="12"/>
        <v>2029.4799999999998</v>
      </c>
      <c r="S201" s="47">
        <f t="shared" si="18"/>
        <v>4892.8</v>
      </c>
      <c r="T201" s="13">
        <f t="shared" si="19"/>
        <v>29970.52</v>
      </c>
      <c r="U201" s="21"/>
      <c r="V201" s="22"/>
    </row>
    <row r="202" spans="1:22" s="2" customFormat="1" ht="51" customHeight="1" x14ac:dyDescent="0.2">
      <c r="A202" s="37">
        <v>191</v>
      </c>
      <c r="B202" s="32" t="s">
        <v>521</v>
      </c>
      <c r="C202" s="32" t="s">
        <v>112</v>
      </c>
      <c r="D202" s="15" t="s">
        <v>520</v>
      </c>
      <c r="E202" s="12" t="s">
        <v>41</v>
      </c>
      <c r="F202" s="12" t="s">
        <v>119</v>
      </c>
      <c r="G202" s="13">
        <v>35000</v>
      </c>
      <c r="H202" s="13">
        <v>0</v>
      </c>
      <c r="I202" s="13">
        <v>25</v>
      </c>
      <c r="J202" s="13">
        <v>1004.5</v>
      </c>
      <c r="K202" s="13">
        <v>2485</v>
      </c>
      <c r="L202" s="13">
        <v>385</v>
      </c>
      <c r="M202" s="13">
        <v>1064</v>
      </c>
      <c r="N202" s="13">
        <v>2481.5</v>
      </c>
      <c r="O202" s="16"/>
      <c r="P202" s="13">
        <f t="shared" si="17"/>
        <v>7420</v>
      </c>
      <c r="Q202" s="13">
        <v>100</v>
      </c>
      <c r="R202" s="13">
        <f t="shared" si="12"/>
        <v>2193.5</v>
      </c>
      <c r="S202" s="47">
        <f t="shared" si="18"/>
        <v>5351.5</v>
      </c>
      <c r="T202" s="13">
        <f t="shared" si="19"/>
        <v>32806.5</v>
      </c>
      <c r="U202" s="21"/>
      <c r="V202" s="22"/>
    </row>
    <row r="203" spans="1:22" s="2" customFormat="1" ht="51" customHeight="1" x14ac:dyDescent="0.2">
      <c r="A203" s="37">
        <v>192</v>
      </c>
      <c r="B203" s="32" t="s">
        <v>243</v>
      </c>
      <c r="C203" s="32" t="s">
        <v>112</v>
      </c>
      <c r="D203" s="15" t="s">
        <v>522</v>
      </c>
      <c r="E203" s="12" t="s">
        <v>88</v>
      </c>
      <c r="F203" s="12" t="s">
        <v>100</v>
      </c>
      <c r="G203" s="13">
        <v>90000</v>
      </c>
      <c r="H203" s="13">
        <v>9753.1200000000008</v>
      </c>
      <c r="I203" s="13">
        <v>25</v>
      </c>
      <c r="J203" s="13">
        <v>2583</v>
      </c>
      <c r="K203" s="13">
        <v>6390</v>
      </c>
      <c r="L203" s="13">
        <v>715.55</v>
      </c>
      <c r="M203" s="13">
        <v>2736</v>
      </c>
      <c r="N203" s="13">
        <v>6381</v>
      </c>
      <c r="O203" s="16"/>
      <c r="P203" s="13">
        <f t="shared" si="17"/>
        <v>18805.55</v>
      </c>
      <c r="Q203" s="13">
        <v>1100</v>
      </c>
      <c r="R203" s="13">
        <f t="shared" si="12"/>
        <v>16197.12</v>
      </c>
      <c r="S203" s="47">
        <f t="shared" si="18"/>
        <v>13486.55</v>
      </c>
      <c r="T203" s="13">
        <f t="shared" si="19"/>
        <v>73802.880000000005</v>
      </c>
      <c r="U203" s="21"/>
      <c r="V203" s="22"/>
    </row>
    <row r="204" spans="1:22" s="2" customFormat="1" ht="51" customHeight="1" x14ac:dyDescent="0.2">
      <c r="A204" s="37">
        <v>193</v>
      </c>
      <c r="B204" s="32" t="s">
        <v>238</v>
      </c>
      <c r="C204" s="32" t="s">
        <v>113</v>
      </c>
      <c r="D204" s="15" t="s">
        <v>522</v>
      </c>
      <c r="E204" s="12" t="s">
        <v>32</v>
      </c>
      <c r="F204" s="12" t="s">
        <v>100</v>
      </c>
      <c r="G204" s="13">
        <v>50000</v>
      </c>
      <c r="H204" s="13">
        <v>1854</v>
      </c>
      <c r="I204" s="13">
        <v>25</v>
      </c>
      <c r="J204" s="13">
        <v>1435</v>
      </c>
      <c r="K204" s="13">
        <v>3550</v>
      </c>
      <c r="L204" s="13">
        <v>550</v>
      </c>
      <c r="M204" s="13">
        <v>1520</v>
      </c>
      <c r="N204" s="13">
        <v>3545</v>
      </c>
      <c r="O204" s="16"/>
      <c r="P204" s="13">
        <f t="shared" si="17"/>
        <v>10600</v>
      </c>
      <c r="Q204" s="13">
        <v>3372.82</v>
      </c>
      <c r="R204" s="13">
        <f t="shared" si="12"/>
        <v>8206.82</v>
      </c>
      <c r="S204" s="47">
        <f t="shared" si="18"/>
        <v>7645</v>
      </c>
      <c r="T204" s="13">
        <f t="shared" si="19"/>
        <v>41793.18</v>
      </c>
      <c r="U204" s="21"/>
      <c r="V204" s="22"/>
    </row>
    <row r="205" spans="1:22" s="2" customFormat="1" ht="51" customHeight="1" x14ac:dyDescent="0.2">
      <c r="A205" s="37">
        <v>194</v>
      </c>
      <c r="B205" s="32" t="s">
        <v>310</v>
      </c>
      <c r="C205" s="32" t="s">
        <v>112</v>
      </c>
      <c r="D205" s="15" t="s">
        <v>522</v>
      </c>
      <c r="E205" s="12" t="s">
        <v>30</v>
      </c>
      <c r="F205" s="12" t="s">
        <v>119</v>
      </c>
      <c r="G205" s="13">
        <v>34000</v>
      </c>
      <c r="H205" s="13">
        <v>0</v>
      </c>
      <c r="I205" s="13">
        <v>25</v>
      </c>
      <c r="J205" s="13">
        <v>975.8</v>
      </c>
      <c r="K205" s="13">
        <v>2414</v>
      </c>
      <c r="L205" s="13">
        <v>374</v>
      </c>
      <c r="M205" s="13">
        <v>1033.5999999999999</v>
      </c>
      <c r="N205" s="13">
        <v>2410.6</v>
      </c>
      <c r="O205" s="16"/>
      <c r="P205" s="13">
        <f t="shared" si="17"/>
        <v>7208</v>
      </c>
      <c r="Q205" s="13">
        <v>1717.44</v>
      </c>
      <c r="R205" s="13">
        <f t="shared" si="12"/>
        <v>3751.84</v>
      </c>
      <c r="S205" s="47">
        <f t="shared" si="18"/>
        <v>5198.6000000000004</v>
      </c>
      <c r="T205" s="13">
        <f t="shared" si="19"/>
        <v>30248.16</v>
      </c>
      <c r="U205" s="21"/>
      <c r="V205" s="22"/>
    </row>
    <row r="206" spans="1:22" s="2" customFormat="1" ht="51" customHeight="1" x14ac:dyDescent="0.2">
      <c r="A206" s="37">
        <v>195</v>
      </c>
      <c r="B206" s="32" t="s">
        <v>251</v>
      </c>
      <c r="C206" s="32" t="s">
        <v>113</v>
      </c>
      <c r="D206" s="15" t="s">
        <v>523</v>
      </c>
      <c r="E206" s="12" t="s">
        <v>34</v>
      </c>
      <c r="F206" s="12" t="s">
        <v>100</v>
      </c>
      <c r="G206" s="13">
        <v>70000</v>
      </c>
      <c r="H206" s="13">
        <v>5098.45</v>
      </c>
      <c r="I206" s="13">
        <v>25</v>
      </c>
      <c r="J206" s="13">
        <v>2009</v>
      </c>
      <c r="K206" s="13">
        <v>4970</v>
      </c>
      <c r="L206" s="13">
        <v>715.55</v>
      </c>
      <c r="M206" s="13">
        <v>2128</v>
      </c>
      <c r="N206" s="13">
        <v>4963</v>
      </c>
      <c r="O206" s="16">
        <v>1350.12</v>
      </c>
      <c r="P206" s="13">
        <f t="shared" si="17"/>
        <v>16135.669999999998</v>
      </c>
      <c r="Q206" s="13">
        <v>1000</v>
      </c>
      <c r="R206" s="13">
        <f t="shared" si="12"/>
        <v>11610.57</v>
      </c>
      <c r="S206" s="47">
        <f t="shared" si="18"/>
        <v>10648.55</v>
      </c>
      <c r="T206" s="13">
        <f t="shared" si="19"/>
        <v>58389.43</v>
      </c>
      <c r="U206" s="21"/>
      <c r="V206" s="22"/>
    </row>
    <row r="207" spans="1:22" s="2" customFormat="1" ht="51" customHeight="1" x14ac:dyDescent="0.2">
      <c r="A207" s="37">
        <v>196</v>
      </c>
      <c r="B207" s="32" t="s">
        <v>245</v>
      </c>
      <c r="C207" s="32" t="s">
        <v>113</v>
      </c>
      <c r="D207" s="15" t="s">
        <v>523</v>
      </c>
      <c r="E207" s="12" t="s">
        <v>34</v>
      </c>
      <c r="F207" s="12" t="s">
        <v>100</v>
      </c>
      <c r="G207" s="13">
        <v>65000</v>
      </c>
      <c r="H207" s="13">
        <v>4427.58</v>
      </c>
      <c r="I207" s="13">
        <v>25</v>
      </c>
      <c r="J207" s="13">
        <v>1865.5</v>
      </c>
      <c r="K207" s="13">
        <v>4615</v>
      </c>
      <c r="L207" s="13">
        <v>715</v>
      </c>
      <c r="M207" s="13">
        <v>1976</v>
      </c>
      <c r="N207" s="13">
        <v>4608.5</v>
      </c>
      <c r="O207" s="16"/>
      <c r="P207" s="13">
        <f t="shared" si="17"/>
        <v>13780</v>
      </c>
      <c r="Q207" s="13">
        <v>10919.16</v>
      </c>
      <c r="R207" s="13">
        <f t="shared" si="12"/>
        <v>19213.239999999998</v>
      </c>
      <c r="S207" s="47">
        <f t="shared" si="18"/>
        <v>9938.5</v>
      </c>
      <c r="T207" s="13">
        <f t="shared" si="19"/>
        <v>45786.76</v>
      </c>
      <c r="U207" s="21"/>
      <c r="V207" s="22"/>
    </row>
    <row r="208" spans="1:22" s="2" customFormat="1" ht="49.5" customHeight="1" x14ac:dyDescent="0.2">
      <c r="A208" s="37">
        <v>197</v>
      </c>
      <c r="B208" s="32" t="s">
        <v>246</v>
      </c>
      <c r="C208" s="32" t="s">
        <v>113</v>
      </c>
      <c r="D208" s="15" t="s">
        <v>523</v>
      </c>
      <c r="E208" s="12" t="s">
        <v>35</v>
      </c>
      <c r="F208" s="12" t="s">
        <v>100</v>
      </c>
      <c r="G208" s="13">
        <v>70000</v>
      </c>
      <c r="H208" s="13">
        <v>5368.48</v>
      </c>
      <c r="I208" s="13">
        <v>25</v>
      </c>
      <c r="J208" s="13">
        <v>2009</v>
      </c>
      <c r="K208" s="13">
        <v>4970</v>
      </c>
      <c r="L208" s="13">
        <v>715.55</v>
      </c>
      <c r="M208" s="13">
        <v>2128</v>
      </c>
      <c r="N208" s="13">
        <v>4963</v>
      </c>
      <c r="O208" s="16"/>
      <c r="P208" s="13">
        <f t="shared" si="0"/>
        <v>14785.55</v>
      </c>
      <c r="Q208" s="13">
        <v>700</v>
      </c>
      <c r="R208" s="13">
        <f t="shared" si="12"/>
        <v>10230.48</v>
      </c>
      <c r="S208" s="47">
        <f t="shared" si="2"/>
        <v>10648.55</v>
      </c>
      <c r="T208" s="13">
        <f t="shared" si="3"/>
        <v>59769.520000000004</v>
      </c>
      <c r="U208" s="21"/>
      <c r="V208" s="22"/>
    </row>
    <row r="209" spans="1:22" s="2" customFormat="1" ht="49.5" customHeight="1" x14ac:dyDescent="0.2">
      <c r="A209" s="37">
        <v>198</v>
      </c>
      <c r="B209" s="32" t="s">
        <v>247</v>
      </c>
      <c r="C209" s="32" t="s">
        <v>113</v>
      </c>
      <c r="D209" s="15" t="s">
        <v>523</v>
      </c>
      <c r="E209" s="12" t="s">
        <v>35</v>
      </c>
      <c r="F209" s="12" t="s">
        <v>100</v>
      </c>
      <c r="G209" s="13">
        <v>65000</v>
      </c>
      <c r="H209" s="13">
        <v>4427.58</v>
      </c>
      <c r="I209" s="13">
        <v>25</v>
      </c>
      <c r="J209" s="13">
        <v>1865.5</v>
      </c>
      <c r="K209" s="13">
        <v>4615</v>
      </c>
      <c r="L209" s="13">
        <v>715</v>
      </c>
      <c r="M209" s="13">
        <v>1976</v>
      </c>
      <c r="N209" s="13">
        <v>4608.5</v>
      </c>
      <c r="O209" s="16"/>
      <c r="P209" s="13">
        <f t="shared" si="0"/>
        <v>13780</v>
      </c>
      <c r="Q209" s="13">
        <v>100</v>
      </c>
      <c r="R209" s="13">
        <f t="shared" si="12"/>
        <v>8394.08</v>
      </c>
      <c r="S209" s="47">
        <f t="shared" si="2"/>
        <v>9938.5</v>
      </c>
      <c r="T209" s="13">
        <f t="shared" si="3"/>
        <v>56605.919999999998</v>
      </c>
      <c r="U209" s="21"/>
      <c r="V209" s="22"/>
    </row>
    <row r="210" spans="1:22" s="2" customFormat="1" ht="49.5" customHeight="1" x14ac:dyDescent="0.2">
      <c r="A210" s="37">
        <v>199</v>
      </c>
      <c r="B210" s="32" t="s">
        <v>249</v>
      </c>
      <c r="C210" s="32" t="s">
        <v>113</v>
      </c>
      <c r="D210" s="15" t="s">
        <v>523</v>
      </c>
      <c r="E210" s="12" t="s">
        <v>34</v>
      </c>
      <c r="F210" s="12" t="s">
        <v>100</v>
      </c>
      <c r="G210" s="13">
        <v>65000</v>
      </c>
      <c r="H210" s="13">
        <v>4427.58</v>
      </c>
      <c r="I210" s="13">
        <v>25</v>
      </c>
      <c r="J210" s="13">
        <v>1865.5</v>
      </c>
      <c r="K210" s="13">
        <v>4615</v>
      </c>
      <c r="L210" s="13">
        <v>715</v>
      </c>
      <c r="M210" s="13">
        <v>1976</v>
      </c>
      <c r="N210" s="13">
        <v>4608.5</v>
      </c>
      <c r="O210" s="16"/>
      <c r="P210" s="13">
        <f t="shared" ref="P210:P217" si="20">SUM(J210:O210)</f>
        <v>13780</v>
      </c>
      <c r="Q210" s="13">
        <v>0</v>
      </c>
      <c r="R210" s="13">
        <f t="shared" si="12"/>
        <v>8294.08</v>
      </c>
      <c r="S210" s="47">
        <f t="shared" ref="S210:S217" si="21">SUM(K210,L210,N210)</f>
        <v>9938.5</v>
      </c>
      <c r="T210" s="13">
        <f t="shared" ref="T210:T217" si="22">+G210-R210</f>
        <v>56705.919999999998</v>
      </c>
      <c r="U210" s="21"/>
      <c r="V210" s="22"/>
    </row>
    <row r="211" spans="1:22" s="2" customFormat="1" ht="49.5" customHeight="1" x14ac:dyDescent="0.2">
      <c r="A211" s="37">
        <v>200</v>
      </c>
      <c r="B211" s="32" t="s">
        <v>250</v>
      </c>
      <c r="C211" s="32" t="s">
        <v>113</v>
      </c>
      <c r="D211" s="15" t="s">
        <v>523</v>
      </c>
      <c r="E211" s="12" t="s">
        <v>35</v>
      </c>
      <c r="F211" s="12" t="s">
        <v>100</v>
      </c>
      <c r="G211" s="13">
        <v>65000</v>
      </c>
      <c r="H211" s="13">
        <v>4427.58</v>
      </c>
      <c r="I211" s="13">
        <v>25</v>
      </c>
      <c r="J211" s="26">
        <v>1865.5</v>
      </c>
      <c r="K211" s="13">
        <v>4615</v>
      </c>
      <c r="L211" s="13">
        <v>715</v>
      </c>
      <c r="M211" s="26">
        <v>1976</v>
      </c>
      <c r="N211" s="13">
        <v>4608.5</v>
      </c>
      <c r="O211" s="41"/>
      <c r="P211" s="13">
        <f t="shared" si="20"/>
        <v>13780</v>
      </c>
      <c r="Q211" s="13">
        <v>1100</v>
      </c>
      <c r="R211" s="13">
        <f t="shared" ref="R211:R217" si="23">SUM(H211,I211,J211,M211,O211,Q211)</f>
        <v>9394.08</v>
      </c>
      <c r="S211" s="47">
        <f t="shared" si="21"/>
        <v>9938.5</v>
      </c>
      <c r="T211" s="13">
        <f t="shared" si="22"/>
        <v>55605.919999999998</v>
      </c>
      <c r="U211" s="21"/>
      <c r="V211" s="22"/>
    </row>
    <row r="212" spans="1:22" s="2" customFormat="1" ht="49.5" customHeight="1" x14ac:dyDescent="0.2">
      <c r="A212" s="37">
        <v>201</v>
      </c>
      <c r="B212" s="32" t="s">
        <v>264</v>
      </c>
      <c r="C212" s="32" t="s">
        <v>113</v>
      </c>
      <c r="D212" s="15" t="s">
        <v>523</v>
      </c>
      <c r="E212" s="12" t="s">
        <v>92</v>
      </c>
      <c r="F212" s="12" t="s">
        <v>56</v>
      </c>
      <c r="G212" s="13">
        <v>60000</v>
      </c>
      <c r="H212" s="13">
        <v>263.57</v>
      </c>
      <c r="I212" s="13">
        <v>25</v>
      </c>
      <c r="J212" s="13">
        <v>1722</v>
      </c>
      <c r="K212" s="13">
        <v>4260</v>
      </c>
      <c r="L212" s="13">
        <v>660</v>
      </c>
      <c r="M212" s="13">
        <v>1824</v>
      </c>
      <c r="N212" s="13">
        <v>4254</v>
      </c>
      <c r="O212" s="16"/>
      <c r="P212" s="13">
        <f t="shared" si="20"/>
        <v>12720</v>
      </c>
      <c r="Q212" s="13">
        <v>0</v>
      </c>
      <c r="R212" s="13">
        <f t="shared" si="23"/>
        <v>3834.5699999999997</v>
      </c>
      <c r="S212" s="47">
        <f t="shared" si="21"/>
        <v>9174</v>
      </c>
      <c r="T212" s="13">
        <f t="shared" si="22"/>
        <v>56165.43</v>
      </c>
      <c r="U212" s="21"/>
      <c r="V212" s="22"/>
    </row>
    <row r="213" spans="1:22" s="2" customFormat="1" ht="49.5" customHeight="1" x14ac:dyDescent="0.2">
      <c r="A213" s="37">
        <v>202</v>
      </c>
      <c r="B213" s="32" t="s">
        <v>524</v>
      </c>
      <c r="C213" s="32" t="s">
        <v>113</v>
      </c>
      <c r="D213" s="15" t="s">
        <v>523</v>
      </c>
      <c r="E213" s="12" t="s">
        <v>92</v>
      </c>
      <c r="F213" s="12" t="s">
        <v>358</v>
      </c>
      <c r="G213" s="13">
        <v>60000</v>
      </c>
      <c r="H213" s="13">
        <v>3486.68</v>
      </c>
      <c r="I213" s="13">
        <v>25</v>
      </c>
      <c r="J213" s="13">
        <v>1722</v>
      </c>
      <c r="K213" s="13">
        <v>4260</v>
      </c>
      <c r="L213" s="13">
        <v>660</v>
      </c>
      <c r="M213" s="13">
        <v>1824</v>
      </c>
      <c r="N213" s="13">
        <v>4254</v>
      </c>
      <c r="O213" s="16"/>
      <c r="P213" s="13">
        <f t="shared" si="20"/>
        <v>12720</v>
      </c>
      <c r="Q213" s="13">
        <v>0</v>
      </c>
      <c r="R213" s="13">
        <f t="shared" si="23"/>
        <v>7057.68</v>
      </c>
      <c r="S213" s="47">
        <f t="shared" si="21"/>
        <v>9174</v>
      </c>
      <c r="T213" s="13">
        <f t="shared" si="22"/>
        <v>52942.32</v>
      </c>
      <c r="U213" s="21"/>
      <c r="V213" s="22"/>
    </row>
    <row r="214" spans="1:22" s="2" customFormat="1" ht="49.5" customHeight="1" x14ac:dyDescent="0.2">
      <c r="A214" s="37">
        <v>203</v>
      </c>
      <c r="B214" s="32" t="s">
        <v>253</v>
      </c>
      <c r="C214" s="32" t="s">
        <v>113</v>
      </c>
      <c r="D214" s="15" t="s">
        <v>523</v>
      </c>
      <c r="E214" s="12" t="s">
        <v>35</v>
      </c>
      <c r="F214" s="12" t="s">
        <v>100</v>
      </c>
      <c r="G214" s="13">
        <v>60000</v>
      </c>
      <c r="H214" s="13">
        <v>3486.68</v>
      </c>
      <c r="I214" s="13">
        <v>25</v>
      </c>
      <c r="J214" s="26">
        <v>1722</v>
      </c>
      <c r="K214" s="13">
        <v>4260</v>
      </c>
      <c r="L214" s="13">
        <v>660</v>
      </c>
      <c r="M214" s="26">
        <v>1824</v>
      </c>
      <c r="N214" s="13">
        <v>4254</v>
      </c>
      <c r="O214" s="41"/>
      <c r="P214" s="13">
        <f t="shared" si="20"/>
        <v>12720</v>
      </c>
      <c r="Q214" s="13">
        <v>800</v>
      </c>
      <c r="R214" s="13">
        <f t="shared" si="23"/>
        <v>7857.68</v>
      </c>
      <c r="S214" s="47">
        <f t="shared" si="21"/>
        <v>9174</v>
      </c>
      <c r="T214" s="13">
        <f t="shared" si="22"/>
        <v>52142.32</v>
      </c>
      <c r="U214" s="21"/>
      <c r="V214" s="22"/>
    </row>
    <row r="215" spans="1:22" s="2" customFormat="1" ht="49.5" customHeight="1" x14ac:dyDescent="0.2">
      <c r="A215" s="37">
        <v>204</v>
      </c>
      <c r="B215" s="32" t="s">
        <v>254</v>
      </c>
      <c r="C215" s="32" t="s">
        <v>113</v>
      </c>
      <c r="D215" s="15" t="s">
        <v>523</v>
      </c>
      <c r="E215" s="12" t="s">
        <v>35</v>
      </c>
      <c r="F215" s="12" t="s">
        <v>100</v>
      </c>
      <c r="G215" s="13">
        <v>60000</v>
      </c>
      <c r="H215" s="13">
        <v>3486.68</v>
      </c>
      <c r="I215" s="13">
        <v>25</v>
      </c>
      <c r="J215" s="13">
        <v>1722</v>
      </c>
      <c r="K215" s="13">
        <v>4260</v>
      </c>
      <c r="L215" s="13">
        <v>660</v>
      </c>
      <c r="M215" s="13">
        <v>1824</v>
      </c>
      <c r="N215" s="13">
        <v>4254</v>
      </c>
      <c r="O215" s="16"/>
      <c r="P215" s="13">
        <f t="shared" si="20"/>
        <v>12720</v>
      </c>
      <c r="Q215" s="13">
        <v>1000</v>
      </c>
      <c r="R215" s="13">
        <f t="shared" si="23"/>
        <v>8057.68</v>
      </c>
      <c r="S215" s="47">
        <f t="shared" si="21"/>
        <v>9174</v>
      </c>
      <c r="T215" s="13">
        <f t="shared" si="22"/>
        <v>51942.32</v>
      </c>
      <c r="U215" s="21"/>
      <c r="V215" s="22"/>
    </row>
    <row r="216" spans="1:22" s="9" customFormat="1" ht="49.5" customHeight="1" x14ac:dyDescent="0.2">
      <c r="A216" s="37">
        <v>205</v>
      </c>
      <c r="B216" s="32" t="s">
        <v>410</v>
      </c>
      <c r="C216" s="32" t="s">
        <v>112</v>
      </c>
      <c r="D216" s="15" t="s">
        <v>523</v>
      </c>
      <c r="E216" s="12" t="s">
        <v>34</v>
      </c>
      <c r="F216" s="12" t="s">
        <v>358</v>
      </c>
      <c r="G216" s="13">
        <v>60000</v>
      </c>
      <c r="H216" s="13">
        <v>3486.68</v>
      </c>
      <c r="I216" s="13">
        <v>25</v>
      </c>
      <c r="J216" s="13">
        <v>1722</v>
      </c>
      <c r="K216" s="13">
        <v>4260</v>
      </c>
      <c r="L216" s="13">
        <v>660</v>
      </c>
      <c r="M216" s="13">
        <v>1824</v>
      </c>
      <c r="N216" s="13">
        <v>4254</v>
      </c>
      <c r="O216" s="16"/>
      <c r="P216" s="13">
        <f t="shared" si="20"/>
        <v>12720</v>
      </c>
      <c r="Q216" s="13">
        <v>0</v>
      </c>
      <c r="R216" s="13">
        <f t="shared" si="23"/>
        <v>7057.68</v>
      </c>
      <c r="S216" s="47">
        <f t="shared" si="21"/>
        <v>9174</v>
      </c>
      <c r="T216" s="13">
        <f t="shared" si="22"/>
        <v>52942.32</v>
      </c>
      <c r="U216" s="21"/>
      <c r="V216" s="22"/>
    </row>
    <row r="217" spans="1:22" s="2" customFormat="1" ht="49.5" customHeight="1" x14ac:dyDescent="0.2">
      <c r="A217" s="37">
        <v>206</v>
      </c>
      <c r="B217" s="32" t="s">
        <v>411</v>
      </c>
      <c r="C217" s="32" t="s">
        <v>112</v>
      </c>
      <c r="D217" s="15" t="s">
        <v>523</v>
      </c>
      <c r="E217" s="12" t="s">
        <v>412</v>
      </c>
      <c r="F217" s="12" t="s">
        <v>358</v>
      </c>
      <c r="G217" s="13">
        <v>60000</v>
      </c>
      <c r="H217" s="13">
        <v>3486.68</v>
      </c>
      <c r="I217" s="13">
        <v>25</v>
      </c>
      <c r="J217" s="13">
        <v>1722</v>
      </c>
      <c r="K217" s="13">
        <v>4260</v>
      </c>
      <c r="L217" s="13">
        <v>660</v>
      </c>
      <c r="M217" s="13">
        <v>1824</v>
      </c>
      <c r="N217" s="13">
        <v>4254</v>
      </c>
      <c r="O217" s="16"/>
      <c r="P217" s="13">
        <f t="shared" si="20"/>
        <v>12720</v>
      </c>
      <c r="Q217" s="13">
        <v>1057.28</v>
      </c>
      <c r="R217" s="13">
        <f t="shared" si="23"/>
        <v>8114.96</v>
      </c>
      <c r="S217" s="47">
        <f t="shared" si="21"/>
        <v>9174</v>
      </c>
      <c r="T217" s="13">
        <f t="shared" si="22"/>
        <v>51885.04</v>
      </c>
      <c r="U217" s="21"/>
      <c r="V217" s="22"/>
    </row>
    <row r="218" spans="1:22" s="2" customFormat="1" ht="49.5" customHeight="1" x14ac:dyDescent="0.2">
      <c r="A218" s="37">
        <v>207</v>
      </c>
      <c r="B218" s="32" t="s">
        <v>413</v>
      </c>
      <c r="C218" s="32" t="s">
        <v>112</v>
      </c>
      <c r="D218" s="15" t="s">
        <v>523</v>
      </c>
      <c r="E218" s="12" t="s">
        <v>393</v>
      </c>
      <c r="F218" s="12" t="s">
        <v>358</v>
      </c>
      <c r="G218" s="13">
        <v>35000</v>
      </c>
      <c r="H218" s="13">
        <v>0</v>
      </c>
      <c r="I218" s="13">
        <v>25</v>
      </c>
      <c r="J218" s="13">
        <v>1004.5</v>
      </c>
      <c r="K218" s="13">
        <v>2485</v>
      </c>
      <c r="L218" s="13">
        <v>385</v>
      </c>
      <c r="M218" s="13">
        <v>1064</v>
      </c>
      <c r="N218" s="13">
        <v>2481.5</v>
      </c>
      <c r="O218" s="16"/>
      <c r="P218" s="13">
        <f t="shared" si="0"/>
        <v>7420</v>
      </c>
      <c r="Q218" s="13">
        <v>2275.52</v>
      </c>
      <c r="R218" s="13">
        <f t="shared" si="12"/>
        <v>4369.0200000000004</v>
      </c>
      <c r="S218" s="47">
        <f t="shared" si="2"/>
        <v>5351.5</v>
      </c>
      <c r="T218" s="13">
        <f t="shared" si="3"/>
        <v>30630.98</v>
      </c>
      <c r="U218" s="21"/>
      <c r="V218" s="22"/>
    </row>
    <row r="219" spans="1:22" s="2" customFormat="1" ht="49.5" customHeight="1" x14ac:dyDescent="0.2">
      <c r="A219" s="37">
        <v>208</v>
      </c>
      <c r="B219" s="32" t="s">
        <v>257</v>
      </c>
      <c r="C219" s="32" t="s">
        <v>113</v>
      </c>
      <c r="D219" s="15" t="s">
        <v>75</v>
      </c>
      <c r="E219" s="12" t="s">
        <v>97</v>
      </c>
      <c r="F219" s="12" t="s">
        <v>100</v>
      </c>
      <c r="G219" s="13">
        <v>90000</v>
      </c>
      <c r="H219" s="13">
        <v>9078.06</v>
      </c>
      <c r="I219" s="13">
        <v>25</v>
      </c>
      <c r="J219" s="13">
        <v>2583</v>
      </c>
      <c r="K219" s="13">
        <v>6390</v>
      </c>
      <c r="L219" s="13">
        <v>715.55</v>
      </c>
      <c r="M219" s="13">
        <v>2736</v>
      </c>
      <c r="N219" s="13">
        <v>6381</v>
      </c>
      <c r="O219" s="16">
        <v>2700.24</v>
      </c>
      <c r="P219" s="13">
        <f t="shared" ref="P219:P228" si="24">SUM(J219:O219)</f>
        <v>21505.79</v>
      </c>
      <c r="Q219" s="13">
        <v>100</v>
      </c>
      <c r="R219" s="13">
        <f t="shared" ref="R219:R228" si="25">SUM(H219,I219,J219,M219,O219,Q219)</f>
        <v>17222.3</v>
      </c>
      <c r="S219" s="47">
        <f t="shared" ref="S219:S228" si="26">SUM(K219,L219,N219)</f>
        <v>13486.55</v>
      </c>
      <c r="T219" s="13">
        <f t="shared" ref="T219:T228" si="27">+G219-R219</f>
        <v>72777.7</v>
      </c>
      <c r="U219" s="21"/>
      <c r="V219" s="22"/>
    </row>
    <row r="220" spans="1:22" s="2" customFormat="1" ht="49.5" customHeight="1" x14ac:dyDescent="0.2">
      <c r="A220" s="37">
        <v>209</v>
      </c>
      <c r="B220" s="32" t="s">
        <v>415</v>
      </c>
      <c r="C220" s="32" t="s">
        <v>112</v>
      </c>
      <c r="D220" s="15" t="s">
        <v>75</v>
      </c>
      <c r="E220" s="12" t="s">
        <v>92</v>
      </c>
      <c r="F220" s="12" t="s">
        <v>358</v>
      </c>
      <c r="G220" s="13">
        <v>60000</v>
      </c>
      <c r="H220" s="13">
        <v>986.71</v>
      </c>
      <c r="I220" s="13">
        <v>25</v>
      </c>
      <c r="J220" s="13">
        <v>1722</v>
      </c>
      <c r="K220" s="13">
        <v>4260</v>
      </c>
      <c r="L220" s="13">
        <v>660</v>
      </c>
      <c r="M220" s="13">
        <v>1824</v>
      </c>
      <c r="N220" s="13">
        <v>4254</v>
      </c>
      <c r="O220" s="16"/>
      <c r="P220" s="13">
        <f t="shared" si="24"/>
        <v>12720</v>
      </c>
      <c r="Q220" s="13">
        <v>704.16</v>
      </c>
      <c r="R220" s="13">
        <f t="shared" si="25"/>
        <v>5261.87</v>
      </c>
      <c r="S220" s="47">
        <f t="shared" si="26"/>
        <v>9174</v>
      </c>
      <c r="T220" s="13">
        <f t="shared" si="27"/>
        <v>54738.13</v>
      </c>
      <c r="U220" s="21"/>
      <c r="V220" s="22"/>
    </row>
    <row r="221" spans="1:22" s="2" customFormat="1" ht="49.5" customHeight="1" x14ac:dyDescent="0.2">
      <c r="A221" s="37">
        <v>210</v>
      </c>
      <c r="B221" s="32" t="s">
        <v>416</v>
      </c>
      <c r="C221" s="32" t="s">
        <v>112</v>
      </c>
      <c r="D221" s="15" t="s">
        <v>75</v>
      </c>
      <c r="E221" s="12" t="s">
        <v>90</v>
      </c>
      <c r="F221" s="12" t="s">
        <v>358</v>
      </c>
      <c r="G221" s="13">
        <v>80000</v>
      </c>
      <c r="H221" s="13">
        <v>0</v>
      </c>
      <c r="I221" s="13">
        <v>25</v>
      </c>
      <c r="J221" s="13">
        <v>2296</v>
      </c>
      <c r="K221" s="13">
        <v>5680</v>
      </c>
      <c r="L221" s="13">
        <v>715.55</v>
      </c>
      <c r="M221" s="13">
        <v>2432</v>
      </c>
      <c r="N221" s="13">
        <v>5672</v>
      </c>
      <c r="O221" s="16"/>
      <c r="P221" s="13">
        <f t="shared" si="24"/>
        <v>16795.55</v>
      </c>
      <c r="Q221" s="13">
        <v>553.12</v>
      </c>
      <c r="R221" s="13">
        <f t="shared" si="25"/>
        <v>5306.12</v>
      </c>
      <c r="S221" s="47">
        <f t="shared" si="26"/>
        <v>12067.55</v>
      </c>
      <c r="T221" s="13">
        <f t="shared" si="27"/>
        <v>74693.88</v>
      </c>
      <c r="U221" s="21"/>
      <c r="V221" s="22"/>
    </row>
    <row r="222" spans="1:22" s="2" customFormat="1" ht="49.5" customHeight="1" x14ac:dyDescent="0.2">
      <c r="A222" s="37">
        <v>211</v>
      </c>
      <c r="B222" s="32" t="s">
        <v>256</v>
      </c>
      <c r="C222" s="32" t="s">
        <v>112</v>
      </c>
      <c r="D222" s="15" t="s">
        <v>75</v>
      </c>
      <c r="E222" s="12" t="s">
        <v>90</v>
      </c>
      <c r="F222" s="12" t="s">
        <v>100</v>
      </c>
      <c r="G222" s="13">
        <v>70000</v>
      </c>
      <c r="H222" s="13">
        <v>5368.48</v>
      </c>
      <c r="I222" s="13">
        <v>25</v>
      </c>
      <c r="J222" s="13">
        <v>2009</v>
      </c>
      <c r="K222" s="13">
        <v>4970</v>
      </c>
      <c r="L222" s="13">
        <v>715.55</v>
      </c>
      <c r="M222" s="13">
        <v>2128</v>
      </c>
      <c r="N222" s="13">
        <v>4963</v>
      </c>
      <c r="O222" s="16"/>
      <c r="P222" s="13">
        <f t="shared" si="24"/>
        <v>14785.55</v>
      </c>
      <c r="Q222" s="13">
        <v>13909.95</v>
      </c>
      <c r="R222" s="13">
        <f t="shared" si="25"/>
        <v>23440.43</v>
      </c>
      <c r="S222" s="47">
        <f t="shared" si="26"/>
        <v>10648.55</v>
      </c>
      <c r="T222" s="13">
        <f t="shared" si="27"/>
        <v>46559.57</v>
      </c>
      <c r="U222" s="21"/>
      <c r="V222" s="22"/>
    </row>
    <row r="223" spans="1:22" s="2" customFormat="1" ht="49.5" customHeight="1" x14ac:dyDescent="0.2">
      <c r="A223" s="37">
        <v>212</v>
      </c>
      <c r="B223" s="32" t="s">
        <v>258</v>
      </c>
      <c r="C223" s="32" t="s">
        <v>113</v>
      </c>
      <c r="D223" s="15" t="s">
        <v>75</v>
      </c>
      <c r="E223" s="12" t="s">
        <v>90</v>
      </c>
      <c r="F223" s="12" t="s">
        <v>56</v>
      </c>
      <c r="G223" s="13">
        <v>60000</v>
      </c>
      <c r="H223" s="13">
        <v>3486.68</v>
      </c>
      <c r="I223" s="13">
        <v>25</v>
      </c>
      <c r="J223" s="13">
        <v>1722</v>
      </c>
      <c r="K223" s="13">
        <v>4260</v>
      </c>
      <c r="L223" s="13">
        <v>660</v>
      </c>
      <c r="M223" s="13">
        <v>1824</v>
      </c>
      <c r="N223" s="13">
        <v>4254</v>
      </c>
      <c r="O223" s="16"/>
      <c r="P223" s="13">
        <f t="shared" si="24"/>
        <v>12720</v>
      </c>
      <c r="Q223" s="13">
        <v>100</v>
      </c>
      <c r="R223" s="13">
        <f t="shared" si="25"/>
        <v>7157.68</v>
      </c>
      <c r="S223" s="47">
        <f t="shared" si="26"/>
        <v>9174</v>
      </c>
      <c r="T223" s="13">
        <f t="shared" si="27"/>
        <v>52842.32</v>
      </c>
      <c r="U223" s="21"/>
      <c r="V223" s="22"/>
    </row>
    <row r="224" spans="1:22" s="2" customFormat="1" ht="49.5" customHeight="1" x14ac:dyDescent="0.2">
      <c r="A224" s="37">
        <v>213</v>
      </c>
      <c r="B224" s="32" t="s">
        <v>260</v>
      </c>
      <c r="C224" s="32" t="s">
        <v>112</v>
      </c>
      <c r="D224" s="15" t="s">
        <v>75</v>
      </c>
      <c r="E224" s="12" t="s">
        <v>90</v>
      </c>
      <c r="F224" s="12" t="s">
        <v>100</v>
      </c>
      <c r="G224" s="13">
        <v>60000</v>
      </c>
      <c r="H224" s="13">
        <v>3486.68</v>
      </c>
      <c r="I224" s="13">
        <v>25</v>
      </c>
      <c r="J224" s="26">
        <v>1722</v>
      </c>
      <c r="K224" s="13">
        <v>4260</v>
      </c>
      <c r="L224" s="13">
        <v>660</v>
      </c>
      <c r="M224" s="26">
        <v>1824</v>
      </c>
      <c r="N224" s="13">
        <v>4254</v>
      </c>
      <c r="O224" s="41"/>
      <c r="P224" s="13">
        <f t="shared" si="24"/>
        <v>12720</v>
      </c>
      <c r="Q224" s="13">
        <v>0</v>
      </c>
      <c r="R224" s="13">
        <f t="shared" si="25"/>
        <v>7057.68</v>
      </c>
      <c r="S224" s="47">
        <f t="shared" si="26"/>
        <v>9174</v>
      </c>
      <c r="T224" s="13">
        <f t="shared" si="27"/>
        <v>52942.32</v>
      </c>
      <c r="U224" s="21"/>
      <c r="V224" s="22"/>
    </row>
    <row r="225" spans="1:22" s="2" customFormat="1" ht="49.5" customHeight="1" x14ac:dyDescent="0.2">
      <c r="A225" s="37">
        <v>214</v>
      </c>
      <c r="B225" s="32" t="s">
        <v>261</v>
      </c>
      <c r="C225" s="32" t="s">
        <v>113</v>
      </c>
      <c r="D225" s="15" t="s">
        <v>75</v>
      </c>
      <c r="E225" s="12" t="s">
        <v>90</v>
      </c>
      <c r="F225" s="12" t="s">
        <v>100</v>
      </c>
      <c r="G225" s="13">
        <v>60000</v>
      </c>
      <c r="H225" s="13">
        <v>3486.68</v>
      </c>
      <c r="I225" s="13">
        <v>25</v>
      </c>
      <c r="J225" s="26">
        <v>1722</v>
      </c>
      <c r="K225" s="13">
        <v>4260</v>
      </c>
      <c r="L225" s="13">
        <v>660</v>
      </c>
      <c r="M225" s="26">
        <v>1824</v>
      </c>
      <c r="N225" s="13">
        <v>4254</v>
      </c>
      <c r="O225" s="41"/>
      <c r="P225" s="13">
        <f t="shared" si="24"/>
        <v>12720</v>
      </c>
      <c r="Q225" s="13">
        <v>0</v>
      </c>
      <c r="R225" s="13">
        <f t="shared" si="25"/>
        <v>7057.68</v>
      </c>
      <c r="S225" s="47">
        <f t="shared" si="26"/>
        <v>9174</v>
      </c>
      <c r="T225" s="13">
        <f t="shared" si="27"/>
        <v>52942.32</v>
      </c>
      <c r="U225" s="21"/>
      <c r="V225" s="22"/>
    </row>
    <row r="226" spans="1:22" s="2" customFormat="1" ht="49.5" customHeight="1" x14ac:dyDescent="0.2">
      <c r="A226" s="37">
        <v>215</v>
      </c>
      <c r="B226" s="32" t="s">
        <v>282</v>
      </c>
      <c r="C226" s="32" t="s">
        <v>113</v>
      </c>
      <c r="D226" s="15" t="s">
        <v>75</v>
      </c>
      <c r="E226" s="12" t="s">
        <v>94</v>
      </c>
      <c r="F226" s="12" t="s">
        <v>100</v>
      </c>
      <c r="G226" s="13">
        <v>60000</v>
      </c>
      <c r="H226" s="13">
        <v>3486.68</v>
      </c>
      <c r="I226" s="13">
        <v>25</v>
      </c>
      <c r="J226" s="13">
        <v>1722</v>
      </c>
      <c r="K226" s="13">
        <v>4260</v>
      </c>
      <c r="L226" s="13">
        <v>660</v>
      </c>
      <c r="M226" s="13">
        <v>1824</v>
      </c>
      <c r="N226" s="13">
        <v>4254</v>
      </c>
      <c r="O226" s="16"/>
      <c r="P226" s="13">
        <f t="shared" si="24"/>
        <v>12720</v>
      </c>
      <c r="Q226" s="13">
        <v>14957.61</v>
      </c>
      <c r="R226" s="13">
        <f t="shared" si="25"/>
        <v>22015.29</v>
      </c>
      <c r="S226" s="47">
        <f t="shared" si="26"/>
        <v>9174</v>
      </c>
      <c r="T226" s="13">
        <f t="shared" si="27"/>
        <v>37984.71</v>
      </c>
      <c r="U226" s="21"/>
      <c r="V226" s="22"/>
    </row>
    <row r="227" spans="1:22" s="2" customFormat="1" ht="49.5" customHeight="1" x14ac:dyDescent="0.2">
      <c r="A227" s="37">
        <v>216</v>
      </c>
      <c r="B227" s="32" t="s">
        <v>266</v>
      </c>
      <c r="C227" s="32" t="s">
        <v>113</v>
      </c>
      <c r="D227" s="15" t="s">
        <v>75</v>
      </c>
      <c r="E227" s="12" t="s">
        <v>92</v>
      </c>
      <c r="F227" s="12" t="s">
        <v>100</v>
      </c>
      <c r="G227" s="13">
        <v>60000</v>
      </c>
      <c r="H227" s="13">
        <v>3486.68</v>
      </c>
      <c r="I227" s="13">
        <v>25</v>
      </c>
      <c r="J227" s="13">
        <v>1722</v>
      </c>
      <c r="K227" s="13">
        <v>4260</v>
      </c>
      <c r="L227" s="13">
        <v>660</v>
      </c>
      <c r="M227" s="13">
        <v>1824</v>
      </c>
      <c r="N227" s="13">
        <v>4254</v>
      </c>
      <c r="O227" s="16"/>
      <c r="P227" s="13">
        <f t="shared" si="24"/>
        <v>12720</v>
      </c>
      <c r="Q227" s="13">
        <v>1057.28</v>
      </c>
      <c r="R227" s="13">
        <f t="shared" si="25"/>
        <v>8114.96</v>
      </c>
      <c r="S227" s="47">
        <f t="shared" si="26"/>
        <v>9174</v>
      </c>
      <c r="T227" s="13">
        <f t="shared" si="27"/>
        <v>51885.04</v>
      </c>
      <c r="U227" s="21"/>
      <c r="V227" s="22"/>
    </row>
    <row r="228" spans="1:22" s="2" customFormat="1" ht="49.5" customHeight="1" x14ac:dyDescent="0.2">
      <c r="A228" s="37">
        <v>217</v>
      </c>
      <c r="B228" s="32" t="s">
        <v>525</v>
      </c>
      <c r="C228" s="32" t="s">
        <v>113</v>
      </c>
      <c r="D228" s="15" t="s">
        <v>522</v>
      </c>
      <c r="E228" s="12" t="s">
        <v>90</v>
      </c>
      <c r="F228" s="12" t="s">
        <v>358</v>
      </c>
      <c r="G228" s="13">
        <v>60000</v>
      </c>
      <c r="H228" s="13">
        <v>3486.68</v>
      </c>
      <c r="I228" s="13">
        <v>25</v>
      </c>
      <c r="J228" s="13">
        <v>1722</v>
      </c>
      <c r="K228" s="13">
        <v>4260</v>
      </c>
      <c r="L228" s="13">
        <v>660</v>
      </c>
      <c r="M228" s="13">
        <v>1824</v>
      </c>
      <c r="N228" s="13">
        <v>4254</v>
      </c>
      <c r="O228" s="16"/>
      <c r="P228" s="13">
        <f t="shared" si="24"/>
        <v>12720</v>
      </c>
      <c r="Q228" s="13">
        <v>326.56</v>
      </c>
      <c r="R228" s="13">
        <f t="shared" si="25"/>
        <v>7384.2400000000007</v>
      </c>
      <c r="S228" s="47">
        <f t="shared" si="26"/>
        <v>9174</v>
      </c>
      <c r="T228" s="13">
        <f t="shared" si="27"/>
        <v>52615.76</v>
      </c>
      <c r="U228" s="21"/>
      <c r="V228" s="22"/>
    </row>
    <row r="229" spans="1:22" s="2" customFormat="1" ht="49.5" customHeight="1" x14ac:dyDescent="0.2">
      <c r="A229" s="37">
        <v>218</v>
      </c>
      <c r="B229" s="32" t="s">
        <v>262</v>
      </c>
      <c r="C229" s="32" t="s">
        <v>113</v>
      </c>
      <c r="D229" s="15" t="s">
        <v>75</v>
      </c>
      <c r="E229" s="12" t="s">
        <v>90</v>
      </c>
      <c r="F229" s="12" t="s">
        <v>100</v>
      </c>
      <c r="G229" s="13">
        <v>60000</v>
      </c>
      <c r="H229" s="13">
        <v>3486.68</v>
      </c>
      <c r="I229" s="13">
        <v>25</v>
      </c>
      <c r="J229" s="13">
        <v>1722</v>
      </c>
      <c r="K229" s="13">
        <v>4260</v>
      </c>
      <c r="L229" s="13">
        <v>660</v>
      </c>
      <c r="M229" s="13">
        <v>1824</v>
      </c>
      <c r="N229" s="13">
        <v>4254</v>
      </c>
      <c r="O229" s="16"/>
      <c r="P229" s="13">
        <f t="shared" si="0"/>
        <v>12720</v>
      </c>
      <c r="Q229" s="13">
        <v>0</v>
      </c>
      <c r="R229" s="13">
        <f t="shared" si="12"/>
        <v>7057.68</v>
      </c>
      <c r="S229" s="47">
        <f t="shared" si="2"/>
        <v>9174</v>
      </c>
      <c r="T229" s="13">
        <f t="shared" si="3"/>
        <v>52942.32</v>
      </c>
      <c r="U229" s="21"/>
      <c r="V229" s="22"/>
    </row>
    <row r="230" spans="1:22" s="2" customFormat="1" ht="49.5" customHeight="1" x14ac:dyDescent="0.2">
      <c r="A230" s="37">
        <v>219</v>
      </c>
      <c r="B230" s="32" t="s">
        <v>263</v>
      </c>
      <c r="C230" s="32" t="s">
        <v>113</v>
      </c>
      <c r="D230" s="15" t="s">
        <v>75</v>
      </c>
      <c r="E230" s="12" t="s">
        <v>90</v>
      </c>
      <c r="F230" s="12" t="s">
        <v>100</v>
      </c>
      <c r="G230" s="13">
        <v>60000</v>
      </c>
      <c r="H230" s="13">
        <v>3486.68</v>
      </c>
      <c r="I230" s="13">
        <v>25</v>
      </c>
      <c r="J230" s="13">
        <v>1722</v>
      </c>
      <c r="K230" s="13">
        <v>4260</v>
      </c>
      <c r="L230" s="13">
        <v>660</v>
      </c>
      <c r="M230" s="13">
        <v>1824</v>
      </c>
      <c r="N230" s="13">
        <v>4254</v>
      </c>
      <c r="O230" s="16"/>
      <c r="P230" s="13">
        <f t="shared" si="0"/>
        <v>12720</v>
      </c>
      <c r="Q230" s="13">
        <v>675.52</v>
      </c>
      <c r="R230" s="13">
        <f t="shared" si="12"/>
        <v>7733.2000000000007</v>
      </c>
      <c r="S230" s="47">
        <f t="shared" si="2"/>
        <v>9174</v>
      </c>
      <c r="T230" s="13">
        <f t="shared" si="3"/>
        <v>52266.8</v>
      </c>
      <c r="U230" s="21"/>
      <c r="V230" s="22"/>
    </row>
    <row r="231" spans="1:22" s="2" customFormat="1" ht="49.5" customHeight="1" x14ac:dyDescent="0.2">
      <c r="A231" s="37">
        <v>220</v>
      </c>
      <c r="B231" s="32" t="s">
        <v>417</v>
      </c>
      <c r="C231" s="32" t="s">
        <v>112</v>
      </c>
      <c r="D231" s="15" t="s">
        <v>75</v>
      </c>
      <c r="E231" s="12" t="s">
        <v>412</v>
      </c>
      <c r="F231" s="12" t="s">
        <v>358</v>
      </c>
      <c r="G231" s="13">
        <v>60000</v>
      </c>
      <c r="H231" s="13">
        <v>0</v>
      </c>
      <c r="I231" s="13">
        <v>25</v>
      </c>
      <c r="J231" s="13">
        <v>1722</v>
      </c>
      <c r="K231" s="13">
        <v>4260</v>
      </c>
      <c r="L231" s="13">
        <v>660</v>
      </c>
      <c r="M231" s="13">
        <v>1824</v>
      </c>
      <c r="N231" s="13">
        <v>4254</v>
      </c>
      <c r="O231" s="16"/>
      <c r="P231" s="13">
        <f t="shared" si="0"/>
        <v>12720</v>
      </c>
      <c r="Q231" s="13">
        <v>0</v>
      </c>
      <c r="R231" s="13">
        <f t="shared" si="12"/>
        <v>3571</v>
      </c>
      <c r="S231" s="47">
        <f t="shared" si="2"/>
        <v>9174</v>
      </c>
      <c r="T231" s="13">
        <f t="shared" si="3"/>
        <v>56429</v>
      </c>
      <c r="U231" s="21"/>
      <c r="V231" s="22"/>
    </row>
    <row r="232" spans="1:22" s="2" customFormat="1" ht="49.5" customHeight="1" x14ac:dyDescent="0.2">
      <c r="A232" s="37">
        <v>221</v>
      </c>
      <c r="B232" s="32" t="s">
        <v>418</v>
      </c>
      <c r="C232" s="32" t="s">
        <v>113</v>
      </c>
      <c r="D232" s="15" t="s">
        <v>75</v>
      </c>
      <c r="E232" s="12" t="s">
        <v>90</v>
      </c>
      <c r="F232" s="12" t="s">
        <v>358</v>
      </c>
      <c r="G232" s="13">
        <v>60000</v>
      </c>
      <c r="H232" s="13">
        <v>986.71</v>
      </c>
      <c r="I232" s="13">
        <v>25</v>
      </c>
      <c r="J232" s="26">
        <v>1722</v>
      </c>
      <c r="K232" s="13">
        <v>4260</v>
      </c>
      <c r="L232" s="13">
        <v>660</v>
      </c>
      <c r="M232" s="26">
        <v>1824</v>
      </c>
      <c r="N232" s="13">
        <v>4254</v>
      </c>
      <c r="O232" s="41"/>
      <c r="P232" s="13">
        <f t="shared" si="0"/>
        <v>12720</v>
      </c>
      <c r="Q232" s="13">
        <v>1006.24</v>
      </c>
      <c r="R232" s="13">
        <f t="shared" si="12"/>
        <v>5563.95</v>
      </c>
      <c r="S232" s="47">
        <f t="shared" si="2"/>
        <v>9174</v>
      </c>
      <c r="T232" s="13">
        <f t="shared" si="3"/>
        <v>54436.05</v>
      </c>
      <c r="U232" s="21"/>
      <c r="V232" s="22"/>
    </row>
    <row r="233" spans="1:22" s="2" customFormat="1" ht="49.5" customHeight="1" x14ac:dyDescent="0.2">
      <c r="A233" s="37">
        <v>222</v>
      </c>
      <c r="B233" s="32" t="s">
        <v>419</v>
      </c>
      <c r="C233" s="32" t="s">
        <v>113</v>
      </c>
      <c r="D233" s="15" t="s">
        <v>75</v>
      </c>
      <c r="E233" s="12" t="s">
        <v>90</v>
      </c>
      <c r="F233" s="12" t="s">
        <v>358</v>
      </c>
      <c r="G233" s="13">
        <v>60000</v>
      </c>
      <c r="H233" s="13">
        <v>986.71</v>
      </c>
      <c r="I233" s="13">
        <v>25</v>
      </c>
      <c r="J233" s="26">
        <v>1722</v>
      </c>
      <c r="K233" s="13">
        <v>4260</v>
      </c>
      <c r="L233" s="13">
        <v>660</v>
      </c>
      <c r="M233" s="26">
        <v>1824</v>
      </c>
      <c r="N233" s="13">
        <v>4254</v>
      </c>
      <c r="O233" s="41"/>
      <c r="P233" s="13">
        <f t="shared" si="0"/>
        <v>12720</v>
      </c>
      <c r="Q233" s="13">
        <v>100</v>
      </c>
      <c r="R233" s="13">
        <f t="shared" si="12"/>
        <v>4657.71</v>
      </c>
      <c r="S233" s="47">
        <f t="shared" si="2"/>
        <v>9174</v>
      </c>
      <c r="T233" s="13">
        <f t="shared" si="3"/>
        <v>55342.29</v>
      </c>
      <c r="U233" s="21"/>
      <c r="V233" s="22"/>
    </row>
    <row r="234" spans="1:22" s="2" customFormat="1" ht="49.5" customHeight="1" x14ac:dyDescent="0.2">
      <c r="A234" s="37">
        <v>223</v>
      </c>
      <c r="B234" s="32" t="s">
        <v>526</v>
      </c>
      <c r="C234" s="32" t="s">
        <v>113</v>
      </c>
      <c r="D234" s="15" t="s">
        <v>75</v>
      </c>
      <c r="E234" s="12" t="s">
        <v>90</v>
      </c>
      <c r="F234" s="12" t="s">
        <v>358</v>
      </c>
      <c r="G234" s="13">
        <v>60000</v>
      </c>
      <c r="H234" s="13">
        <v>3486.68</v>
      </c>
      <c r="I234" s="13">
        <v>25</v>
      </c>
      <c r="J234" s="13">
        <v>1722</v>
      </c>
      <c r="K234" s="13">
        <v>4260</v>
      </c>
      <c r="L234" s="13">
        <v>660</v>
      </c>
      <c r="M234" s="13">
        <v>1824</v>
      </c>
      <c r="N234" s="13">
        <v>4254</v>
      </c>
      <c r="O234" s="16"/>
      <c r="P234" s="13">
        <f t="shared" si="0"/>
        <v>12720</v>
      </c>
      <c r="Q234" s="13">
        <v>0</v>
      </c>
      <c r="R234" s="13">
        <f t="shared" si="12"/>
        <v>7057.68</v>
      </c>
      <c r="S234" s="47">
        <f t="shared" si="2"/>
        <v>9174</v>
      </c>
      <c r="T234" s="13">
        <f t="shared" si="3"/>
        <v>52942.32</v>
      </c>
      <c r="U234" s="21"/>
      <c r="V234" s="22"/>
    </row>
    <row r="235" spans="1:22" s="2" customFormat="1" ht="49.5" customHeight="1" x14ac:dyDescent="0.2">
      <c r="A235" s="37">
        <v>224</v>
      </c>
      <c r="B235" s="32" t="s">
        <v>527</v>
      </c>
      <c r="C235" s="32" t="s">
        <v>112</v>
      </c>
      <c r="D235" s="15" t="s">
        <v>75</v>
      </c>
      <c r="E235" s="12" t="s">
        <v>90</v>
      </c>
      <c r="F235" s="12" t="s">
        <v>358</v>
      </c>
      <c r="G235" s="13">
        <v>60000</v>
      </c>
      <c r="H235" s="13">
        <v>3486.68</v>
      </c>
      <c r="I235" s="13">
        <v>25</v>
      </c>
      <c r="J235" s="13">
        <v>1722</v>
      </c>
      <c r="K235" s="13">
        <v>4260</v>
      </c>
      <c r="L235" s="13">
        <v>660</v>
      </c>
      <c r="M235" s="13">
        <v>1824</v>
      </c>
      <c r="N235" s="13">
        <v>4254</v>
      </c>
      <c r="O235" s="16"/>
      <c r="P235" s="13">
        <f t="shared" si="0"/>
        <v>12720</v>
      </c>
      <c r="Q235" s="13">
        <v>0</v>
      </c>
      <c r="R235" s="13">
        <f t="shared" si="12"/>
        <v>7057.68</v>
      </c>
      <c r="S235" s="47">
        <f t="shared" si="2"/>
        <v>9174</v>
      </c>
      <c r="T235" s="13">
        <f t="shared" si="3"/>
        <v>52942.32</v>
      </c>
      <c r="U235" s="21"/>
      <c r="V235" s="22"/>
    </row>
    <row r="236" spans="1:22" s="2" customFormat="1" ht="49.5" customHeight="1" x14ac:dyDescent="0.2">
      <c r="A236" s="37">
        <v>225</v>
      </c>
      <c r="B236" s="32" t="s">
        <v>420</v>
      </c>
      <c r="C236" s="32" t="s">
        <v>113</v>
      </c>
      <c r="D236" s="15" t="s">
        <v>75</v>
      </c>
      <c r="E236" s="12" t="s">
        <v>90</v>
      </c>
      <c r="F236" s="12" t="s">
        <v>358</v>
      </c>
      <c r="G236" s="13">
        <v>60000</v>
      </c>
      <c r="H236" s="13">
        <v>0</v>
      </c>
      <c r="I236" s="13">
        <v>25</v>
      </c>
      <c r="J236" s="13">
        <v>1722</v>
      </c>
      <c r="K236" s="13">
        <v>4260</v>
      </c>
      <c r="L236" s="13">
        <v>660</v>
      </c>
      <c r="M236" s="13">
        <v>1824</v>
      </c>
      <c r="N236" s="13">
        <v>4254</v>
      </c>
      <c r="O236" s="16"/>
      <c r="P236" s="13">
        <f t="shared" si="0"/>
        <v>12720</v>
      </c>
      <c r="Q236" s="13">
        <v>0</v>
      </c>
      <c r="R236" s="13">
        <f t="shared" si="12"/>
        <v>3571</v>
      </c>
      <c r="S236" s="47">
        <f t="shared" si="2"/>
        <v>9174</v>
      </c>
      <c r="T236" s="13">
        <f t="shared" si="3"/>
        <v>56429</v>
      </c>
      <c r="U236" s="21"/>
      <c r="V236" s="22"/>
    </row>
    <row r="237" spans="1:22" s="2" customFormat="1" ht="49.5" customHeight="1" x14ac:dyDescent="0.2">
      <c r="A237" s="37">
        <v>226</v>
      </c>
      <c r="B237" s="32" t="s">
        <v>421</v>
      </c>
      <c r="C237" s="32" t="s">
        <v>112</v>
      </c>
      <c r="D237" s="15" t="s">
        <v>75</v>
      </c>
      <c r="E237" s="12" t="s">
        <v>90</v>
      </c>
      <c r="F237" s="12" t="s">
        <v>358</v>
      </c>
      <c r="G237" s="13">
        <v>60000</v>
      </c>
      <c r="H237" s="13">
        <v>0</v>
      </c>
      <c r="I237" s="13">
        <v>25</v>
      </c>
      <c r="J237" s="13">
        <v>1722</v>
      </c>
      <c r="K237" s="13">
        <v>4260</v>
      </c>
      <c r="L237" s="13">
        <v>660</v>
      </c>
      <c r="M237" s="13">
        <v>1824</v>
      </c>
      <c r="N237" s="13">
        <v>4254</v>
      </c>
      <c r="O237" s="16"/>
      <c r="P237" s="13">
        <f t="shared" si="0"/>
        <v>12720</v>
      </c>
      <c r="Q237" s="13">
        <v>16854.509999999998</v>
      </c>
      <c r="R237" s="13">
        <f t="shared" si="12"/>
        <v>20425.509999999998</v>
      </c>
      <c r="S237" s="47">
        <f t="shared" si="2"/>
        <v>9174</v>
      </c>
      <c r="T237" s="13">
        <f t="shared" si="3"/>
        <v>39574.490000000005</v>
      </c>
      <c r="U237" s="21"/>
      <c r="V237" s="22"/>
    </row>
    <row r="238" spans="1:22" s="2" customFormat="1" ht="49.5" customHeight="1" x14ac:dyDescent="0.2">
      <c r="A238" s="37">
        <v>227</v>
      </c>
      <c r="B238" s="32" t="s">
        <v>422</v>
      </c>
      <c r="C238" s="32" t="s">
        <v>113</v>
      </c>
      <c r="D238" s="15" t="s">
        <v>75</v>
      </c>
      <c r="E238" s="12" t="s">
        <v>90</v>
      </c>
      <c r="F238" s="12" t="s">
        <v>358</v>
      </c>
      <c r="G238" s="13">
        <v>60000</v>
      </c>
      <c r="H238" s="13">
        <v>0</v>
      </c>
      <c r="I238" s="13">
        <v>25</v>
      </c>
      <c r="J238" s="13">
        <v>1722</v>
      </c>
      <c r="K238" s="13">
        <v>4260</v>
      </c>
      <c r="L238" s="13">
        <v>660</v>
      </c>
      <c r="M238" s="13">
        <v>1824</v>
      </c>
      <c r="N238" s="13">
        <v>4254</v>
      </c>
      <c r="O238" s="16"/>
      <c r="P238" s="13">
        <f t="shared" si="0"/>
        <v>12720</v>
      </c>
      <c r="Q238" s="13">
        <v>0</v>
      </c>
      <c r="R238" s="13">
        <f t="shared" ref="R238:R295" si="28">SUM(H238,I238,J238,M238,O238,Q238)</f>
        <v>3571</v>
      </c>
      <c r="S238" s="47">
        <f t="shared" si="2"/>
        <v>9174</v>
      </c>
      <c r="T238" s="13">
        <f t="shared" si="3"/>
        <v>56429</v>
      </c>
      <c r="U238" s="21"/>
      <c r="V238" s="22"/>
    </row>
    <row r="239" spans="1:22" s="2" customFormat="1" ht="49.5" customHeight="1" x14ac:dyDescent="0.2">
      <c r="A239" s="37">
        <v>228</v>
      </c>
      <c r="B239" s="32" t="s">
        <v>423</v>
      </c>
      <c r="C239" s="32" t="s">
        <v>113</v>
      </c>
      <c r="D239" s="15" t="s">
        <v>75</v>
      </c>
      <c r="E239" s="12" t="s">
        <v>90</v>
      </c>
      <c r="F239" s="12" t="s">
        <v>358</v>
      </c>
      <c r="G239" s="13">
        <v>60000</v>
      </c>
      <c r="H239" s="13">
        <v>0</v>
      </c>
      <c r="I239" s="13">
        <v>25</v>
      </c>
      <c r="J239" s="26">
        <v>1722</v>
      </c>
      <c r="K239" s="13">
        <v>4260</v>
      </c>
      <c r="L239" s="13">
        <v>660</v>
      </c>
      <c r="M239" s="26">
        <v>1824</v>
      </c>
      <c r="N239" s="13">
        <v>4254</v>
      </c>
      <c r="O239" s="41">
        <v>2700.24</v>
      </c>
      <c r="P239" s="13">
        <f t="shared" si="0"/>
        <v>15420.24</v>
      </c>
      <c r="Q239" s="13">
        <v>100</v>
      </c>
      <c r="R239" s="13">
        <f t="shared" si="28"/>
        <v>6371.24</v>
      </c>
      <c r="S239" s="47">
        <f t="shared" si="2"/>
        <v>9174</v>
      </c>
      <c r="T239" s="13">
        <f t="shared" si="3"/>
        <v>53628.76</v>
      </c>
      <c r="U239" s="21"/>
      <c r="V239" s="22"/>
    </row>
    <row r="240" spans="1:22" s="2" customFormat="1" ht="49.5" customHeight="1" x14ac:dyDescent="0.2">
      <c r="A240" s="37">
        <v>229</v>
      </c>
      <c r="B240" s="32" t="s">
        <v>424</v>
      </c>
      <c r="C240" s="32" t="s">
        <v>112</v>
      </c>
      <c r="D240" s="15" t="s">
        <v>75</v>
      </c>
      <c r="E240" s="12" t="s">
        <v>90</v>
      </c>
      <c r="F240" s="12" t="s">
        <v>358</v>
      </c>
      <c r="G240" s="13">
        <v>60000</v>
      </c>
      <c r="H240" s="13">
        <v>3486.68</v>
      </c>
      <c r="I240" s="13">
        <v>25</v>
      </c>
      <c r="J240" s="26">
        <v>1722</v>
      </c>
      <c r="K240" s="13">
        <v>4260</v>
      </c>
      <c r="L240" s="13">
        <v>660</v>
      </c>
      <c r="M240" s="26">
        <v>1824</v>
      </c>
      <c r="N240" s="13">
        <v>4254</v>
      </c>
      <c r="O240" s="41"/>
      <c r="P240" s="13">
        <f t="shared" ref="P240:P287" si="29">SUM(J240:O240)</f>
        <v>12720</v>
      </c>
      <c r="Q240" s="13">
        <v>3208.32</v>
      </c>
      <c r="R240" s="13">
        <f t="shared" si="28"/>
        <v>10266</v>
      </c>
      <c r="S240" s="47">
        <f t="shared" ref="S240:S287" si="30">SUM(K240,L240,N240)</f>
        <v>9174</v>
      </c>
      <c r="T240" s="13">
        <f t="shared" ref="T240:T287" si="31">+G240-R240</f>
        <v>49734</v>
      </c>
      <c r="U240" s="21"/>
      <c r="V240" s="22"/>
    </row>
    <row r="241" spans="1:22" s="2" customFormat="1" ht="49.5" customHeight="1" x14ac:dyDescent="0.2">
      <c r="A241" s="37">
        <v>230</v>
      </c>
      <c r="B241" s="32" t="s">
        <v>414</v>
      </c>
      <c r="C241" s="32" t="s">
        <v>112</v>
      </c>
      <c r="D241" s="15" t="s">
        <v>75</v>
      </c>
      <c r="E241" s="12" t="s">
        <v>50</v>
      </c>
      <c r="F241" s="12" t="s">
        <v>358</v>
      </c>
      <c r="G241" s="13">
        <v>80000</v>
      </c>
      <c r="H241" s="13">
        <v>0</v>
      </c>
      <c r="I241" s="13">
        <v>25</v>
      </c>
      <c r="J241" s="26">
        <v>2296</v>
      </c>
      <c r="K241" s="13">
        <v>5680</v>
      </c>
      <c r="L241" s="13">
        <v>715.55</v>
      </c>
      <c r="M241" s="26">
        <v>2432</v>
      </c>
      <c r="N241" s="13">
        <v>5672</v>
      </c>
      <c r="O241" s="41">
        <v>1350.12</v>
      </c>
      <c r="P241" s="13">
        <f t="shared" si="29"/>
        <v>18145.669999999998</v>
      </c>
      <c r="Q241" s="13">
        <v>779.68000000000029</v>
      </c>
      <c r="R241" s="13">
        <f t="shared" si="28"/>
        <v>6882.8</v>
      </c>
      <c r="S241" s="47">
        <f t="shared" si="30"/>
        <v>12067.55</v>
      </c>
      <c r="T241" s="13">
        <f t="shared" si="31"/>
        <v>73117.2</v>
      </c>
      <c r="U241" s="21"/>
      <c r="V241" s="22"/>
    </row>
    <row r="242" spans="1:22" s="2" customFormat="1" ht="49.5" customHeight="1" x14ac:dyDescent="0.2">
      <c r="A242" s="37">
        <v>231</v>
      </c>
      <c r="B242" s="32" t="s">
        <v>425</v>
      </c>
      <c r="C242" s="32" t="s">
        <v>113</v>
      </c>
      <c r="D242" s="15" t="s">
        <v>75</v>
      </c>
      <c r="E242" s="12" t="s">
        <v>426</v>
      </c>
      <c r="F242" s="12" t="s">
        <v>358</v>
      </c>
      <c r="G242" s="13">
        <v>40000</v>
      </c>
      <c r="H242" s="13">
        <v>442.65</v>
      </c>
      <c r="I242" s="13">
        <v>25</v>
      </c>
      <c r="J242" s="26">
        <v>1148</v>
      </c>
      <c r="K242" s="13">
        <v>2840</v>
      </c>
      <c r="L242" s="13">
        <v>440</v>
      </c>
      <c r="M242" s="26">
        <v>1216</v>
      </c>
      <c r="N242" s="13">
        <v>2836</v>
      </c>
      <c r="O242" s="41"/>
      <c r="P242" s="13">
        <f t="shared" si="29"/>
        <v>8480</v>
      </c>
      <c r="Q242" s="13">
        <v>0</v>
      </c>
      <c r="R242" s="13">
        <f t="shared" si="28"/>
        <v>2831.65</v>
      </c>
      <c r="S242" s="47">
        <f t="shared" si="30"/>
        <v>6116</v>
      </c>
      <c r="T242" s="13">
        <f t="shared" si="31"/>
        <v>37168.35</v>
      </c>
      <c r="U242" s="21"/>
      <c r="V242" s="22"/>
    </row>
    <row r="243" spans="1:22" s="2" customFormat="1" ht="49.5" customHeight="1" x14ac:dyDescent="0.2">
      <c r="A243" s="37">
        <v>232</v>
      </c>
      <c r="B243" s="32" t="s">
        <v>427</v>
      </c>
      <c r="C243" s="32" t="s">
        <v>113</v>
      </c>
      <c r="D243" s="15" t="s">
        <v>75</v>
      </c>
      <c r="E243" s="12" t="s">
        <v>426</v>
      </c>
      <c r="F243" s="12" t="s">
        <v>358</v>
      </c>
      <c r="G243" s="13">
        <v>40000</v>
      </c>
      <c r="H243" s="13">
        <v>0</v>
      </c>
      <c r="I243" s="13">
        <v>25</v>
      </c>
      <c r="J243" s="26">
        <v>1148</v>
      </c>
      <c r="K243" s="13">
        <v>2840</v>
      </c>
      <c r="L243" s="13">
        <v>440</v>
      </c>
      <c r="M243" s="26">
        <v>1216</v>
      </c>
      <c r="N243" s="13">
        <v>2836</v>
      </c>
      <c r="O243" s="41"/>
      <c r="P243" s="13">
        <f t="shared" si="29"/>
        <v>8480</v>
      </c>
      <c r="Q243" s="13">
        <v>0</v>
      </c>
      <c r="R243" s="13">
        <f t="shared" si="28"/>
        <v>2389</v>
      </c>
      <c r="S243" s="47">
        <f t="shared" si="30"/>
        <v>6116</v>
      </c>
      <c r="T243" s="13">
        <f t="shared" si="31"/>
        <v>37611</v>
      </c>
      <c r="U243" s="21"/>
      <c r="V243" s="22"/>
    </row>
    <row r="244" spans="1:22" s="2" customFormat="1" ht="49.5" customHeight="1" x14ac:dyDescent="0.2">
      <c r="A244" s="37">
        <v>233</v>
      </c>
      <c r="B244" s="32" t="s">
        <v>429</v>
      </c>
      <c r="C244" s="32" t="s">
        <v>113</v>
      </c>
      <c r="D244" s="15" t="s">
        <v>75</v>
      </c>
      <c r="E244" s="12" t="s">
        <v>393</v>
      </c>
      <c r="F244" s="12" t="s">
        <v>358</v>
      </c>
      <c r="G244" s="13">
        <v>35000</v>
      </c>
      <c r="H244" s="13">
        <v>0</v>
      </c>
      <c r="I244" s="13">
        <v>25</v>
      </c>
      <c r="J244" s="13">
        <v>1004.5</v>
      </c>
      <c r="K244" s="13">
        <v>2485</v>
      </c>
      <c r="L244" s="13">
        <v>385</v>
      </c>
      <c r="M244" s="13">
        <v>1064</v>
      </c>
      <c r="N244" s="13">
        <v>2481.5</v>
      </c>
      <c r="O244" s="16"/>
      <c r="P244" s="13">
        <f>SUM(J244:O244)</f>
        <v>7420</v>
      </c>
      <c r="Q244" s="13">
        <v>439.84</v>
      </c>
      <c r="R244" s="13">
        <f>SUM(H244,I244,J244,M244,O244,Q244)</f>
        <v>2533.34</v>
      </c>
      <c r="S244" s="47">
        <f>SUM(K244,L244,N244)</f>
        <v>5351.5</v>
      </c>
      <c r="T244" s="13">
        <f>+G244-R244</f>
        <v>32466.66</v>
      </c>
      <c r="U244" s="21"/>
      <c r="V244" s="22"/>
    </row>
    <row r="245" spans="1:22" s="2" customFormat="1" ht="49.5" customHeight="1" x14ac:dyDescent="0.2">
      <c r="A245" s="37">
        <v>234</v>
      </c>
      <c r="B245" s="32" t="s">
        <v>267</v>
      </c>
      <c r="C245" s="32" t="s">
        <v>113</v>
      </c>
      <c r="D245" s="15" t="s">
        <v>528</v>
      </c>
      <c r="E245" s="12" t="s">
        <v>98</v>
      </c>
      <c r="F245" s="12" t="s">
        <v>100</v>
      </c>
      <c r="G245" s="13">
        <v>125000</v>
      </c>
      <c r="H245" s="13">
        <v>17985.990000000002</v>
      </c>
      <c r="I245" s="13">
        <v>25</v>
      </c>
      <c r="J245" s="13">
        <v>3587.5</v>
      </c>
      <c r="K245" s="13">
        <v>8875</v>
      </c>
      <c r="L245" s="13">
        <v>715.55</v>
      </c>
      <c r="M245" s="13">
        <v>3800</v>
      </c>
      <c r="N245" s="13">
        <v>8862.5</v>
      </c>
      <c r="O245" s="16"/>
      <c r="P245" s="13">
        <f t="shared" si="29"/>
        <v>25840.55</v>
      </c>
      <c r="Q245" s="13">
        <v>1350</v>
      </c>
      <c r="R245" s="13">
        <f t="shared" si="28"/>
        <v>26748.49</v>
      </c>
      <c r="S245" s="47">
        <f t="shared" si="30"/>
        <v>18453.05</v>
      </c>
      <c r="T245" s="13">
        <f t="shared" si="31"/>
        <v>98251.51</v>
      </c>
      <c r="U245" s="21"/>
      <c r="V245" s="22"/>
    </row>
    <row r="246" spans="1:22" s="2" customFormat="1" ht="49.5" customHeight="1" x14ac:dyDescent="0.2">
      <c r="A246" s="37">
        <v>235</v>
      </c>
      <c r="B246" s="32" t="s">
        <v>268</v>
      </c>
      <c r="C246" s="32" t="s">
        <v>112</v>
      </c>
      <c r="D246" s="15" t="s">
        <v>528</v>
      </c>
      <c r="E246" s="12" t="s">
        <v>115</v>
      </c>
      <c r="F246" s="12" t="s">
        <v>119</v>
      </c>
      <c r="G246" s="13">
        <v>34000</v>
      </c>
      <c r="H246" s="13">
        <v>0</v>
      </c>
      <c r="I246" s="13">
        <v>25</v>
      </c>
      <c r="J246" s="13">
        <v>975.8</v>
      </c>
      <c r="K246" s="13">
        <v>2414</v>
      </c>
      <c r="L246" s="13">
        <v>374</v>
      </c>
      <c r="M246" s="13">
        <v>1033.5999999999999</v>
      </c>
      <c r="N246" s="13">
        <v>2410.6</v>
      </c>
      <c r="O246" s="16"/>
      <c r="P246" s="13">
        <f t="shared" si="29"/>
        <v>7208</v>
      </c>
      <c r="Q246" s="13">
        <v>717.44</v>
      </c>
      <c r="R246" s="13">
        <f t="shared" si="28"/>
        <v>2751.84</v>
      </c>
      <c r="S246" s="47">
        <f t="shared" si="30"/>
        <v>5198.6000000000004</v>
      </c>
      <c r="T246" s="13">
        <f t="shared" si="31"/>
        <v>31248.16</v>
      </c>
      <c r="U246" s="21"/>
      <c r="V246" s="22"/>
    </row>
    <row r="247" spans="1:22" s="2" customFormat="1" ht="49.5" customHeight="1" x14ac:dyDescent="0.2">
      <c r="A247" s="37">
        <v>236</v>
      </c>
      <c r="B247" s="32" t="s">
        <v>273</v>
      </c>
      <c r="C247" s="32" t="s">
        <v>113</v>
      </c>
      <c r="D247" s="15" t="s">
        <v>76</v>
      </c>
      <c r="E247" s="12" t="s">
        <v>95</v>
      </c>
      <c r="F247" s="12" t="s">
        <v>56</v>
      </c>
      <c r="G247" s="13">
        <v>75000</v>
      </c>
      <c r="H247" s="13">
        <v>6309.38</v>
      </c>
      <c r="I247" s="13">
        <v>25</v>
      </c>
      <c r="J247" s="13">
        <v>2152.5</v>
      </c>
      <c r="K247" s="13">
        <v>5325</v>
      </c>
      <c r="L247" s="13">
        <v>715.55</v>
      </c>
      <c r="M247" s="13">
        <v>2280</v>
      </c>
      <c r="N247" s="13">
        <v>5317.5</v>
      </c>
      <c r="O247" s="16"/>
      <c r="P247" s="13">
        <f t="shared" si="29"/>
        <v>15790.55</v>
      </c>
      <c r="Q247" s="13">
        <v>100</v>
      </c>
      <c r="R247" s="13">
        <f t="shared" si="28"/>
        <v>10866.880000000001</v>
      </c>
      <c r="S247" s="47">
        <f t="shared" si="30"/>
        <v>11358.05</v>
      </c>
      <c r="T247" s="13">
        <f t="shared" si="31"/>
        <v>64133.119999999995</v>
      </c>
      <c r="U247" s="21"/>
      <c r="V247" s="22"/>
    </row>
    <row r="248" spans="1:22" s="2" customFormat="1" ht="49.5" customHeight="1" x14ac:dyDescent="0.2">
      <c r="A248" s="37">
        <v>237</v>
      </c>
      <c r="B248" s="32" t="s">
        <v>269</v>
      </c>
      <c r="C248" s="32" t="s">
        <v>113</v>
      </c>
      <c r="D248" s="15" t="s">
        <v>76</v>
      </c>
      <c r="E248" s="12" t="s">
        <v>33</v>
      </c>
      <c r="F248" s="12" t="s">
        <v>100</v>
      </c>
      <c r="G248" s="13">
        <v>65000</v>
      </c>
      <c r="H248" s="13">
        <v>4157.55</v>
      </c>
      <c r="I248" s="13">
        <v>25</v>
      </c>
      <c r="J248" s="13">
        <v>1865.5</v>
      </c>
      <c r="K248" s="13">
        <v>4615</v>
      </c>
      <c r="L248" s="13">
        <v>715</v>
      </c>
      <c r="M248" s="13">
        <v>1976</v>
      </c>
      <c r="N248" s="13">
        <v>4608.5</v>
      </c>
      <c r="O248" s="16">
        <v>1350.12</v>
      </c>
      <c r="P248" s="13">
        <f t="shared" si="29"/>
        <v>15130.119999999999</v>
      </c>
      <c r="Q248" s="13">
        <v>0</v>
      </c>
      <c r="R248" s="13">
        <f t="shared" si="28"/>
        <v>9374.17</v>
      </c>
      <c r="S248" s="47">
        <f t="shared" si="30"/>
        <v>9938.5</v>
      </c>
      <c r="T248" s="13">
        <f t="shared" si="31"/>
        <v>55625.83</v>
      </c>
      <c r="U248" s="21"/>
      <c r="V248" s="22"/>
    </row>
    <row r="249" spans="1:22" s="2" customFormat="1" ht="49.5" customHeight="1" x14ac:dyDescent="0.2">
      <c r="A249" s="37">
        <v>238</v>
      </c>
      <c r="B249" s="33" t="s">
        <v>270</v>
      </c>
      <c r="C249" s="33" t="s">
        <v>113</v>
      </c>
      <c r="D249" s="15" t="s">
        <v>76</v>
      </c>
      <c r="E249" s="12" t="s">
        <v>94</v>
      </c>
      <c r="F249" s="12" t="s">
        <v>100</v>
      </c>
      <c r="G249" s="13">
        <v>65000</v>
      </c>
      <c r="H249" s="13">
        <v>4299.79</v>
      </c>
      <c r="I249" s="13">
        <v>25</v>
      </c>
      <c r="J249" s="13">
        <v>1865.5</v>
      </c>
      <c r="K249" s="13">
        <v>4615</v>
      </c>
      <c r="L249" s="13">
        <v>715</v>
      </c>
      <c r="M249" s="13">
        <v>1976</v>
      </c>
      <c r="N249" s="13">
        <v>4608.5</v>
      </c>
      <c r="O249" s="16"/>
      <c r="P249" s="13">
        <f t="shared" si="29"/>
        <v>13780</v>
      </c>
      <c r="Q249" s="13">
        <v>0</v>
      </c>
      <c r="R249" s="13">
        <f t="shared" si="28"/>
        <v>8166.29</v>
      </c>
      <c r="S249" s="47">
        <f t="shared" si="30"/>
        <v>9938.5</v>
      </c>
      <c r="T249" s="13">
        <f t="shared" si="31"/>
        <v>56833.71</v>
      </c>
      <c r="U249" s="21"/>
      <c r="V249" s="22"/>
    </row>
    <row r="250" spans="1:22" s="2" customFormat="1" ht="49.5" customHeight="1" x14ac:dyDescent="0.2">
      <c r="A250" s="37">
        <v>239</v>
      </c>
      <c r="B250" s="32" t="s">
        <v>271</v>
      </c>
      <c r="C250" s="32" t="s">
        <v>112</v>
      </c>
      <c r="D250" s="15" t="s">
        <v>76</v>
      </c>
      <c r="E250" s="12" t="s">
        <v>94</v>
      </c>
      <c r="F250" s="12" t="s">
        <v>100</v>
      </c>
      <c r="G250" s="13">
        <v>65000</v>
      </c>
      <c r="H250" s="13">
        <v>4427.58</v>
      </c>
      <c r="I250" s="13">
        <v>25</v>
      </c>
      <c r="J250" s="13">
        <v>1865.5</v>
      </c>
      <c r="K250" s="13">
        <v>4615</v>
      </c>
      <c r="L250" s="13">
        <v>715</v>
      </c>
      <c r="M250" s="13">
        <v>1976</v>
      </c>
      <c r="N250" s="13">
        <v>4608.5</v>
      </c>
      <c r="O250" s="16"/>
      <c r="P250" s="13">
        <f>SUM(J250:O250)</f>
        <v>13780</v>
      </c>
      <c r="Q250" s="13">
        <v>14938.25</v>
      </c>
      <c r="R250" s="13">
        <f>SUM(H250,I250,J250,M250,O250,Q250)</f>
        <v>23232.33</v>
      </c>
      <c r="S250" s="47">
        <f>SUM(K250,L250,N250)</f>
        <v>9938.5</v>
      </c>
      <c r="T250" s="13">
        <f>+G250-R250</f>
        <v>41767.67</v>
      </c>
      <c r="U250" s="21"/>
      <c r="V250" s="22"/>
    </row>
    <row r="251" spans="1:22" s="2" customFormat="1" ht="49.5" customHeight="1" x14ac:dyDescent="0.2">
      <c r="A251" s="37">
        <v>240</v>
      </c>
      <c r="B251" s="32" t="s">
        <v>272</v>
      </c>
      <c r="C251" s="32" t="s">
        <v>113</v>
      </c>
      <c r="D251" s="15" t="s">
        <v>76</v>
      </c>
      <c r="E251" s="12" t="s">
        <v>33</v>
      </c>
      <c r="F251" s="12" t="s">
        <v>100</v>
      </c>
      <c r="G251" s="16">
        <v>65000</v>
      </c>
      <c r="H251" s="13">
        <v>4427.58</v>
      </c>
      <c r="I251" s="13">
        <v>25</v>
      </c>
      <c r="J251" s="13">
        <v>1865.5</v>
      </c>
      <c r="K251" s="13">
        <v>4615</v>
      </c>
      <c r="L251" s="13">
        <v>715</v>
      </c>
      <c r="M251" s="13">
        <v>1976</v>
      </c>
      <c r="N251" s="13">
        <v>4608.5</v>
      </c>
      <c r="O251" s="16"/>
      <c r="P251" s="13">
        <f t="shared" si="29"/>
        <v>13780</v>
      </c>
      <c r="Q251" s="13">
        <v>8470.69</v>
      </c>
      <c r="R251" s="13">
        <f t="shared" si="28"/>
        <v>16764.77</v>
      </c>
      <c r="S251" s="47">
        <f t="shared" si="30"/>
        <v>9938.5</v>
      </c>
      <c r="T251" s="13">
        <f t="shared" si="31"/>
        <v>48235.229999999996</v>
      </c>
      <c r="U251" s="21"/>
      <c r="V251" s="22"/>
    </row>
    <row r="252" spans="1:22" s="2" customFormat="1" ht="49.5" customHeight="1" x14ac:dyDescent="0.2">
      <c r="A252" s="37">
        <v>241</v>
      </c>
      <c r="B252" s="32" t="s">
        <v>279</v>
      </c>
      <c r="C252" s="32" t="s">
        <v>113</v>
      </c>
      <c r="D252" s="15" t="s">
        <v>76</v>
      </c>
      <c r="E252" s="12" t="s">
        <v>79</v>
      </c>
      <c r="F252" s="12" t="s">
        <v>100</v>
      </c>
      <c r="G252" s="13">
        <v>60000</v>
      </c>
      <c r="H252" s="13">
        <v>0</v>
      </c>
      <c r="I252" s="13">
        <v>25</v>
      </c>
      <c r="J252" s="13">
        <v>1722</v>
      </c>
      <c r="K252" s="13">
        <v>4260</v>
      </c>
      <c r="L252" s="13">
        <v>660</v>
      </c>
      <c r="M252" s="13">
        <v>1824</v>
      </c>
      <c r="N252" s="13">
        <v>4254</v>
      </c>
      <c r="O252" s="16">
        <v>1350.12</v>
      </c>
      <c r="P252" s="13">
        <f t="shared" si="29"/>
        <v>14070.119999999999</v>
      </c>
      <c r="Q252" s="13">
        <v>0</v>
      </c>
      <c r="R252" s="13">
        <f t="shared" si="28"/>
        <v>4921.12</v>
      </c>
      <c r="S252" s="47">
        <f t="shared" si="30"/>
        <v>9174</v>
      </c>
      <c r="T252" s="13">
        <f t="shared" si="31"/>
        <v>55078.879999999997</v>
      </c>
      <c r="U252" s="21"/>
      <c r="V252" s="22"/>
    </row>
    <row r="253" spans="1:22" s="2" customFormat="1" ht="49.5" customHeight="1" x14ac:dyDescent="0.2">
      <c r="A253" s="37">
        <v>242</v>
      </c>
      <c r="B253" s="32" t="s">
        <v>274</v>
      </c>
      <c r="C253" s="32" t="s">
        <v>113</v>
      </c>
      <c r="D253" s="15" t="s">
        <v>76</v>
      </c>
      <c r="E253" s="12" t="s">
        <v>33</v>
      </c>
      <c r="F253" s="12" t="s">
        <v>100</v>
      </c>
      <c r="G253" s="13">
        <v>60000</v>
      </c>
      <c r="H253" s="13">
        <v>3486.68</v>
      </c>
      <c r="I253" s="13">
        <v>25</v>
      </c>
      <c r="J253" s="13">
        <v>1722</v>
      </c>
      <c r="K253" s="13">
        <v>4260</v>
      </c>
      <c r="L253" s="13">
        <v>660</v>
      </c>
      <c r="M253" s="13">
        <v>1824</v>
      </c>
      <c r="N253" s="13">
        <v>4254</v>
      </c>
      <c r="O253" s="16"/>
      <c r="P253" s="13">
        <f t="shared" si="29"/>
        <v>12720</v>
      </c>
      <c r="Q253" s="13">
        <v>5538.58</v>
      </c>
      <c r="R253" s="13">
        <f t="shared" si="28"/>
        <v>12596.26</v>
      </c>
      <c r="S253" s="47">
        <f t="shared" si="30"/>
        <v>9174</v>
      </c>
      <c r="T253" s="13">
        <f t="shared" si="31"/>
        <v>47403.74</v>
      </c>
      <c r="U253" s="21"/>
      <c r="V253" s="22"/>
    </row>
    <row r="254" spans="1:22" s="9" customFormat="1" ht="49.5" customHeight="1" x14ac:dyDescent="0.2">
      <c r="A254" s="37">
        <v>243</v>
      </c>
      <c r="B254" s="34" t="s">
        <v>275</v>
      </c>
      <c r="C254" s="34" t="s">
        <v>113</v>
      </c>
      <c r="D254" s="15" t="s">
        <v>76</v>
      </c>
      <c r="E254" s="12" t="s">
        <v>33</v>
      </c>
      <c r="F254" s="15" t="s">
        <v>100</v>
      </c>
      <c r="G254" s="13">
        <v>60000</v>
      </c>
      <c r="H254" s="13">
        <v>3486.68</v>
      </c>
      <c r="I254" s="13">
        <v>25</v>
      </c>
      <c r="J254" s="13">
        <v>1722</v>
      </c>
      <c r="K254" s="13">
        <v>4260</v>
      </c>
      <c r="L254" s="13">
        <v>660</v>
      </c>
      <c r="M254" s="13">
        <v>1824</v>
      </c>
      <c r="N254" s="13">
        <v>4254</v>
      </c>
      <c r="O254" s="41"/>
      <c r="P254" s="13">
        <f>SUM(J254:O254)</f>
        <v>12720</v>
      </c>
      <c r="Q254" s="13">
        <v>0</v>
      </c>
      <c r="R254" s="13">
        <f>SUM(H254,I254,J254,M254,O254,Q254)</f>
        <v>7057.68</v>
      </c>
      <c r="S254" s="47">
        <f>SUM(K254,L254,N254)</f>
        <v>9174</v>
      </c>
      <c r="T254" s="13">
        <f>+G254-R254</f>
        <v>52942.32</v>
      </c>
      <c r="U254" s="21"/>
      <c r="V254" s="22"/>
    </row>
    <row r="255" spans="1:22" s="2" customFormat="1" ht="49.5" customHeight="1" x14ac:dyDescent="0.2">
      <c r="A255" s="37">
        <v>244</v>
      </c>
      <c r="B255" s="34" t="s">
        <v>259</v>
      </c>
      <c r="C255" s="34" t="s">
        <v>112</v>
      </c>
      <c r="D255" s="15" t="s">
        <v>76</v>
      </c>
      <c r="E255" s="15" t="s">
        <v>90</v>
      </c>
      <c r="F255" s="15" t="s">
        <v>100</v>
      </c>
      <c r="G255" s="13">
        <v>60000</v>
      </c>
      <c r="H255" s="13">
        <v>3486.68</v>
      </c>
      <c r="I255" s="13">
        <v>25</v>
      </c>
      <c r="J255" s="26">
        <v>1722</v>
      </c>
      <c r="K255" s="13">
        <v>4260</v>
      </c>
      <c r="L255" s="13">
        <v>660</v>
      </c>
      <c r="M255" s="26">
        <v>1824</v>
      </c>
      <c r="N255" s="13">
        <v>4254</v>
      </c>
      <c r="O255" s="41"/>
      <c r="P255" s="13">
        <f t="shared" si="29"/>
        <v>12720</v>
      </c>
      <c r="Q255" s="13">
        <v>100</v>
      </c>
      <c r="R255" s="13">
        <f t="shared" si="28"/>
        <v>7157.68</v>
      </c>
      <c r="S255" s="47">
        <f t="shared" si="30"/>
        <v>9174</v>
      </c>
      <c r="T255" s="13">
        <f t="shared" si="31"/>
        <v>52842.32</v>
      </c>
      <c r="U255" s="21"/>
      <c r="V255" s="22"/>
    </row>
    <row r="256" spans="1:22" s="2" customFormat="1" ht="49.5" customHeight="1" x14ac:dyDescent="0.2">
      <c r="A256" s="37">
        <v>245</v>
      </c>
      <c r="B256" s="32" t="s">
        <v>276</v>
      </c>
      <c r="C256" s="32" t="s">
        <v>112</v>
      </c>
      <c r="D256" s="15" t="s">
        <v>76</v>
      </c>
      <c r="E256" s="12" t="s">
        <v>94</v>
      </c>
      <c r="F256" s="12" t="s">
        <v>100</v>
      </c>
      <c r="G256" s="13">
        <v>60000</v>
      </c>
      <c r="H256" s="13">
        <v>3486.68</v>
      </c>
      <c r="I256" s="13">
        <v>25</v>
      </c>
      <c r="J256" s="13">
        <v>1722</v>
      </c>
      <c r="K256" s="13">
        <v>4260</v>
      </c>
      <c r="L256" s="13">
        <v>660</v>
      </c>
      <c r="M256" s="13">
        <v>1824</v>
      </c>
      <c r="N256" s="13">
        <v>4254</v>
      </c>
      <c r="O256" s="16"/>
      <c r="P256" s="13">
        <f t="shared" si="29"/>
        <v>12720</v>
      </c>
      <c r="Q256" s="13">
        <v>356.5</v>
      </c>
      <c r="R256" s="13">
        <f t="shared" si="28"/>
        <v>7414.18</v>
      </c>
      <c r="S256" s="47">
        <f t="shared" si="30"/>
        <v>9174</v>
      </c>
      <c r="T256" s="13">
        <f t="shared" si="31"/>
        <v>52585.82</v>
      </c>
      <c r="U256" s="21"/>
      <c r="V256" s="22"/>
    </row>
    <row r="257" spans="1:22" s="2" customFormat="1" ht="49.5" customHeight="1" x14ac:dyDescent="0.2">
      <c r="A257" s="37">
        <v>246</v>
      </c>
      <c r="B257" s="32" t="s">
        <v>432</v>
      </c>
      <c r="C257" s="32" t="s">
        <v>113</v>
      </c>
      <c r="D257" s="15" t="s">
        <v>76</v>
      </c>
      <c r="E257" s="12" t="s">
        <v>393</v>
      </c>
      <c r="F257" s="12" t="s">
        <v>358</v>
      </c>
      <c r="G257" s="13">
        <v>40000</v>
      </c>
      <c r="H257" s="13">
        <v>442.65</v>
      </c>
      <c r="I257" s="13">
        <v>25</v>
      </c>
      <c r="J257" s="13">
        <v>1148</v>
      </c>
      <c r="K257" s="13">
        <v>2840</v>
      </c>
      <c r="L257" s="13">
        <v>440</v>
      </c>
      <c r="M257" s="13">
        <v>1216</v>
      </c>
      <c r="N257" s="13">
        <v>2836</v>
      </c>
      <c r="O257" s="16"/>
      <c r="P257" s="13">
        <f t="shared" si="29"/>
        <v>8480</v>
      </c>
      <c r="Q257" s="13">
        <v>604.16</v>
      </c>
      <c r="R257" s="13">
        <f t="shared" si="28"/>
        <v>3435.81</v>
      </c>
      <c r="S257" s="47">
        <f t="shared" si="30"/>
        <v>6116</v>
      </c>
      <c r="T257" s="13">
        <f t="shared" si="31"/>
        <v>36564.19</v>
      </c>
      <c r="U257" s="21"/>
      <c r="V257" s="22"/>
    </row>
    <row r="258" spans="1:22" s="9" customFormat="1" ht="49.5" customHeight="1" x14ac:dyDescent="0.2">
      <c r="A258" s="37">
        <v>247</v>
      </c>
      <c r="B258" s="34" t="s">
        <v>433</v>
      </c>
      <c r="C258" s="34" t="s">
        <v>113</v>
      </c>
      <c r="D258" s="15" t="s">
        <v>76</v>
      </c>
      <c r="E258" s="15" t="s">
        <v>393</v>
      </c>
      <c r="F258" s="15" t="s">
        <v>358</v>
      </c>
      <c r="G258" s="13">
        <v>40000</v>
      </c>
      <c r="H258" s="13">
        <v>442.65</v>
      </c>
      <c r="I258" s="13">
        <v>25</v>
      </c>
      <c r="J258" s="26">
        <v>1148</v>
      </c>
      <c r="K258" s="13">
        <v>2840</v>
      </c>
      <c r="L258" s="13">
        <v>440</v>
      </c>
      <c r="M258" s="26">
        <v>1216</v>
      </c>
      <c r="N258" s="13">
        <v>2836</v>
      </c>
      <c r="O258" s="41"/>
      <c r="P258" s="13">
        <f t="shared" si="29"/>
        <v>8480</v>
      </c>
      <c r="Q258" s="13">
        <v>0</v>
      </c>
      <c r="R258" s="13">
        <f t="shared" si="28"/>
        <v>2831.65</v>
      </c>
      <c r="S258" s="47">
        <f t="shared" si="30"/>
        <v>6116</v>
      </c>
      <c r="T258" s="13">
        <f t="shared" si="31"/>
        <v>37168.35</v>
      </c>
      <c r="U258" s="21"/>
      <c r="V258" s="22"/>
    </row>
    <row r="259" spans="1:22" s="9" customFormat="1" ht="49.5" customHeight="1" x14ac:dyDescent="0.2">
      <c r="A259" s="37">
        <v>248</v>
      </c>
      <c r="B259" s="32" t="s">
        <v>255</v>
      </c>
      <c r="C259" s="32" t="s">
        <v>112</v>
      </c>
      <c r="D259" s="15" t="s">
        <v>76</v>
      </c>
      <c r="E259" s="12" t="s">
        <v>90</v>
      </c>
      <c r="F259" s="12" t="s">
        <v>100</v>
      </c>
      <c r="G259" s="13">
        <v>60000</v>
      </c>
      <c r="H259" s="13">
        <v>0</v>
      </c>
      <c r="I259" s="13">
        <v>25</v>
      </c>
      <c r="J259" s="13">
        <v>1722</v>
      </c>
      <c r="K259" s="13">
        <v>4260</v>
      </c>
      <c r="L259" s="13">
        <v>660</v>
      </c>
      <c r="M259" s="13">
        <v>1824</v>
      </c>
      <c r="N259" s="13">
        <v>4254</v>
      </c>
      <c r="O259" s="16"/>
      <c r="P259" s="13">
        <f t="shared" si="29"/>
        <v>12720</v>
      </c>
      <c r="Q259" s="13">
        <v>100</v>
      </c>
      <c r="R259" s="13">
        <f t="shared" si="28"/>
        <v>3671</v>
      </c>
      <c r="S259" s="47">
        <f t="shared" si="30"/>
        <v>9174</v>
      </c>
      <c r="T259" s="13">
        <f t="shared" si="31"/>
        <v>56329</v>
      </c>
      <c r="U259" s="21"/>
      <c r="V259" s="22"/>
    </row>
    <row r="260" spans="1:22" s="9" customFormat="1" ht="49.5" customHeight="1" x14ac:dyDescent="0.2">
      <c r="A260" s="37">
        <v>249</v>
      </c>
      <c r="B260" s="34" t="s">
        <v>428</v>
      </c>
      <c r="C260" s="34" t="s">
        <v>113</v>
      </c>
      <c r="D260" s="12" t="s">
        <v>76</v>
      </c>
      <c r="E260" s="15" t="s">
        <v>426</v>
      </c>
      <c r="F260" s="15" t="s">
        <v>358</v>
      </c>
      <c r="G260" s="13">
        <v>45000</v>
      </c>
      <c r="H260" s="13">
        <v>0</v>
      </c>
      <c r="I260" s="13">
        <v>25</v>
      </c>
      <c r="J260" s="26">
        <v>1291.5</v>
      </c>
      <c r="K260" s="13">
        <v>3195</v>
      </c>
      <c r="L260" s="13">
        <v>495</v>
      </c>
      <c r="M260" s="26">
        <v>1368</v>
      </c>
      <c r="N260" s="13">
        <v>3190.5</v>
      </c>
      <c r="O260" s="41">
        <v>1350.12</v>
      </c>
      <c r="P260" s="13">
        <f>SUM(J260:O260)</f>
        <v>10890.119999999999</v>
      </c>
      <c r="Q260" s="13">
        <v>0</v>
      </c>
      <c r="R260" s="13">
        <f>SUM(H260,I260,J260,M260,O260,Q260)</f>
        <v>4034.62</v>
      </c>
      <c r="S260" s="47">
        <f>SUM(K260,L260,N260)</f>
        <v>6880.5</v>
      </c>
      <c r="T260" s="13">
        <f>+G260-R260</f>
        <v>40965.379999999997</v>
      </c>
      <c r="U260" s="21"/>
      <c r="V260" s="22"/>
    </row>
    <row r="261" spans="1:22" s="2" customFormat="1" ht="49.5" customHeight="1" x14ac:dyDescent="0.2">
      <c r="A261" s="37">
        <v>250</v>
      </c>
      <c r="B261" s="32" t="s">
        <v>430</v>
      </c>
      <c r="C261" s="32" t="s">
        <v>113</v>
      </c>
      <c r="D261" s="15" t="s">
        <v>76</v>
      </c>
      <c r="E261" s="12" t="s">
        <v>90</v>
      </c>
      <c r="F261" s="12" t="s">
        <v>358</v>
      </c>
      <c r="G261" s="13">
        <v>60000</v>
      </c>
      <c r="H261" s="13">
        <v>0</v>
      </c>
      <c r="I261" s="13">
        <v>25</v>
      </c>
      <c r="J261" s="13">
        <v>1722</v>
      </c>
      <c r="K261" s="13">
        <v>4260</v>
      </c>
      <c r="L261" s="13">
        <v>660</v>
      </c>
      <c r="M261" s="13">
        <v>1824</v>
      </c>
      <c r="N261" s="13">
        <v>4254</v>
      </c>
      <c r="O261" s="16"/>
      <c r="P261" s="13">
        <f>SUM(J261:O261)</f>
        <v>12720</v>
      </c>
      <c r="Q261" s="13">
        <v>0</v>
      </c>
      <c r="R261" s="13">
        <f>SUM(H261,I261,J261,M261,O261,Q261)</f>
        <v>3571</v>
      </c>
      <c r="S261" s="47">
        <f>SUM(K261,L261,N261)</f>
        <v>9174</v>
      </c>
      <c r="T261" s="13">
        <f>+G261-R261</f>
        <v>56429</v>
      </c>
      <c r="U261" s="21"/>
      <c r="V261" s="22"/>
    </row>
    <row r="262" spans="1:22" s="2" customFormat="1" ht="49.5" customHeight="1" x14ac:dyDescent="0.2">
      <c r="A262" s="37">
        <v>251</v>
      </c>
      <c r="B262" s="32" t="s">
        <v>431</v>
      </c>
      <c r="C262" s="32" t="s">
        <v>113</v>
      </c>
      <c r="D262" s="15" t="s">
        <v>76</v>
      </c>
      <c r="E262" s="12" t="s">
        <v>90</v>
      </c>
      <c r="F262" s="15" t="s">
        <v>358</v>
      </c>
      <c r="G262" s="13">
        <v>60000</v>
      </c>
      <c r="H262" s="13">
        <v>3486.68</v>
      </c>
      <c r="I262" s="13">
        <v>25</v>
      </c>
      <c r="J262" s="13">
        <v>1722</v>
      </c>
      <c r="K262" s="13">
        <v>4260</v>
      </c>
      <c r="L262" s="13">
        <v>660</v>
      </c>
      <c r="M262" s="13">
        <v>1824</v>
      </c>
      <c r="N262" s="13">
        <v>4254</v>
      </c>
      <c r="O262" s="41"/>
      <c r="P262" s="13">
        <f t="shared" si="29"/>
        <v>12720</v>
      </c>
      <c r="Q262" s="13">
        <v>100</v>
      </c>
      <c r="R262" s="13">
        <f t="shared" si="28"/>
        <v>7157.68</v>
      </c>
      <c r="S262" s="47">
        <f t="shared" si="30"/>
        <v>9174</v>
      </c>
      <c r="T262" s="13">
        <f t="shared" si="31"/>
        <v>52842.32</v>
      </c>
      <c r="U262" s="21"/>
      <c r="V262" s="22"/>
    </row>
    <row r="263" spans="1:22" s="9" customFormat="1" ht="49.5" customHeight="1" x14ac:dyDescent="0.2">
      <c r="A263" s="37">
        <v>252</v>
      </c>
      <c r="B263" s="32" t="s">
        <v>529</v>
      </c>
      <c r="C263" s="32" t="s">
        <v>113</v>
      </c>
      <c r="D263" s="12" t="s">
        <v>76</v>
      </c>
      <c r="E263" s="12" t="s">
        <v>94</v>
      </c>
      <c r="F263" s="12" t="s">
        <v>100</v>
      </c>
      <c r="G263" s="13">
        <v>60000</v>
      </c>
      <c r="H263" s="13">
        <v>3486.68</v>
      </c>
      <c r="I263" s="13">
        <v>25</v>
      </c>
      <c r="J263" s="26">
        <v>1722</v>
      </c>
      <c r="K263" s="13">
        <v>4260</v>
      </c>
      <c r="L263" s="13">
        <v>660</v>
      </c>
      <c r="M263" s="26">
        <v>1824</v>
      </c>
      <c r="N263" s="13">
        <v>4254</v>
      </c>
      <c r="O263" s="41"/>
      <c r="P263" s="13">
        <f t="shared" si="29"/>
        <v>12720</v>
      </c>
      <c r="Q263" s="13">
        <v>251.04000000000002</v>
      </c>
      <c r="R263" s="13">
        <f t="shared" si="28"/>
        <v>7308.72</v>
      </c>
      <c r="S263" s="47">
        <f t="shared" si="30"/>
        <v>9174</v>
      </c>
      <c r="T263" s="13">
        <f t="shared" si="31"/>
        <v>52691.28</v>
      </c>
      <c r="U263" s="21"/>
      <c r="V263" s="22"/>
    </row>
    <row r="264" spans="1:22" s="9" customFormat="1" ht="49.5" customHeight="1" x14ac:dyDescent="0.2">
      <c r="A264" s="37">
        <v>253</v>
      </c>
      <c r="B264" s="32" t="s">
        <v>278</v>
      </c>
      <c r="C264" s="32" t="s">
        <v>113</v>
      </c>
      <c r="D264" s="15" t="s">
        <v>530</v>
      </c>
      <c r="E264" s="12" t="s">
        <v>101</v>
      </c>
      <c r="F264" s="12" t="s">
        <v>100</v>
      </c>
      <c r="G264" s="13">
        <v>90000</v>
      </c>
      <c r="H264" s="13">
        <v>9415.59</v>
      </c>
      <c r="I264" s="13">
        <v>25</v>
      </c>
      <c r="J264" s="13">
        <v>2583</v>
      </c>
      <c r="K264" s="13">
        <v>6390</v>
      </c>
      <c r="L264" s="13">
        <v>715.55</v>
      </c>
      <c r="M264" s="13">
        <v>2736</v>
      </c>
      <c r="N264" s="13">
        <v>6381</v>
      </c>
      <c r="O264" s="16">
        <v>1350.12</v>
      </c>
      <c r="P264" s="13">
        <f t="shared" si="29"/>
        <v>20155.669999999998</v>
      </c>
      <c r="Q264" s="13">
        <v>5816.1900000000005</v>
      </c>
      <c r="R264" s="13">
        <f t="shared" si="28"/>
        <v>21925.9</v>
      </c>
      <c r="S264" s="47">
        <f t="shared" si="30"/>
        <v>13486.55</v>
      </c>
      <c r="T264" s="13">
        <f t="shared" si="31"/>
        <v>68074.100000000006</v>
      </c>
      <c r="U264" s="21"/>
      <c r="V264" s="22"/>
    </row>
    <row r="265" spans="1:22" s="2" customFormat="1" ht="49.5" customHeight="1" x14ac:dyDescent="0.2">
      <c r="A265" s="37">
        <v>254</v>
      </c>
      <c r="B265" s="32" t="s">
        <v>277</v>
      </c>
      <c r="C265" s="32" t="s">
        <v>112</v>
      </c>
      <c r="D265" s="15" t="s">
        <v>530</v>
      </c>
      <c r="E265" s="12" t="s">
        <v>94</v>
      </c>
      <c r="F265" s="12" t="s">
        <v>100</v>
      </c>
      <c r="G265" s="13">
        <v>65000</v>
      </c>
      <c r="H265" s="13">
        <v>3305.29</v>
      </c>
      <c r="I265" s="13">
        <v>25</v>
      </c>
      <c r="J265" s="13">
        <v>1865.5</v>
      </c>
      <c r="K265" s="13">
        <v>4615</v>
      </c>
      <c r="L265" s="13">
        <v>715</v>
      </c>
      <c r="M265" s="13">
        <v>1976</v>
      </c>
      <c r="N265" s="13">
        <v>4608.5</v>
      </c>
      <c r="O265" s="16"/>
      <c r="P265" s="13">
        <f>SUM(J265:O265)</f>
        <v>13780</v>
      </c>
      <c r="Q265" s="13">
        <v>100</v>
      </c>
      <c r="R265" s="13">
        <f>SUM(H265,I265,J265,M265,O265,Q265)</f>
        <v>7271.79</v>
      </c>
      <c r="S265" s="47">
        <f>SUM(K265,L265,N265)</f>
        <v>9938.5</v>
      </c>
      <c r="T265" s="13">
        <f>+G265-R265</f>
        <v>57728.21</v>
      </c>
      <c r="U265" s="21"/>
      <c r="V265" s="22"/>
    </row>
    <row r="266" spans="1:22" s="9" customFormat="1" ht="49.5" customHeight="1" x14ac:dyDescent="0.2">
      <c r="A266" s="37">
        <v>255</v>
      </c>
      <c r="B266" s="34" t="s">
        <v>283</v>
      </c>
      <c r="C266" s="34" t="s">
        <v>113</v>
      </c>
      <c r="D266" s="12" t="s">
        <v>531</v>
      </c>
      <c r="E266" s="15" t="s">
        <v>96</v>
      </c>
      <c r="F266" s="15" t="s">
        <v>100</v>
      </c>
      <c r="G266" s="13">
        <v>125000</v>
      </c>
      <c r="H266" s="13">
        <v>17648.46</v>
      </c>
      <c r="I266" s="13">
        <v>25</v>
      </c>
      <c r="J266" s="26">
        <v>3587.5</v>
      </c>
      <c r="K266" s="13">
        <v>8875</v>
      </c>
      <c r="L266" s="13">
        <v>715.55</v>
      </c>
      <c r="M266" s="26">
        <v>3800</v>
      </c>
      <c r="N266" s="13">
        <v>8862.5</v>
      </c>
      <c r="O266" s="41">
        <v>1350.12</v>
      </c>
      <c r="P266" s="13">
        <f>SUM(J266:O266)</f>
        <v>27190.67</v>
      </c>
      <c r="Q266" s="13">
        <v>3208.5</v>
      </c>
      <c r="R266" s="13">
        <f>SUM(H266,I266,J266,M266,O266,Q266)</f>
        <v>29619.579999999998</v>
      </c>
      <c r="S266" s="47">
        <f>SUM(K266,L266,N266)</f>
        <v>18453.05</v>
      </c>
      <c r="T266" s="13">
        <f>+G266-R266</f>
        <v>95380.42</v>
      </c>
      <c r="U266" s="21"/>
      <c r="V266" s="22"/>
    </row>
    <row r="267" spans="1:22" s="2" customFormat="1" ht="49.5" customHeight="1" x14ac:dyDescent="0.2">
      <c r="A267" s="37">
        <v>256</v>
      </c>
      <c r="B267" s="32" t="s">
        <v>434</v>
      </c>
      <c r="C267" s="32" t="s">
        <v>113</v>
      </c>
      <c r="D267" s="15" t="s">
        <v>531</v>
      </c>
      <c r="E267" s="12" t="s">
        <v>393</v>
      </c>
      <c r="F267" s="12" t="s">
        <v>358</v>
      </c>
      <c r="G267" s="13">
        <v>35000</v>
      </c>
      <c r="H267" s="13">
        <v>0</v>
      </c>
      <c r="I267" s="13">
        <v>25</v>
      </c>
      <c r="J267" s="13">
        <v>1004.5</v>
      </c>
      <c r="K267" s="13">
        <v>2485</v>
      </c>
      <c r="L267" s="13">
        <v>385</v>
      </c>
      <c r="M267" s="13">
        <v>1064</v>
      </c>
      <c r="N267" s="13">
        <v>2481.5</v>
      </c>
      <c r="O267" s="16"/>
      <c r="P267" s="13">
        <f>SUM(J267:O267)</f>
        <v>7420</v>
      </c>
      <c r="Q267" s="13">
        <v>100</v>
      </c>
      <c r="R267" s="13">
        <f t="shared" si="28"/>
        <v>2193.5</v>
      </c>
      <c r="S267" s="47">
        <f>SUM(K267,L267,N267)</f>
        <v>5351.5</v>
      </c>
      <c r="T267" s="13">
        <f>+G267-R267</f>
        <v>32806.5</v>
      </c>
      <c r="U267" s="21"/>
      <c r="V267" s="22"/>
    </row>
    <row r="268" spans="1:22" s="9" customFormat="1" ht="49.5" customHeight="1" x14ac:dyDescent="0.2">
      <c r="A268" s="37">
        <v>257</v>
      </c>
      <c r="B268" s="34" t="s">
        <v>202</v>
      </c>
      <c r="C268" s="34" t="s">
        <v>113</v>
      </c>
      <c r="D268" s="12" t="s">
        <v>531</v>
      </c>
      <c r="E268" s="15" t="s">
        <v>46</v>
      </c>
      <c r="F268" s="15" t="s">
        <v>100</v>
      </c>
      <c r="G268" s="13">
        <v>60000</v>
      </c>
      <c r="H268" s="13">
        <v>3486.68</v>
      </c>
      <c r="I268" s="13">
        <v>25</v>
      </c>
      <c r="J268" s="26">
        <v>1722</v>
      </c>
      <c r="K268" s="13">
        <v>4260</v>
      </c>
      <c r="L268" s="13">
        <v>660</v>
      </c>
      <c r="M268" s="26">
        <v>1824</v>
      </c>
      <c r="N268" s="13">
        <v>4254</v>
      </c>
      <c r="O268" s="41"/>
      <c r="P268" s="13">
        <f t="shared" si="29"/>
        <v>12720</v>
      </c>
      <c r="Q268" s="13">
        <v>6157.28</v>
      </c>
      <c r="R268" s="13">
        <f t="shared" si="28"/>
        <v>13214.96</v>
      </c>
      <c r="S268" s="47">
        <f t="shared" si="30"/>
        <v>9174</v>
      </c>
      <c r="T268" s="13">
        <f t="shared" si="31"/>
        <v>46785.04</v>
      </c>
      <c r="U268" s="21"/>
      <c r="V268" s="22"/>
    </row>
    <row r="269" spans="1:22" s="9" customFormat="1" ht="49.5" customHeight="1" x14ac:dyDescent="0.2">
      <c r="A269" s="37">
        <v>258</v>
      </c>
      <c r="B269" s="32" t="s">
        <v>286</v>
      </c>
      <c r="C269" s="32" t="s">
        <v>112</v>
      </c>
      <c r="D269" s="15" t="s">
        <v>532</v>
      </c>
      <c r="E269" s="12" t="s">
        <v>38</v>
      </c>
      <c r="F269" s="12" t="s">
        <v>100</v>
      </c>
      <c r="G269" s="13">
        <v>90000</v>
      </c>
      <c r="H269" s="13">
        <v>9753.1200000000008</v>
      </c>
      <c r="I269" s="13">
        <v>25</v>
      </c>
      <c r="J269" s="13">
        <v>2583</v>
      </c>
      <c r="K269" s="13">
        <v>6390</v>
      </c>
      <c r="L269" s="13">
        <v>715.55</v>
      </c>
      <c r="M269" s="13">
        <v>2736</v>
      </c>
      <c r="N269" s="13">
        <v>6381</v>
      </c>
      <c r="O269" s="16"/>
      <c r="P269" s="13">
        <f t="shared" si="29"/>
        <v>18805.55</v>
      </c>
      <c r="Q269" s="13">
        <v>7152.32</v>
      </c>
      <c r="R269" s="13">
        <f t="shared" si="28"/>
        <v>22249.440000000002</v>
      </c>
      <c r="S269" s="47">
        <f t="shared" si="30"/>
        <v>13486.55</v>
      </c>
      <c r="T269" s="13">
        <f t="shared" si="31"/>
        <v>67750.559999999998</v>
      </c>
      <c r="U269" s="21"/>
      <c r="V269" s="22"/>
    </row>
    <row r="270" spans="1:22" s="9" customFormat="1" ht="49.5" customHeight="1" x14ac:dyDescent="0.2">
      <c r="A270" s="37">
        <v>259</v>
      </c>
      <c r="B270" s="34" t="s">
        <v>280</v>
      </c>
      <c r="C270" s="34" t="s">
        <v>113</v>
      </c>
      <c r="D270" s="12" t="s">
        <v>532</v>
      </c>
      <c r="E270" s="15" t="s">
        <v>33</v>
      </c>
      <c r="F270" s="15" t="s">
        <v>100</v>
      </c>
      <c r="G270" s="13">
        <v>60000</v>
      </c>
      <c r="H270" s="13">
        <v>0</v>
      </c>
      <c r="I270" s="13">
        <v>25</v>
      </c>
      <c r="J270" s="26">
        <v>1722</v>
      </c>
      <c r="K270" s="13">
        <v>4260</v>
      </c>
      <c r="L270" s="13">
        <v>660</v>
      </c>
      <c r="M270" s="26">
        <v>1824</v>
      </c>
      <c r="N270" s="13">
        <v>4254</v>
      </c>
      <c r="O270" s="41"/>
      <c r="P270" s="13">
        <f t="shared" si="29"/>
        <v>12720</v>
      </c>
      <c r="Q270" s="13">
        <v>8071.09</v>
      </c>
      <c r="R270" s="13">
        <f t="shared" si="28"/>
        <v>11642.09</v>
      </c>
      <c r="S270" s="47">
        <f t="shared" si="30"/>
        <v>9174</v>
      </c>
      <c r="T270" s="13">
        <f t="shared" si="31"/>
        <v>48357.91</v>
      </c>
      <c r="U270" s="21"/>
      <c r="V270" s="22"/>
    </row>
    <row r="271" spans="1:22" s="9" customFormat="1" ht="49.5" customHeight="1" x14ac:dyDescent="0.2">
      <c r="A271" s="37">
        <v>260</v>
      </c>
      <c r="B271" s="34" t="s">
        <v>281</v>
      </c>
      <c r="C271" s="34" t="s">
        <v>113</v>
      </c>
      <c r="D271" s="12" t="s">
        <v>532</v>
      </c>
      <c r="E271" s="15" t="s">
        <v>94</v>
      </c>
      <c r="F271" s="15" t="s">
        <v>100</v>
      </c>
      <c r="G271" s="13">
        <v>60000</v>
      </c>
      <c r="H271" s="13">
        <v>0</v>
      </c>
      <c r="I271" s="13">
        <v>25</v>
      </c>
      <c r="J271" s="26">
        <v>1722</v>
      </c>
      <c r="K271" s="13">
        <v>4260</v>
      </c>
      <c r="L271" s="13">
        <v>660</v>
      </c>
      <c r="M271" s="26">
        <v>1824</v>
      </c>
      <c r="N271" s="13">
        <v>4254</v>
      </c>
      <c r="O271" s="41"/>
      <c r="P271" s="13">
        <f>SUM(J271:O271)</f>
        <v>12720</v>
      </c>
      <c r="Q271" s="13">
        <v>100</v>
      </c>
      <c r="R271" s="13">
        <f>SUM(H271,I271,J271,M271,O271,Q271)</f>
        <v>3671</v>
      </c>
      <c r="S271" s="47">
        <f>SUM(K271,L271,N271)</f>
        <v>9174</v>
      </c>
      <c r="T271" s="13">
        <f>+G271-R271</f>
        <v>56329</v>
      </c>
      <c r="U271" s="21"/>
      <c r="V271" s="22"/>
    </row>
    <row r="272" spans="1:22" s="2" customFormat="1" ht="49.5" customHeight="1" x14ac:dyDescent="0.2">
      <c r="A272" s="37">
        <v>261</v>
      </c>
      <c r="B272" s="32" t="s">
        <v>435</v>
      </c>
      <c r="C272" s="32" t="s">
        <v>113</v>
      </c>
      <c r="D272" s="15" t="s">
        <v>532</v>
      </c>
      <c r="E272" s="12" t="s">
        <v>90</v>
      </c>
      <c r="F272" s="12" t="s">
        <v>358</v>
      </c>
      <c r="G272" s="13">
        <v>60000</v>
      </c>
      <c r="H272" s="13">
        <v>986.71</v>
      </c>
      <c r="I272" s="13">
        <v>25</v>
      </c>
      <c r="J272" s="13">
        <v>1722</v>
      </c>
      <c r="K272" s="13">
        <v>4260</v>
      </c>
      <c r="L272" s="13">
        <v>660</v>
      </c>
      <c r="M272" s="13">
        <v>1824</v>
      </c>
      <c r="N272" s="13">
        <v>4254</v>
      </c>
      <c r="O272" s="16"/>
      <c r="P272" s="13">
        <f>SUM(J272:O272)</f>
        <v>12720</v>
      </c>
      <c r="Q272" s="13">
        <v>1157.28</v>
      </c>
      <c r="R272" s="13">
        <f>SUM(H272,I272,J272,M272,O272,Q272)</f>
        <v>5714.99</v>
      </c>
      <c r="S272" s="47">
        <f>SUM(K272,L272,N272)</f>
        <v>9174</v>
      </c>
      <c r="T272" s="13">
        <f>+G272-R272</f>
        <v>54285.01</v>
      </c>
      <c r="U272" s="21"/>
      <c r="V272" s="22"/>
    </row>
    <row r="273" spans="1:22" s="9" customFormat="1" ht="49.5" customHeight="1" x14ac:dyDescent="0.2">
      <c r="A273" s="37">
        <v>262</v>
      </c>
      <c r="B273" s="32" t="s">
        <v>284</v>
      </c>
      <c r="C273" s="32" t="s">
        <v>113</v>
      </c>
      <c r="D273" s="15" t="s">
        <v>532</v>
      </c>
      <c r="E273" s="12" t="s">
        <v>116</v>
      </c>
      <c r="F273" s="12" t="s">
        <v>100</v>
      </c>
      <c r="G273" s="13">
        <v>65000</v>
      </c>
      <c r="H273" s="13">
        <v>2906.14</v>
      </c>
      <c r="I273" s="13">
        <v>25</v>
      </c>
      <c r="J273" s="13">
        <v>1865.5</v>
      </c>
      <c r="K273" s="13">
        <v>4615</v>
      </c>
      <c r="L273" s="13">
        <v>715</v>
      </c>
      <c r="M273" s="13">
        <v>1976</v>
      </c>
      <c r="N273" s="13">
        <v>4608.5</v>
      </c>
      <c r="O273" s="16">
        <v>2700.24</v>
      </c>
      <c r="P273" s="13">
        <f>SUM(J273:O273)</f>
        <v>16480.239999999998</v>
      </c>
      <c r="Q273" s="13">
        <v>9825.69</v>
      </c>
      <c r="R273" s="13">
        <f>SUM(H273,I273,J273,M273,O273,Q273)</f>
        <v>19298.57</v>
      </c>
      <c r="S273" s="47">
        <f>SUM(K273,L273,N273)</f>
        <v>9938.5</v>
      </c>
      <c r="T273" s="13">
        <f>+G273-R273</f>
        <v>45701.43</v>
      </c>
      <c r="U273" s="21"/>
      <c r="V273" s="22"/>
    </row>
    <row r="274" spans="1:22" s="9" customFormat="1" ht="49.5" customHeight="1" x14ac:dyDescent="0.2">
      <c r="A274" s="37">
        <v>263</v>
      </c>
      <c r="B274" s="34" t="s">
        <v>285</v>
      </c>
      <c r="C274" s="34" t="s">
        <v>113</v>
      </c>
      <c r="D274" s="12" t="s">
        <v>532</v>
      </c>
      <c r="E274" s="15" t="s">
        <v>116</v>
      </c>
      <c r="F274" s="15" t="s">
        <v>56</v>
      </c>
      <c r="G274" s="13">
        <v>65000</v>
      </c>
      <c r="H274" s="13">
        <v>4157.55</v>
      </c>
      <c r="I274" s="13">
        <v>25</v>
      </c>
      <c r="J274" s="26">
        <v>1865.5</v>
      </c>
      <c r="K274" s="13">
        <v>4615</v>
      </c>
      <c r="L274" s="13">
        <v>715</v>
      </c>
      <c r="M274" s="26">
        <v>1976</v>
      </c>
      <c r="N274" s="13">
        <v>4608.5</v>
      </c>
      <c r="O274" s="41">
        <v>1350.12</v>
      </c>
      <c r="P274" s="13">
        <f>SUM(J274:O274)</f>
        <v>15130.119999999999</v>
      </c>
      <c r="Q274" s="13">
        <v>100</v>
      </c>
      <c r="R274" s="13">
        <f>SUM(H274,I274,J274,M274,O274,Q274)</f>
        <v>9474.17</v>
      </c>
      <c r="S274" s="47">
        <f>SUM(K274,L274,N274)</f>
        <v>9938.5</v>
      </c>
      <c r="T274" s="13">
        <f>+G274-R274</f>
        <v>55525.83</v>
      </c>
      <c r="U274" s="21"/>
      <c r="V274" s="22"/>
    </row>
    <row r="275" spans="1:22" s="9" customFormat="1" ht="49.5" customHeight="1" x14ac:dyDescent="0.2">
      <c r="A275" s="37">
        <v>264</v>
      </c>
      <c r="B275" s="32" t="s">
        <v>436</v>
      </c>
      <c r="C275" s="32" t="s">
        <v>113</v>
      </c>
      <c r="D275" s="15" t="s">
        <v>532</v>
      </c>
      <c r="E275" s="12" t="s">
        <v>116</v>
      </c>
      <c r="F275" s="12" t="s">
        <v>358</v>
      </c>
      <c r="G275" s="13">
        <v>60000</v>
      </c>
      <c r="H275" s="13">
        <v>3486.68</v>
      </c>
      <c r="I275" s="13">
        <v>25</v>
      </c>
      <c r="J275" s="13">
        <v>1722</v>
      </c>
      <c r="K275" s="13">
        <v>4260</v>
      </c>
      <c r="L275" s="13">
        <v>660</v>
      </c>
      <c r="M275" s="13">
        <v>1824</v>
      </c>
      <c r="N275" s="13">
        <v>4254</v>
      </c>
      <c r="O275" s="16"/>
      <c r="P275" s="13">
        <f t="shared" si="29"/>
        <v>12720</v>
      </c>
      <c r="Q275" s="13">
        <v>1534.88</v>
      </c>
      <c r="R275" s="13">
        <f t="shared" si="28"/>
        <v>8592.5600000000013</v>
      </c>
      <c r="S275" s="47">
        <f t="shared" si="30"/>
        <v>9174</v>
      </c>
      <c r="T275" s="13">
        <f t="shared" si="31"/>
        <v>51407.44</v>
      </c>
      <c r="U275" s="21"/>
      <c r="V275" s="22"/>
    </row>
    <row r="276" spans="1:22" s="2" customFormat="1" ht="49.5" customHeight="1" x14ac:dyDescent="0.2">
      <c r="A276" s="37">
        <v>265</v>
      </c>
      <c r="B276" s="32" t="s">
        <v>437</v>
      </c>
      <c r="C276" s="32" t="s">
        <v>113</v>
      </c>
      <c r="D276" s="15" t="s">
        <v>532</v>
      </c>
      <c r="E276" s="12" t="s">
        <v>393</v>
      </c>
      <c r="F276" s="12" t="s">
        <v>358</v>
      </c>
      <c r="G276" s="13">
        <v>35000</v>
      </c>
      <c r="H276" s="13">
        <v>0</v>
      </c>
      <c r="I276" s="13">
        <v>25</v>
      </c>
      <c r="J276" s="13">
        <v>1004.5</v>
      </c>
      <c r="K276" s="13">
        <v>2485</v>
      </c>
      <c r="L276" s="13">
        <v>385</v>
      </c>
      <c r="M276" s="13">
        <v>1064</v>
      </c>
      <c r="N276" s="13">
        <v>2481.5</v>
      </c>
      <c r="O276" s="16"/>
      <c r="P276" s="13">
        <f>SUM(J276:O276)</f>
        <v>7420</v>
      </c>
      <c r="Q276" s="13">
        <v>0</v>
      </c>
      <c r="R276" s="13">
        <f t="shared" ref="R276" si="32">SUM(H276,I276,J276,M276,O276,Q276)</f>
        <v>2093.5</v>
      </c>
      <c r="S276" s="47">
        <f t="shared" ref="S276" si="33">SUM(K276,L276,N276)</f>
        <v>5351.5</v>
      </c>
      <c r="T276" s="13">
        <f t="shared" ref="T276" si="34">+G276-R276</f>
        <v>32906.5</v>
      </c>
      <c r="U276" s="21"/>
      <c r="V276" s="22"/>
    </row>
    <row r="277" spans="1:22" s="9" customFormat="1" ht="49.5" customHeight="1" x14ac:dyDescent="0.2">
      <c r="A277" s="37">
        <v>266</v>
      </c>
      <c r="B277" s="32" t="s">
        <v>438</v>
      </c>
      <c r="C277" s="32" t="s">
        <v>112</v>
      </c>
      <c r="D277" s="12" t="s">
        <v>532</v>
      </c>
      <c r="E277" s="12" t="s">
        <v>393</v>
      </c>
      <c r="F277" s="12" t="s">
        <v>358</v>
      </c>
      <c r="G277" s="13">
        <v>35000</v>
      </c>
      <c r="H277" s="13">
        <v>0</v>
      </c>
      <c r="I277" s="13">
        <v>25</v>
      </c>
      <c r="J277" s="26">
        <v>1004.5</v>
      </c>
      <c r="K277" s="13">
        <v>2485</v>
      </c>
      <c r="L277" s="13">
        <v>385</v>
      </c>
      <c r="M277" s="26">
        <v>1064</v>
      </c>
      <c r="N277" s="13">
        <v>2481.5</v>
      </c>
      <c r="O277" s="41"/>
      <c r="P277" s="13">
        <f>SUM(J277:O277)</f>
        <v>7420</v>
      </c>
      <c r="Q277" s="13">
        <v>817.44</v>
      </c>
      <c r="R277" s="13">
        <f>SUM(H277,I277,J277,M277,O277,Q277)</f>
        <v>2910.94</v>
      </c>
      <c r="S277" s="47">
        <f>SUM(K277,L277,N277)</f>
        <v>5351.5</v>
      </c>
      <c r="T277" s="13">
        <f>+G277-R277</f>
        <v>32089.06</v>
      </c>
      <c r="U277" s="21"/>
      <c r="V277" s="22"/>
    </row>
    <row r="278" spans="1:22" s="2" customFormat="1" ht="49.5" customHeight="1" x14ac:dyDescent="0.2">
      <c r="A278" s="37">
        <v>267</v>
      </c>
      <c r="B278" s="32" t="s">
        <v>287</v>
      </c>
      <c r="C278" s="32" t="s">
        <v>113</v>
      </c>
      <c r="D278" s="15" t="s">
        <v>533</v>
      </c>
      <c r="E278" s="12" t="s">
        <v>92</v>
      </c>
      <c r="F278" s="12" t="s">
        <v>100</v>
      </c>
      <c r="G278" s="13">
        <v>65000</v>
      </c>
      <c r="H278" s="13">
        <v>4427.58</v>
      </c>
      <c r="I278" s="13">
        <v>25</v>
      </c>
      <c r="J278" s="13">
        <v>1865.5</v>
      </c>
      <c r="K278" s="13">
        <v>4615</v>
      </c>
      <c r="L278" s="13">
        <v>715</v>
      </c>
      <c r="M278" s="13">
        <v>1976</v>
      </c>
      <c r="N278" s="13">
        <v>4608.5</v>
      </c>
      <c r="O278" s="16"/>
      <c r="P278" s="13">
        <f t="shared" si="29"/>
        <v>13780</v>
      </c>
      <c r="Q278" s="13">
        <v>1925.76</v>
      </c>
      <c r="R278" s="13">
        <f t="shared" si="28"/>
        <v>10219.84</v>
      </c>
      <c r="S278" s="47">
        <f t="shared" si="30"/>
        <v>9938.5</v>
      </c>
      <c r="T278" s="13">
        <f t="shared" si="31"/>
        <v>54780.160000000003</v>
      </c>
      <c r="U278" s="21"/>
      <c r="V278" s="22"/>
    </row>
    <row r="279" spans="1:22" s="9" customFormat="1" ht="49.5" customHeight="1" x14ac:dyDescent="0.2">
      <c r="A279" s="37">
        <v>268</v>
      </c>
      <c r="B279" s="32" t="s">
        <v>439</v>
      </c>
      <c r="C279" s="32" t="s">
        <v>112</v>
      </c>
      <c r="D279" s="12" t="s">
        <v>533</v>
      </c>
      <c r="E279" s="12" t="s">
        <v>117</v>
      </c>
      <c r="F279" s="12" t="s">
        <v>358</v>
      </c>
      <c r="G279" s="13">
        <v>75000</v>
      </c>
      <c r="H279" s="13">
        <v>6309.38</v>
      </c>
      <c r="I279" s="13">
        <v>25</v>
      </c>
      <c r="J279" s="26">
        <v>2152.5</v>
      </c>
      <c r="K279" s="13">
        <v>5325</v>
      </c>
      <c r="L279" s="13">
        <v>715.55</v>
      </c>
      <c r="M279" s="26">
        <v>2280</v>
      </c>
      <c r="N279" s="13">
        <v>5317.5</v>
      </c>
      <c r="O279" s="41"/>
      <c r="P279" s="13">
        <f t="shared" si="29"/>
        <v>15790.55</v>
      </c>
      <c r="Q279" s="13">
        <v>100</v>
      </c>
      <c r="R279" s="13">
        <f t="shared" si="28"/>
        <v>10866.880000000001</v>
      </c>
      <c r="S279" s="47">
        <f t="shared" si="30"/>
        <v>11358.05</v>
      </c>
      <c r="T279" s="13">
        <f t="shared" si="31"/>
        <v>64133.119999999995</v>
      </c>
      <c r="U279" s="21"/>
      <c r="V279" s="22"/>
    </row>
    <row r="280" spans="1:22" s="9" customFormat="1" ht="49.5" customHeight="1" x14ac:dyDescent="0.2">
      <c r="A280" s="37">
        <v>269</v>
      </c>
      <c r="B280" s="32" t="s">
        <v>329</v>
      </c>
      <c r="C280" s="32" t="s">
        <v>112</v>
      </c>
      <c r="D280" s="12" t="s">
        <v>533</v>
      </c>
      <c r="E280" s="12" t="s">
        <v>116</v>
      </c>
      <c r="F280" s="12" t="s">
        <v>56</v>
      </c>
      <c r="G280" s="13">
        <v>65000</v>
      </c>
      <c r="H280" s="13">
        <v>0</v>
      </c>
      <c r="I280" s="13">
        <v>25</v>
      </c>
      <c r="J280" s="26">
        <v>1865.5</v>
      </c>
      <c r="K280" s="13">
        <v>4615</v>
      </c>
      <c r="L280" s="13">
        <v>715</v>
      </c>
      <c r="M280" s="26">
        <v>1976</v>
      </c>
      <c r="N280" s="13">
        <v>4608.5</v>
      </c>
      <c r="O280" s="41">
        <v>4050.36</v>
      </c>
      <c r="P280" s="13">
        <f t="shared" si="29"/>
        <v>17830.36</v>
      </c>
      <c r="Q280" s="13">
        <v>94.400000000000091</v>
      </c>
      <c r="R280" s="13">
        <f t="shared" si="28"/>
        <v>8011.26</v>
      </c>
      <c r="S280" s="47">
        <f t="shared" si="30"/>
        <v>9938.5</v>
      </c>
      <c r="T280" s="13">
        <f t="shared" si="31"/>
        <v>56988.74</v>
      </c>
      <c r="U280" s="21"/>
      <c r="V280" s="22"/>
    </row>
    <row r="281" spans="1:22" s="9" customFormat="1" ht="49.5" customHeight="1" x14ac:dyDescent="0.2">
      <c r="A281" s="37">
        <v>270</v>
      </c>
      <c r="B281" s="32" t="s">
        <v>440</v>
      </c>
      <c r="C281" s="32" t="s">
        <v>113</v>
      </c>
      <c r="D281" s="12" t="s">
        <v>533</v>
      </c>
      <c r="E281" s="12" t="s">
        <v>116</v>
      </c>
      <c r="F281" s="12" t="s">
        <v>358</v>
      </c>
      <c r="G281" s="13">
        <v>60000</v>
      </c>
      <c r="H281" s="13">
        <v>0</v>
      </c>
      <c r="I281" s="13">
        <v>25</v>
      </c>
      <c r="J281" s="26">
        <v>1722</v>
      </c>
      <c r="K281" s="13">
        <v>4260</v>
      </c>
      <c r="L281" s="13">
        <v>660</v>
      </c>
      <c r="M281" s="26">
        <v>1824</v>
      </c>
      <c r="N281" s="13">
        <v>4254</v>
      </c>
      <c r="O281" s="41"/>
      <c r="P281" s="13">
        <f t="shared" si="29"/>
        <v>12720</v>
      </c>
      <c r="Q281" s="13">
        <v>175.52</v>
      </c>
      <c r="R281" s="13">
        <f t="shared" si="28"/>
        <v>3746.52</v>
      </c>
      <c r="S281" s="47">
        <f t="shared" si="30"/>
        <v>9174</v>
      </c>
      <c r="T281" s="13">
        <f t="shared" si="31"/>
        <v>56253.48</v>
      </c>
      <c r="U281" s="21"/>
      <c r="V281" s="22"/>
    </row>
    <row r="282" spans="1:22" s="2" customFormat="1" ht="49.5" customHeight="1" x14ac:dyDescent="0.2">
      <c r="A282" s="37">
        <v>271</v>
      </c>
      <c r="B282" s="32" t="s">
        <v>441</v>
      </c>
      <c r="C282" s="32" t="s">
        <v>113</v>
      </c>
      <c r="D282" s="12" t="s">
        <v>533</v>
      </c>
      <c r="E282" s="12" t="s">
        <v>116</v>
      </c>
      <c r="F282" s="12" t="s">
        <v>358</v>
      </c>
      <c r="G282" s="13">
        <v>60000</v>
      </c>
      <c r="H282" s="13">
        <v>0</v>
      </c>
      <c r="I282" s="13">
        <v>25</v>
      </c>
      <c r="J282" s="26">
        <v>1722</v>
      </c>
      <c r="K282" s="13">
        <v>4260</v>
      </c>
      <c r="L282" s="13">
        <v>660</v>
      </c>
      <c r="M282" s="26">
        <v>1824</v>
      </c>
      <c r="N282" s="13">
        <v>4254</v>
      </c>
      <c r="O282" s="41"/>
      <c r="P282" s="13">
        <f t="shared" si="29"/>
        <v>12720</v>
      </c>
      <c r="Q282" s="13">
        <v>100</v>
      </c>
      <c r="R282" s="13">
        <f t="shared" si="28"/>
        <v>3671</v>
      </c>
      <c r="S282" s="47">
        <f t="shared" si="30"/>
        <v>9174</v>
      </c>
      <c r="T282" s="13">
        <f t="shared" si="31"/>
        <v>56329</v>
      </c>
      <c r="U282" s="21"/>
      <c r="V282" s="22"/>
    </row>
    <row r="283" spans="1:22" s="9" customFormat="1" ht="49.5" customHeight="1" x14ac:dyDescent="0.2">
      <c r="A283" s="37">
        <v>272</v>
      </c>
      <c r="B283" s="32" t="s">
        <v>442</v>
      </c>
      <c r="C283" s="32" t="s">
        <v>112</v>
      </c>
      <c r="D283" s="12" t="s">
        <v>533</v>
      </c>
      <c r="E283" s="12" t="s">
        <v>116</v>
      </c>
      <c r="F283" s="12" t="s">
        <v>358</v>
      </c>
      <c r="G283" s="13">
        <v>60000</v>
      </c>
      <c r="H283" s="13">
        <v>0</v>
      </c>
      <c r="I283" s="13">
        <v>25</v>
      </c>
      <c r="J283" s="13">
        <v>1722</v>
      </c>
      <c r="K283" s="13">
        <v>4260</v>
      </c>
      <c r="L283" s="13">
        <v>660</v>
      </c>
      <c r="M283" s="13">
        <v>1824</v>
      </c>
      <c r="N283" s="13">
        <v>4254</v>
      </c>
      <c r="O283" s="16">
        <v>1350.12</v>
      </c>
      <c r="P283" s="13">
        <f t="shared" si="29"/>
        <v>14070.119999999999</v>
      </c>
      <c r="Q283" s="13">
        <v>0</v>
      </c>
      <c r="R283" s="13">
        <f t="shared" si="28"/>
        <v>4921.12</v>
      </c>
      <c r="S283" s="47">
        <f t="shared" si="30"/>
        <v>9174</v>
      </c>
      <c r="T283" s="13">
        <f t="shared" si="31"/>
        <v>55078.879999999997</v>
      </c>
      <c r="U283" s="21"/>
      <c r="V283" s="22"/>
    </row>
    <row r="284" spans="1:22" s="2" customFormat="1" ht="49.5" customHeight="1" x14ac:dyDescent="0.2">
      <c r="A284" s="37">
        <v>273</v>
      </c>
      <c r="B284" s="32" t="s">
        <v>443</v>
      </c>
      <c r="C284" s="32" t="s">
        <v>113</v>
      </c>
      <c r="D284" s="12" t="s">
        <v>533</v>
      </c>
      <c r="E284" s="12" t="s">
        <v>90</v>
      </c>
      <c r="F284" s="12" t="s">
        <v>358</v>
      </c>
      <c r="G284" s="13">
        <v>60000</v>
      </c>
      <c r="H284" s="13">
        <v>986.71</v>
      </c>
      <c r="I284" s="13">
        <v>25</v>
      </c>
      <c r="J284" s="26">
        <v>1722</v>
      </c>
      <c r="K284" s="13">
        <v>4260</v>
      </c>
      <c r="L284" s="13">
        <v>660</v>
      </c>
      <c r="M284" s="26">
        <v>1824</v>
      </c>
      <c r="N284" s="13">
        <v>4254</v>
      </c>
      <c r="O284" s="41"/>
      <c r="P284" s="13">
        <f t="shared" si="29"/>
        <v>12720</v>
      </c>
      <c r="Q284" s="13">
        <v>830.72</v>
      </c>
      <c r="R284" s="13">
        <f t="shared" si="28"/>
        <v>5388.43</v>
      </c>
      <c r="S284" s="47">
        <f t="shared" si="30"/>
        <v>9174</v>
      </c>
      <c r="T284" s="13">
        <f t="shared" si="31"/>
        <v>54611.57</v>
      </c>
      <c r="U284" s="21"/>
      <c r="V284" s="22"/>
    </row>
    <row r="285" spans="1:22" s="9" customFormat="1" ht="49.5" customHeight="1" x14ac:dyDescent="0.2">
      <c r="A285" s="37">
        <v>274</v>
      </c>
      <c r="B285" s="32" t="s">
        <v>444</v>
      </c>
      <c r="C285" s="32" t="s">
        <v>113</v>
      </c>
      <c r="D285" s="14" t="s">
        <v>533</v>
      </c>
      <c r="E285" s="12" t="s">
        <v>90</v>
      </c>
      <c r="F285" s="12" t="s">
        <v>358</v>
      </c>
      <c r="G285" s="13">
        <v>60000</v>
      </c>
      <c r="H285" s="13">
        <v>3486.68</v>
      </c>
      <c r="I285" s="13">
        <v>25</v>
      </c>
      <c r="J285" s="13">
        <v>1722</v>
      </c>
      <c r="K285" s="13">
        <v>4260</v>
      </c>
      <c r="L285" s="13">
        <v>660</v>
      </c>
      <c r="M285" s="13">
        <v>1824</v>
      </c>
      <c r="N285" s="13">
        <v>4254</v>
      </c>
      <c r="O285" s="16"/>
      <c r="P285" s="13">
        <f>SUM(J285:O285)</f>
        <v>12720</v>
      </c>
      <c r="Q285" s="13">
        <v>0</v>
      </c>
      <c r="R285" s="13">
        <f>SUM(H285,I285,J285,M285,O285,Q285)</f>
        <v>7057.68</v>
      </c>
      <c r="S285" s="47">
        <f>SUM(K285,L285,N285)</f>
        <v>9174</v>
      </c>
      <c r="T285" s="13">
        <f>+G285-R285</f>
        <v>52942.32</v>
      </c>
      <c r="U285" s="21"/>
      <c r="V285" s="22"/>
    </row>
    <row r="286" spans="1:22" s="2" customFormat="1" ht="49.5" customHeight="1" x14ac:dyDescent="0.2">
      <c r="A286" s="37">
        <v>275</v>
      </c>
      <c r="B286" s="32" t="s">
        <v>344</v>
      </c>
      <c r="C286" s="32" t="s">
        <v>112</v>
      </c>
      <c r="D286" s="14" t="s">
        <v>533</v>
      </c>
      <c r="E286" s="12" t="s">
        <v>116</v>
      </c>
      <c r="F286" s="12" t="s">
        <v>100</v>
      </c>
      <c r="G286" s="13">
        <v>80000</v>
      </c>
      <c r="H286" s="13">
        <v>7400.87</v>
      </c>
      <c r="I286" s="13">
        <v>25</v>
      </c>
      <c r="J286" s="13">
        <v>2296</v>
      </c>
      <c r="K286" s="13">
        <v>5680</v>
      </c>
      <c r="L286" s="13">
        <v>715.55</v>
      </c>
      <c r="M286" s="13">
        <v>2432</v>
      </c>
      <c r="N286" s="13">
        <v>5672</v>
      </c>
      <c r="O286" s="16"/>
      <c r="P286" s="13">
        <f>SUM(J286:O286)</f>
        <v>16795.55</v>
      </c>
      <c r="Q286" s="13">
        <v>2139.04</v>
      </c>
      <c r="R286" s="13">
        <f>SUM(H286,I286,J286,M286,O286,Q286)</f>
        <v>14292.91</v>
      </c>
      <c r="S286" s="47">
        <f>SUM(K286,L286,N286)</f>
        <v>12067.55</v>
      </c>
      <c r="T286" s="13">
        <f>+G286-R286</f>
        <v>65707.09</v>
      </c>
      <c r="U286" s="21"/>
      <c r="V286" s="22"/>
    </row>
    <row r="287" spans="1:22" s="9" customFormat="1" ht="49.5" customHeight="1" x14ac:dyDescent="0.2">
      <c r="A287" s="37">
        <v>276</v>
      </c>
      <c r="B287" s="32" t="s">
        <v>450</v>
      </c>
      <c r="C287" s="32" t="s">
        <v>113</v>
      </c>
      <c r="D287" s="12" t="s">
        <v>533</v>
      </c>
      <c r="E287" s="12" t="s">
        <v>393</v>
      </c>
      <c r="F287" s="12" t="s">
        <v>358</v>
      </c>
      <c r="G287" s="13">
        <v>35000</v>
      </c>
      <c r="H287" s="13">
        <v>0</v>
      </c>
      <c r="I287" s="13">
        <v>25</v>
      </c>
      <c r="J287" s="13">
        <v>1004.5</v>
      </c>
      <c r="K287" s="13">
        <v>2485</v>
      </c>
      <c r="L287" s="13">
        <v>385</v>
      </c>
      <c r="M287" s="13">
        <v>1064</v>
      </c>
      <c r="N287" s="13">
        <v>2481.5</v>
      </c>
      <c r="O287" s="16"/>
      <c r="P287" s="13">
        <f t="shared" si="29"/>
        <v>7420</v>
      </c>
      <c r="Q287" s="13">
        <v>641.91999999999996</v>
      </c>
      <c r="R287" s="13">
        <f t="shared" si="28"/>
        <v>2735.42</v>
      </c>
      <c r="S287" s="47">
        <f t="shared" si="30"/>
        <v>5351.5</v>
      </c>
      <c r="T287" s="13">
        <f t="shared" si="31"/>
        <v>32264.58</v>
      </c>
      <c r="U287" s="21"/>
      <c r="V287" s="22"/>
    </row>
    <row r="288" spans="1:22" s="9" customFormat="1" ht="49.5" customHeight="1" x14ac:dyDescent="0.2">
      <c r="A288" s="37">
        <v>277</v>
      </c>
      <c r="B288" s="32" t="s">
        <v>289</v>
      </c>
      <c r="C288" s="32" t="s">
        <v>113</v>
      </c>
      <c r="D288" s="14" t="s">
        <v>533</v>
      </c>
      <c r="E288" s="12" t="s">
        <v>116</v>
      </c>
      <c r="F288" s="12" t="s">
        <v>56</v>
      </c>
      <c r="G288" s="13">
        <v>60000</v>
      </c>
      <c r="H288" s="13">
        <v>3486.68</v>
      </c>
      <c r="I288" s="13">
        <v>25</v>
      </c>
      <c r="J288" s="13">
        <v>1722</v>
      </c>
      <c r="K288" s="13">
        <v>4260</v>
      </c>
      <c r="L288" s="13">
        <v>660</v>
      </c>
      <c r="M288" s="13">
        <v>1824</v>
      </c>
      <c r="N288" s="13">
        <v>4254</v>
      </c>
      <c r="O288" s="16"/>
      <c r="P288" s="13">
        <f t="shared" ref="P288:P351" si="35">SUM(J288:O288)</f>
        <v>12720</v>
      </c>
      <c r="Q288" s="13">
        <v>0</v>
      </c>
      <c r="R288" s="13">
        <f t="shared" si="28"/>
        <v>7057.68</v>
      </c>
      <c r="S288" s="47">
        <f t="shared" ref="S288:S351" si="36">SUM(K288,L288,N288)</f>
        <v>9174</v>
      </c>
      <c r="T288" s="13">
        <f t="shared" ref="T288:T351" si="37">+G288-R288</f>
        <v>52942.32</v>
      </c>
      <c r="U288" s="21"/>
      <c r="V288" s="22"/>
    </row>
    <row r="289" spans="1:22" s="9" customFormat="1" ht="49.5" customHeight="1" x14ac:dyDescent="0.2">
      <c r="A289" s="37">
        <v>278</v>
      </c>
      <c r="B289" s="32" t="s">
        <v>290</v>
      </c>
      <c r="C289" s="32" t="s">
        <v>112</v>
      </c>
      <c r="D289" s="14" t="s">
        <v>533</v>
      </c>
      <c r="E289" s="12" t="s">
        <v>116</v>
      </c>
      <c r="F289" s="12" t="s">
        <v>56</v>
      </c>
      <c r="G289" s="13">
        <v>50000</v>
      </c>
      <c r="H289" s="13">
        <v>1854</v>
      </c>
      <c r="I289" s="13">
        <v>25</v>
      </c>
      <c r="J289" s="13">
        <v>1435</v>
      </c>
      <c r="K289" s="13">
        <v>3550</v>
      </c>
      <c r="L289" s="13">
        <v>550</v>
      </c>
      <c r="M289" s="13">
        <v>1520</v>
      </c>
      <c r="N289" s="13">
        <v>3545</v>
      </c>
      <c r="O289" s="16"/>
      <c r="P289" s="13">
        <f t="shared" si="35"/>
        <v>10600</v>
      </c>
      <c r="Q289" s="13">
        <v>836.32</v>
      </c>
      <c r="R289" s="13">
        <f t="shared" si="28"/>
        <v>5670.32</v>
      </c>
      <c r="S289" s="47">
        <f t="shared" si="36"/>
        <v>7645</v>
      </c>
      <c r="T289" s="13">
        <f t="shared" si="37"/>
        <v>44329.68</v>
      </c>
      <c r="U289" s="21"/>
      <c r="V289" s="22"/>
    </row>
    <row r="290" spans="1:22" s="2" customFormat="1" ht="49.5" customHeight="1" x14ac:dyDescent="0.2">
      <c r="A290" s="37">
        <v>279</v>
      </c>
      <c r="B290" s="32" t="s">
        <v>291</v>
      </c>
      <c r="C290" s="32" t="s">
        <v>113</v>
      </c>
      <c r="D290" s="14" t="s">
        <v>533</v>
      </c>
      <c r="E290" s="12" t="s">
        <v>116</v>
      </c>
      <c r="F290" s="12" t="s">
        <v>56</v>
      </c>
      <c r="G290" s="13">
        <v>50000</v>
      </c>
      <c r="H290" s="13">
        <v>1651.48</v>
      </c>
      <c r="I290" s="13">
        <v>25</v>
      </c>
      <c r="J290" s="13">
        <v>1435</v>
      </c>
      <c r="K290" s="13">
        <v>3550</v>
      </c>
      <c r="L290" s="13">
        <v>550</v>
      </c>
      <c r="M290" s="13">
        <v>1520</v>
      </c>
      <c r="N290" s="13">
        <v>3545</v>
      </c>
      <c r="O290" s="16">
        <v>1350.12</v>
      </c>
      <c r="P290" s="13">
        <f t="shared" si="35"/>
        <v>11950.119999999999</v>
      </c>
      <c r="Q290" s="13">
        <v>100</v>
      </c>
      <c r="R290" s="13">
        <f t="shared" si="28"/>
        <v>6081.5999999999995</v>
      </c>
      <c r="S290" s="47">
        <f t="shared" si="36"/>
        <v>7645</v>
      </c>
      <c r="T290" s="13">
        <f t="shared" si="37"/>
        <v>43918.400000000001</v>
      </c>
      <c r="U290" s="21"/>
      <c r="V290" s="22"/>
    </row>
    <row r="291" spans="1:22" s="2" customFormat="1" ht="49.5" customHeight="1" x14ac:dyDescent="0.2">
      <c r="A291" s="37">
        <v>280</v>
      </c>
      <c r="B291" s="32" t="s">
        <v>292</v>
      </c>
      <c r="C291" s="32" t="s">
        <v>112</v>
      </c>
      <c r="D291" s="14" t="s">
        <v>533</v>
      </c>
      <c r="E291" s="12" t="s">
        <v>116</v>
      </c>
      <c r="F291" s="12" t="s">
        <v>100</v>
      </c>
      <c r="G291" s="13">
        <v>60000</v>
      </c>
      <c r="H291" s="13">
        <v>2946.63</v>
      </c>
      <c r="I291" s="13">
        <v>25</v>
      </c>
      <c r="J291" s="13">
        <v>1722</v>
      </c>
      <c r="K291" s="13">
        <v>4260</v>
      </c>
      <c r="L291" s="13">
        <v>660</v>
      </c>
      <c r="M291" s="13">
        <v>1824</v>
      </c>
      <c r="N291" s="13">
        <v>4254</v>
      </c>
      <c r="O291" s="16">
        <v>2700.24</v>
      </c>
      <c r="P291" s="13">
        <f t="shared" si="35"/>
        <v>15420.24</v>
      </c>
      <c r="Q291" s="13">
        <v>100</v>
      </c>
      <c r="R291" s="13">
        <f t="shared" si="28"/>
        <v>9317.869999999999</v>
      </c>
      <c r="S291" s="47">
        <f t="shared" si="36"/>
        <v>9174</v>
      </c>
      <c r="T291" s="13">
        <f t="shared" si="37"/>
        <v>50682.130000000005</v>
      </c>
      <c r="U291" s="21"/>
      <c r="V291" s="22"/>
    </row>
    <row r="292" spans="1:22" s="9" customFormat="1" ht="49.5" customHeight="1" x14ac:dyDescent="0.2">
      <c r="A292" s="37">
        <v>281</v>
      </c>
      <c r="B292" s="32" t="s">
        <v>445</v>
      </c>
      <c r="C292" s="32" t="s">
        <v>113</v>
      </c>
      <c r="D292" s="14" t="s">
        <v>533</v>
      </c>
      <c r="E292" s="12" t="s">
        <v>35</v>
      </c>
      <c r="F292" s="12" t="s">
        <v>358</v>
      </c>
      <c r="G292" s="13">
        <v>60000</v>
      </c>
      <c r="H292" s="13">
        <v>0</v>
      </c>
      <c r="I292" s="13">
        <v>25</v>
      </c>
      <c r="J292" s="13">
        <v>1722</v>
      </c>
      <c r="K292" s="13">
        <v>4260</v>
      </c>
      <c r="L292" s="13">
        <v>660</v>
      </c>
      <c r="M292" s="13">
        <v>1824</v>
      </c>
      <c r="N292" s="13">
        <v>4254</v>
      </c>
      <c r="O292" s="16"/>
      <c r="P292" s="13">
        <f t="shared" si="35"/>
        <v>12720</v>
      </c>
      <c r="Q292" s="13">
        <v>477.6</v>
      </c>
      <c r="R292" s="13">
        <f t="shared" si="28"/>
        <v>4048.6</v>
      </c>
      <c r="S292" s="47">
        <f t="shared" si="36"/>
        <v>9174</v>
      </c>
      <c r="T292" s="13">
        <f t="shared" si="37"/>
        <v>55951.4</v>
      </c>
      <c r="U292" s="21"/>
      <c r="V292" s="22"/>
    </row>
    <row r="293" spans="1:22" s="9" customFormat="1" ht="49.5" customHeight="1" x14ac:dyDescent="0.2">
      <c r="A293" s="37">
        <v>282</v>
      </c>
      <c r="B293" s="32" t="s">
        <v>475</v>
      </c>
      <c r="C293" s="32" t="s">
        <v>112</v>
      </c>
      <c r="D293" s="14" t="s">
        <v>533</v>
      </c>
      <c r="E293" s="12" t="s">
        <v>116</v>
      </c>
      <c r="F293" s="12" t="s">
        <v>358</v>
      </c>
      <c r="G293" s="13">
        <v>60000</v>
      </c>
      <c r="H293" s="13">
        <v>3486.68</v>
      </c>
      <c r="I293" s="13">
        <v>25</v>
      </c>
      <c r="J293" s="13">
        <v>1722</v>
      </c>
      <c r="K293" s="13">
        <v>4260</v>
      </c>
      <c r="L293" s="13">
        <v>660</v>
      </c>
      <c r="M293" s="13">
        <v>1824</v>
      </c>
      <c r="N293" s="13">
        <v>4254</v>
      </c>
      <c r="O293" s="16"/>
      <c r="P293" s="13">
        <f t="shared" si="35"/>
        <v>12720</v>
      </c>
      <c r="Q293" s="13">
        <v>8073.74</v>
      </c>
      <c r="R293" s="13">
        <f t="shared" si="28"/>
        <v>15131.42</v>
      </c>
      <c r="S293" s="47">
        <f t="shared" si="36"/>
        <v>9174</v>
      </c>
      <c r="T293" s="13">
        <f t="shared" si="37"/>
        <v>44868.58</v>
      </c>
      <c r="U293" s="21"/>
      <c r="V293" s="22"/>
    </row>
    <row r="294" spans="1:22" s="9" customFormat="1" ht="49.5" customHeight="1" x14ac:dyDescent="0.2">
      <c r="A294" s="37">
        <v>283</v>
      </c>
      <c r="B294" s="32" t="s">
        <v>447</v>
      </c>
      <c r="C294" s="32" t="s">
        <v>113</v>
      </c>
      <c r="D294" s="14" t="s">
        <v>533</v>
      </c>
      <c r="E294" s="12" t="s">
        <v>92</v>
      </c>
      <c r="F294" s="12" t="s">
        <v>358</v>
      </c>
      <c r="G294" s="13">
        <v>60000</v>
      </c>
      <c r="H294" s="13">
        <v>0</v>
      </c>
      <c r="I294" s="13">
        <v>25</v>
      </c>
      <c r="J294" s="13">
        <v>1722</v>
      </c>
      <c r="K294" s="13">
        <v>4260</v>
      </c>
      <c r="L294" s="13">
        <v>660</v>
      </c>
      <c r="M294" s="13">
        <v>1824</v>
      </c>
      <c r="N294" s="13">
        <v>4254</v>
      </c>
      <c r="O294" s="16">
        <v>1350.12</v>
      </c>
      <c r="P294" s="13">
        <f t="shared" si="35"/>
        <v>14070.119999999999</v>
      </c>
      <c r="Q294" s="13">
        <v>5175.5200000000004</v>
      </c>
      <c r="R294" s="13">
        <f t="shared" si="28"/>
        <v>10096.64</v>
      </c>
      <c r="S294" s="47">
        <f t="shared" si="36"/>
        <v>9174</v>
      </c>
      <c r="T294" s="13">
        <f t="shared" si="37"/>
        <v>49903.360000000001</v>
      </c>
      <c r="U294" s="21"/>
      <c r="V294" s="22"/>
    </row>
    <row r="295" spans="1:22" s="9" customFormat="1" ht="49.5" customHeight="1" x14ac:dyDescent="0.2">
      <c r="A295" s="37">
        <v>284</v>
      </c>
      <c r="B295" s="32" t="s">
        <v>448</v>
      </c>
      <c r="C295" s="32" t="s">
        <v>113</v>
      </c>
      <c r="D295" s="14" t="s">
        <v>533</v>
      </c>
      <c r="E295" s="12" t="s">
        <v>92</v>
      </c>
      <c r="F295" s="12" t="s">
        <v>358</v>
      </c>
      <c r="G295" s="13">
        <v>60000</v>
      </c>
      <c r="H295" s="13">
        <v>0</v>
      </c>
      <c r="I295" s="13">
        <v>25</v>
      </c>
      <c r="J295" s="13">
        <v>1722</v>
      </c>
      <c r="K295" s="13">
        <v>4260</v>
      </c>
      <c r="L295" s="13">
        <v>660</v>
      </c>
      <c r="M295" s="13">
        <v>1824</v>
      </c>
      <c r="N295" s="13">
        <v>4254</v>
      </c>
      <c r="O295" s="16"/>
      <c r="P295" s="13">
        <f t="shared" si="35"/>
        <v>12720</v>
      </c>
      <c r="Q295" s="13">
        <v>100</v>
      </c>
      <c r="R295" s="13">
        <f t="shared" si="28"/>
        <v>3671</v>
      </c>
      <c r="S295" s="47">
        <f t="shared" si="36"/>
        <v>9174</v>
      </c>
      <c r="T295" s="13">
        <f t="shared" si="37"/>
        <v>56329</v>
      </c>
      <c r="U295" s="21"/>
      <c r="V295" s="22"/>
    </row>
    <row r="296" spans="1:22" s="9" customFormat="1" ht="49.5" customHeight="1" x14ac:dyDescent="0.2">
      <c r="A296" s="37">
        <v>285</v>
      </c>
      <c r="B296" s="32" t="s">
        <v>449</v>
      </c>
      <c r="C296" s="32" t="s">
        <v>113</v>
      </c>
      <c r="D296" s="15" t="s">
        <v>533</v>
      </c>
      <c r="E296" s="12" t="s">
        <v>90</v>
      </c>
      <c r="F296" s="12" t="s">
        <v>358</v>
      </c>
      <c r="G296" s="13">
        <v>60000</v>
      </c>
      <c r="H296" s="13">
        <v>3486.68</v>
      </c>
      <c r="I296" s="13">
        <v>25</v>
      </c>
      <c r="J296" s="13">
        <v>1722</v>
      </c>
      <c r="K296" s="13">
        <v>4260</v>
      </c>
      <c r="L296" s="13">
        <v>660</v>
      </c>
      <c r="M296" s="13">
        <v>1824</v>
      </c>
      <c r="N296" s="13">
        <v>4254</v>
      </c>
      <c r="O296" s="16"/>
      <c r="P296" s="13">
        <f t="shared" si="35"/>
        <v>12720</v>
      </c>
      <c r="Q296" s="13">
        <v>100</v>
      </c>
      <c r="R296" s="13">
        <f t="shared" ref="R296:R351" si="38">SUM(H296,I296,J296,M296,O296,Q296)</f>
        <v>7157.68</v>
      </c>
      <c r="S296" s="47">
        <f t="shared" si="36"/>
        <v>9174</v>
      </c>
      <c r="T296" s="13">
        <f t="shared" si="37"/>
        <v>52842.32</v>
      </c>
      <c r="U296" s="21"/>
      <c r="V296" s="22"/>
    </row>
    <row r="297" spans="1:22" s="9" customFormat="1" ht="49.5" customHeight="1" x14ac:dyDescent="0.2">
      <c r="A297" s="37">
        <v>286</v>
      </c>
      <c r="B297" s="32" t="s">
        <v>451</v>
      </c>
      <c r="C297" s="32" t="s">
        <v>113</v>
      </c>
      <c r="D297" s="14" t="s">
        <v>533</v>
      </c>
      <c r="E297" s="12" t="s">
        <v>393</v>
      </c>
      <c r="F297" s="12" t="s">
        <v>358</v>
      </c>
      <c r="G297" s="13">
        <v>35000</v>
      </c>
      <c r="H297" s="13">
        <v>0</v>
      </c>
      <c r="I297" s="13">
        <v>25</v>
      </c>
      <c r="J297" s="13">
        <v>1004.5</v>
      </c>
      <c r="K297" s="13">
        <v>2485</v>
      </c>
      <c r="L297" s="13">
        <v>385</v>
      </c>
      <c r="M297" s="13">
        <v>1064</v>
      </c>
      <c r="N297" s="13">
        <v>2481.5</v>
      </c>
      <c r="O297" s="16"/>
      <c r="P297" s="13">
        <f t="shared" si="35"/>
        <v>7420</v>
      </c>
      <c r="Q297" s="13">
        <v>0</v>
      </c>
      <c r="R297" s="13">
        <f t="shared" si="38"/>
        <v>2093.5</v>
      </c>
      <c r="S297" s="47">
        <f t="shared" si="36"/>
        <v>5351.5</v>
      </c>
      <c r="T297" s="13">
        <f t="shared" si="37"/>
        <v>32906.5</v>
      </c>
      <c r="U297" s="21"/>
      <c r="V297" s="22"/>
    </row>
    <row r="298" spans="1:22" s="2" customFormat="1" ht="49.5" customHeight="1" x14ac:dyDescent="0.2">
      <c r="A298" s="37">
        <v>287</v>
      </c>
      <c r="B298" s="32" t="s">
        <v>293</v>
      </c>
      <c r="C298" s="32" t="s">
        <v>112</v>
      </c>
      <c r="D298" s="14" t="s">
        <v>534</v>
      </c>
      <c r="E298" s="12" t="s">
        <v>91</v>
      </c>
      <c r="F298" s="12" t="s">
        <v>100</v>
      </c>
      <c r="G298" s="13">
        <v>90000</v>
      </c>
      <c r="H298" s="13">
        <v>9415.59</v>
      </c>
      <c r="I298" s="13">
        <v>25</v>
      </c>
      <c r="J298" s="13">
        <v>2583</v>
      </c>
      <c r="K298" s="13">
        <v>6390</v>
      </c>
      <c r="L298" s="13">
        <v>715.55</v>
      </c>
      <c r="M298" s="13">
        <v>2736</v>
      </c>
      <c r="N298" s="13">
        <v>6381</v>
      </c>
      <c r="O298" s="16">
        <v>1350.12</v>
      </c>
      <c r="P298" s="13">
        <f t="shared" si="35"/>
        <v>20155.669999999998</v>
      </c>
      <c r="Q298" s="13">
        <v>0</v>
      </c>
      <c r="R298" s="13">
        <f t="shared" si="38"/>
        <v>16109.71</v>
      </c>
      <c r="S298" s="47">
        <f t="shared" si="36"/>
        <v>13486.55</v>
      </c>
      <c r="T298" s="13">
        <f t="shared" si="37"/>
        <v>73890.290000000008</v>
      </c>
      <c r="U298" s="21"/>
      <c r="V298" s="22"/>
    </row>
    <row r="299" spans="1:22" s="9" customFormat="1" ht="49.5" customHeight="1" x14ac:dyDescent="0.2">
      <c r="A299" s="37">
        <v>288</v>
      </c>
      <c r="B299" s="34" t="s">
        <v>294</v>
      </c>
      <c r="C299" s="34" t="s">
        <v>113</v>
      </c>
      <c r="D299" s="15" t="s">
        <v>534</v>
      </c>
      <c r="E299" s="15" t="s">
        <v>116</v>
      </c>
      <c r="F299" s="12" t="s">
        <v>56</v>
      </c>
      <c r="G299" s="13">
        <v>60000</v>
      </c>
      <c r="H299" s="13">
        <v>3486.68</v>
      </c>
      <c r="I299" s="13">
        <v>25</v>
      </c>
      <c r="J299" s="13">
        <v>1722</v>
      </c>
      <c r="K299" s="13">
        <v>4260</v>
      </c>
      <c r="L299" s="13">
        <v>660</v>
      </c>
      <c r="M299" s="13">
        <v>1824</v>
      </c>
      <c r="N299" s="13">
        <v>4254</v>
      </c>
      <c r="O299" s="16"/>
      <c r="P299" s="13">
        <f t="shared" si="35"/>
        <v>12720</v>
      </c>
      <c r="Q299" s="13">
        <v>553.12</v>
      </c>
      <c r="R299" s="13">
        <f t="shared" si="38"/>
        <v>7610.8</v>
      </c>
      <c r="S299" s="47">
        <f t="shared" si="36"/>
        <v>9174</v>
      </c>
      <c r="T299" s="13">
        <f t="shared" si="37"/>
        <v>52389.2</v>
      </c>
      <c r="U299" s="21"/>
      <c r="V299" s="22"/>
    </row>
    <row r="300" spans="1:22" s="2" customFormat="1" ht="49.5" customHeight="1" x14ac:dyDescent="0.2">
      <c r="A300" s="37">
        <v>289</v>
      </c>
      <c r="B300" s="32" t="s">
        <v>295</v>
      </c>
      <c r="C300" s="32" t="s">
        <v>113</v>
      </c>
      <c r="D300" s="15" t="s">
        <v>534</v>
      </c>
      <c r="E300" s="12" t="s">
        <v>116</v>
      </c>
      <c r="F300" s="12" t="s">
        <v>100</v>
      </c>
      <c r="G300" s="13">
        <v>60000</v>
      </c>
      <c r="H300" s="13">
        <v>3486.68</v>
      </c>
      <c r="I300" s="13">
        <v>25</v>
      </c>
      <c r="J300" s="13">
        <v>1722</v>
      </c>
      <c r="K300" s="13">
        <v>4260</v>
      </c>
      <c r="L300" s="13">
        <v>660</v>
      </c>
      <c r="M300" s="13">
        <v>1824</v>
      </c>
      <c r="N300" s="13">
        <v>4254</v>
      </c>
      <c r="O300" s="16"/>
      <c r="P300" s="13">
        <f t="shared" si="35"/>
        <v>12720</v>
      </c>
      <c r="Q300" s="13">
        <v>628.64</v>
      </c>
      <c r="R300" s="13">
        <f t="shared" si="38"/>
        <v>7686.3200000000006</v>
      </c>
      <c r="S300" s="47">
        <f t="shared" si="36"/>
        <v>9174</v>
      </c>
      <c r="T300" s="13">
        <f t="shared" si="37"/>
        <v>52313.68</v>
      </c>
      <c r="U300" s="21"/>
      <c r="V300" s="22"/>
    </row>
    <row r="301" spans="1:22" s="9" customFormat="1" ht="49.5" customHeight="1" x14ac:dyDescent="0.2">
      <c r="A301" s="37">
        <v>290</v>
      </c>
      <c r="B301" s="34" t="s">
        <v>392</v>
      </c>
      <c r="C301" s="34" t="s">
        <v>113</v>
      </c>
      <c r="D301" s="15" t="s">
        <v>534</v>
      </c>
      <c r="E301" s="15" t="s">
        <v>393</v>
      </c>
      <c r="F301" s="15" t="s">
        <v>358</v>
      </c>
      <c r="G301" s="13">
        <v>35000</v>
      </c>
      <c r="H301" s="13">
        <v>0</v>
      </c>
      <c r="I301" s="13">
        <v>25</v>
      </c>
      <c r="J301" s="13">
        <v>1004.5</v>
      </c>
      <c r="K301" s="13">
        <v>2485</v>
      </c>
      <c r="L301" s="13">
        <v>385</v>
      </c>
      <c r="M301" s="13">
        <v>1064</v>
      </c>
      <c r="N301" s="13">
        <v>2481.5</v>
      </c>
      <c r="O301" s="16">
        <v>2700.24</v>
      </c>
      <c r="P301" s="13">
        <f t="shared" si="35"/>
        <v>10120.24</v>
      </c>
      <c r="Q301" s="13">
        <v>1915.3600000000006</v>
      </c>
      <c r="R301" s="13">
        <f t="shared" si="38"/>
        <v>6709.1</v>
      </c>
      <c r="S301" s="47">
        <f t="shared" si="36"/>
        <v>5351.5</v>
      </c>
      <c r="T301" s="13">
        <f t="shared" si="37"/>
        <v>28290.9</v>
      </c>
      <c r="U301" s="21"/>
      <c r="V301" s="22"/>
    </row>
    <row r="302" spans="1:22" s="9" customFormat="1" ht="49.5" customHeight="1" x14ac:dyDescent="0.2">
      <c r="A302" s="37">
        <v>291</v>
      </c>
      <c r="B302" s="32" t="s">
        <v>452</v>
      </c>
      <c r="C302" s="32" t="s">
        <v>112</v>
      </c>
      <c r="D302" s="15" t="s">
        <v>534</v>
      </c>
      <c r="E302" s="12" t="s">
        <v>393</v>
      </c>
      <c r="F302" s="12" t="s">
        <v>358</v>
      </c>
      <c r="G302" s="13">
        <v>40000</v>
      </c>
      <c r="H302" s="13">
        <v>442.65</v>
      </c>
      <c r="I302" s="13">
        <v>25</v>
      </c>
      <c r="J302" s="13">
        <v>1148</v>
      </c>
      <c r="K302" s="13">
        <v>2840</v>
      </c>
      <c r="L302" s="13">
        <v>440</v>
      </c>
      <c r="M302" s="13">
        <v>1216</v>
      </c>
      <c r="N302" s="13">
        <v>2836</v>
      </c>
      <c r="O302" s="16"/>
      <c r="P302" s="13">
        <f t="shared" si="35"/>
        <v>8480</v>
      </c>
      <c r="Q302" s="13">
        <v>717.44</v>
      </c>
      <c r="R302" s="13">
        <f t="shared" si="38"/>
        <v>3549.09</v>
      </c>
      <c r="S302" s="47">
        <f t="shared" si="36"/>
        <v>6116</v>
      </c>
      <c r="T302" s="13">
        <f t="shared" si="37"/>
        <v>36450.910000000003</v>
      </c>
      <c r="U302" s="21"/>
      <c r="V302" s="22"/>
    </row>
    <row r="303" spans="1:22" s="2" customFormat="1" ht="49.5" customHeight="1" x14ac:dyDescent="0.2">
      <c r="A303" s="37">
        <v>292</v>
      </c>
      <c r="B303" s="32" t="s">
        <v>330</v>
      </c>
      <c r="C303" s="32" t="s">
        <v>113</v>
      </c>
      <c r="D303" s="15" t="s">
        <v>534</v>
      </c>
      <c r="E303" s="12" t="s">
        <v>115</v>
      </c>
      <c r="F303" s="12" t="s">
        <v>119</v>
      </c>
      <c r="G303" s="13">
        <v>20000</v>
      </c>
      <c r="H303" s="13">
        <v>0</v>
      </c>
      <c r="I303" s="13">
        <v>25</v>
      </c>
      <c r="J303" s="13">
        <v>574</v>
      </c>
      <c r="K303" s="13">
        <v>1420</v>
      </c>
      <c r="L303" s="13">
        <v>220</v>
      </c>
      <c r="M303" s="13">
        <v>608</v>
      </c>
      <c r="N303" s="13">
        <v>1418</v>
      </c>
      <c r="O303" s="16"/>
      <c r="P303" s="13">
        <f t="shared" si="35"/>
        <v>4240</v>
      </c>
      <c r="Q303" s="13">
        <v>741.92</v>
      </c>
      <c r="R303" s="13">
        <f t="shared" si="38"/>
        <v>1948.92</v>
      </c>
      <c r="S303" s="47">
        <f t="shared" si="36"/>
        <v>3058</v>
      </c>
      <c r="T303" s="13">
        <f t="shared" si="37"/>
        <v>18051.080000000002</v>
      </c>
      <c r="U303" s="21"/>
      <c r="V303" s="22"/>
    </row>
    <row r="304" spans="1:22" s="9" customFormat="1" ht="49.5" customHeight="1" x14ac:dyDescent="0.2">
      <c r="A304" s="37">
        <v>293</v>
      </c>
      <c r="B304" s="32" t="s">
        <v>472</v>
      </c>
      <c r="C304" s="32" t="s">
        <v>112</v>
      </c>
      <c r="D304" s="15" t="s">
        <v>535</v>
      </c>
      <c r="E304" s="12" t="s">
        <v>86</v>
      </c>
      <c r="F304" s="12" t="s">
        <v>358</v>
      </c>
      <c r="G304" s="13">
        <v>175000</v>
      </c>
      <c r="H304" s="13">
        <v>29841.29</v>
      </c>
      <c r="I304" s="13">
        <v>25</v>
      </c>
      <c r="J304" s="13">
        <v>5022.5</v>
      </c>
      <c r="K304" s="13">
        <v>12425</v>
      </c>
      <c r="L304" s="13">
        <v>715.55</v>
      </c>
      <c r="M304" s="13">
        <v>4943.8</v>
      </c>
      <c r="N304" s="13">
        <v>11530.11</v>
      </c>
      <c r="O304" s="16"/>
      <c r="P304" s="13">
        <f t="shared" si="35"/>
        <v>34636.959999999999</v>
      </c>
      <c r="Q304" s="13">
        <v>0</v>
      </c>
      <c r="R304" s="13">
        <f t="shared" si="38"/>
        <v>39832.590000000004</v>
      </c>
      <c r="S304" s="47">
        <f t="shared" si="36"/>
        <v>24670.66</v>
      </c>
      <c r="T304" s="13">
        <f t="shared" si="37"/>
        <v>135167.41</v>
      </c>
      <c r="U304" s="21"/>
      <c r="V304" s="22"/>
    </row>
    <row r="305" spans="1:22" s="9" customFormat="1" ht="49.5" customHeight="1" x14ac:dyDescent="0.2">
      <c r="A305" s="37">
        <v>294</v>
      </c>
      <c r="B305" s="34" t="s">
        <v>306</v>
      </c>
      <c r="C305" s="34" t="s">
        <v>112</v>
      </c>
      <c r="D305" s="15" t="s">
        <v>535</v>
      </c>
      <c r="E305" s="15" t="s">
        <v>328</v>
      </c>
      <c r="F305" s="12" t="s">
        <v>100</v>
      </c>
      <c r="G305" s="13">
        <v>130000</v>
      </c>
      <c r="H305" s="13">
        <v>19162.12</v>
      </c>
      <c r="I305" s="13">
        <v>25</v>
      </c>
      <c r="J305" s="13">
        <v>3731</v>
      </c>
      <c r="K305" s="13">
        <v>9230</v>
      </c>
      <c r="L305" s="13">
        <v>715.55</v>
      </c>
      <c r="M305" s="13">
        <v>3952</v>
      </c>
      <c r="N305" s="13">
        <v>9217</v>
      </c>
      <c r="O305" s="16"/>
      <c r="P305" s="13">
        <f t="shared" si="35"/>
        <v>26845.55</v>
      </c>
      <c r="Q305" s="13">
        <v>24587.4</v>
      </c>
      <c r="R305" s="13">
        <f t="shared" si="38"/>
        <v>51457.520000000004</v>
      </c>
      <c r="S305" s="47">
        <f t="shared" si="36"/>
        <v>19162.55</v>
      </c>
      <c r="T305" s="13">
        <f t="shared" si="37"/>
        <v>78542.48</v>
      </c>
      <c r="U305" s="21"/>
      <c r="V305" s="22"/>
    </row>
    <row r="306" spans="1:22" s="9" customFormat="1" ht="49.5" customHeight="1" x14ac:dyDescent="0.2">
      <c r="A306" s="37">
        <v>295</v>
      </c>
      <c r="B306" s="32" t="s">
        <v>299</v>
      </c>
      <c r="C306" s="32" t="s">
        <v>113</v>
      </c>
      <c r="D306" s="15" t="s">
        <v>535</v>
      </c>
      <c r="E306" s="12" t="s">
        <v>44</v>
      </c>
      <c r="F306" s="12" t="s">
        <v>100</v>
      </c>
      <c r="G306" s="13">
        <v>130000</v>
      </c>
      <c r="H306" s="13">
        <v>19162.12</v>
      </c>
      <c r="I306" s="13">
        <v>25</v>
      </c>
      <c r="J306" s="13">
        <v>3731</v>
      </c>
      <c r="K306" s="13">
        <v>9230</v>
      </c>
      <c r="L306" s="13">
        <v>715.55</v>
      </c>
      <c r="M306" s="13">
        <v>3952</v>
      </c>
      <c r="N306" s="13">
        <v>9217</v>
      </c>
      <c r="O306" s="16"/>
      <c r="P306" s="13">
        <f t="shared" si="35"/>
        <v>26845.55</v>
      </c>
      <c r="Q306" s="13">
        <v>0</v>
      </c>
      <c r="R306" s="13">
        <f t="shared" si="38"/>
        <v>26870.12</v>
      </c>
      <c r="S306" s="47">
        <f t="shared" si="36"/>
        <v>19162.55</v>
      </c>
      <c r="T306" s="13">
        <f t="shared" si="37"/>
        <v>103129.88</v>
      </c>
      <c r="U306" s="21"/>
      <c r="V306" s="22"/>
    </row>
    <row r="307" spans="1:22" s="9" customFormat="1" ht="49.5" customHeight="1" x14ac:dyDescent="0.2">
      <c r="A307" s="37">
        <v>296</v>
      </c>
      <c r="B307" s="32" t="s">
        <v>248</v>
      </c>
      <c r="C307" s="32" t="s">
        <v>112</v>
      </c>
      <c r="D307" s="15" t="s">
        <v>535</v>
      </c>
      <c r="E307" s="12" t="s">
        <v>69</v>
      </c>
      <c r="F307" s="12" t="s">
        <v>100</v>
      </c>
      <c r="G307" s="13">
        <v>75000</v>
      </c>
      <c r="H307" s="13">
        <v>6039.35</v>
      </c>
      <c r="I307" s="13">
        <v>25</v>
      </c>
      <c r="J307" s="13">
        <v>2152.5</v>
      </c>
      <c r="K307" s="13">
        <v>5325</v>
      </c>
      <c r="L307" s="13">
        <v>715.55</v>
      </c>
      <c r="M307" s="13">
        <v>2280</v>
      </c>
      <c r="N307" s="13">
        <v>5317.5</v>
      </c>
      <c r="O307" s="16">
        <v>1350.12</v>
      </c>
      <c r="P307" s="13">
        <f>SUM(J307:O307)</f>
        <v>17140.669999999998</v>
      </c>
      <c r="Q307" s="13">
        <v>10712.61</v>
      </c>
      <c r="R307" s="13">
        <f>SUM(H307,I307,J307,M307,O307,Q307)</f>
        <v>22559.58</v>
      </c>
      <c r="S307" s="47">
        <f>SUM(K307,L307,N307)</f>
        <v>11358.05</v>
      </c>
      <c r="T307" s="13">
        <f>+G307-R307</f>
        <v>52440.42</v>
      </c>
      <c r="U307" s="21"/>
      <c r="V307" s="22"/>
    </row>
    <row r="308" spans="1:22" s="9" customFormat="1" ht="49.5" customHeight="1" x14ac:dyDescent="0.2">
      <c r="A308" s="37">
        <v>297</v>
      </c>
      <c r="B308" s="34" t="s">
        <v>473</v>
      </c>
      <c r="C308" s="34" t="s">
        <v>112</v>
      </c>
      <c r="D308" s="15" t="s">
        <v>535</v>
      </c>
      <c r="E308" s="15" t="s">
        <v>474</v>
      </c>
      <c r="F308" s="12" t="s">
        <v>358</v>
      </c>
      <c r="G308" s="13">
        <v>60000</v>
      </c>
      <c r="H308" s="13">
        <v>3486.68</v>
      </c>
      <c r="I308" s="13">
        <v>25</v>
      </c>
      <c r="J308" s="13">
        <v>1722</v>
      </c>
      <c r="K308" s="13">
        <v>4260</v>
      </c>
      <c r="L308" s="13">
        <v>660</v>
      </c>
      <c r="M308" s="13">
        <v>1824</v>
      </c>
      <c r="N308" s="13">
        <v>4254</v>
      </c>
      <c r="O308" s="16"/>
      <c r="P308" s="13">
        <f t="shared" si="35"/>
        <v>12720</v>
      </c>
      <c r="Q308" s="13">
        <v>0</v>
      </c>
      <c r="R308" s="13">
        <f t="shared" si="38"/>
        <v>7057.68</v>
      </c>
      <c r="S308" s="47">
        <f t="shared" si="36"/>
        <v>9174</v>
      </c>
      <c r="T308" s="13">
        <f t="shared" si="37"/>
        <v>52942.32</v>
      </c>
      <c r="U308" s="21"/>
      <c r="V308" s="22"/>
    </row>
    <row r="309" spans="1:22" s="9" customFormat="1" ht="49.5" customHeight="1" x14ac:dyDescent="0.2">
      <c r="A309" s="37">
        <v>298</v>
      </c>
      <c r="B309" s="34" t="s">
        <v>476</v>
      </c>
      <c r="C309" s="34" t="s">
        <v>112</v>
      </c>
      <c r="D309" s="15" t="s">
        <v>535</v>
      </c>
      <c r="E309" s="15" t="s">
        <v>59</v>
      </c>
      <c r="F309" s="12" t="s">
        <v>358</v>
      </c>
      <c r="G309" s="13">
        <v>60000</v>
      </c>
      <c r="H309" s="13">
        <v>0</v>
      </c>
      <c r="I309" s="13">
        <v>25</v>
      </c>
      <c r="J309" s="13">
        <v>1722</v>
      </c>
      <c r="K309" s="13">
        <v>4260</v>
      </c>
      <c r="L309" s="13">
        <v>660</v>
      </c>
      <c r="M309" s="13">
        <v>1824</v>
      </c>
      <c r="N309" s="13">
        <v>4254</v>
      </c>
      <c r="O309" s="16">
        <v>1350.12</v>
      </c>
      <c r="P309" s="13">
        <f t="shared" si="35"/>
        <v>14070.119999999999</v>
      </c>
      <c r="Q309" s="13">
        <v>1434.88</v>
      </c>
      <c r="R309" s="13">
        <f t="shared" si="38"/>
        <v>6356</v>
      </c>
      <c r="S309" s="47">
        <f t="shared" si="36"/>
        <v>9174</v>
      </c>
      <c r="T309" s="13">
        <f t="shared" si="37"/>
        <v>53644</v>
      </c>
      <c r="U309" s="21"/>
      <c r="V309" s="22"/>
    </row>
    <row r="310" spans="1:22" s="9" customFormat="1" ht="49.5" customHeight="1" x14ac:dyDescent="0.2">
      <c r="A310" s="37">
        <v>299</v>
      </c>
      <c r="B310" s="34" t="s">
        <v>477</v>
      </c>
      <c r="C310" s="34" t="s">
        <v>112</v>
      </c>
      <c r="D310" s="15" t="s">
        <v>535</v>
      </c>
      <c r="E310" s="15" t="s">
        <v>90</v>
      </c>
      <c r="F310" s="12" t="s">
        <v>358</v>
      </c>
      <c r="G310" s="13">
        <v>70000</v>
      </c>
      <c r="H310" s="13">
        <v>5368.48</v>
      </c>
      <c r="I310" s="13">
        <v>25</v>
      </c>
      <c r="J310" s="13">
        <v>2009</v>
      </c>
      <c r="K310" s="13">
        <v>4970</v>
      </c>
      <c r="L310" s="13">
        <v>715.55</v>
      </c>
      <c r="M310" s="13">
        <v>2128</v>
      </c>
      <c r="N310" s="13">
        <v>4963</v>
      </c>
      <c r="O310" s="16"/>
      <c r="P310" s="13">
        <f t="shared" si="35"/>
        <v>14785.55</v>
      </c>
      <c r="Q310" s="13">
        <v>1793.6</v>
      </c>
      <c r="R310" s="13">
        <f t="shared" si="38"/>
        <v>11324.08</v>
      </c>
      <c r="S310" s="47">
        <f t="shared" si="36"/>
        <v>10648.55</v>
      </c>
      <c r="T310" s="13">
        <f t="shared" si="37"/>
        <v>58675.92</v>
      </c>
      <c r="U310" s="21"/>
      <c r="V310" s="22"/>
    </row>
    <row r="311" spans="1:22" s="2" customFormat="1" ht="49.5" customHeight="1" x14ac:dyDescent="0.2">
      <c r="A311" s="37">
        <v>300</v>
      </c>
      <c r="B311" s="32" t="s">
        <v>453</v>
      </c>
      <c r="C311" s="32" t="s">
        <v>113</v>
      </c>
      <c r="D311" s="15" t="s">
        <v>535</v>
      </c>
      <c r="E311" s="15" t="s">
        <v>92</v>
      </c>
      <c r="F311" s="12" t="s">
        <v>358</v>
      </c>
      <c r="G311" s="13">
        <v>60000</v>
      </c>
      <c r="H311" s="13">
        <v>3486.68</v>
      </c>
      <c r="I311" s="13">
        <v>25</v>
      </c>
      <c r="J311" s="26">
        <v>1722</v>
      </c>
      <c r="K311" s="13">
        <v>4260</v>
      </c>
      <c r="L311" s="13">
        <v>660</v>
      </c>
      <c r="M311" s="26">
        <v>1824</v>
      </c>
      <c r="N311" s="13">
        <v>4254</v>
      </c>
      <c r="O311" s="41"/>
      <c r="P311" s="13">
        <f t="shared" si="35"/>
        <v>12720</v>
      </c>
      <c r="Q311" s="13">
        <v>100</v>
      </c>
      <c r="R311" s="13">
        <f t="shared" si="38"/>
        <v>7157.68</v>
      </c>
      <c r="S311" s="47">
        <f t="shared" si="36"/>
        <v>9174</v>
      </c>
      <c r="T311" s="13">
        <f t="shared" si="37"/>
        <v>52842.32</v>
      </c>
      <c r="U311" s="21"/>
      <c r="V311" s="22"/>
    </row>
    <row r="312" spans="1:22" s="9" customFormat="1" ht="49.5" customHeight="1" x14ac:dyDescent="0.2">
      <c r="A312" s="37">
        <v>301</v>
      </c>
      <c r="B312" s="34" t="s">
        <v>288</v>
      </c>
      <c r="C312" s="34" t="s">
        <v>112</v>
      </c>
      <c r="D312" s="15" t="s">
        <v>535</v>
      </c>
      <c r="E312" s="15" t="s">
        <v>116</v>
      </c>
      <c r="F312" s="12" t="s">
        <v>100</v>
      </c>
      <c r="G312" s="13">
        <v>65000</v>
      </c>
      <c r="H312" s="13">
        <v>3860.28</v>
      </c>
      <c r="I312" s="13">
        <v>25</v>
      </c>
      <c r="J312" s="13">
        <v>1865.5</v>
      </c>
      <c r="K312" s="13">
        <v>4615</v>
      </c>
      <c r="L312" s="13">
        <v>715</v>
      </c>
      <c r="M312" s="13">
        <v>1976</v>
      </c>
      <c r="N312" s="13">
        <v>4608.5</v>
      </c>
      <c r="O312" s="16"/>
      <c r="P312" s="13">
        <f t="shared" si="35"/>
        <v>13780</v>
      </c>
      <c r="Q312" s="13">
        <v>100</v>
      </c>
      <c r="R312" s="13">
        <f t="shared" si="38"/>
        <v>7826.7800000000007</v>
      </c>
      <c r="S312" s="47">
        <f t="shared" si="36"/>
        <v>9938.5</v>
      </c>
      <c r="T312" s="13">
        <f t="shared" si="37"/>
        <v>57173.22</v>
      </c>
      <c r="U312" s="21"/>
      <c r="V312" s="22"/>
    </row>
    <row r="313" spans="1:22" s="2" customFormat="1" ht="49.5" customHeight="1" x14ac:dyDescent="0.2">
      <c r="A313" s="37">
        <v>302</v>
      </c>
      <c r="B313" s="32" t="s">
        <v>478</v>
      </c>
      <c r="C313" s="32" t="s">
        <v>113</v>
      </c>
      <c r="D313" s="15" t="s">
        <v>535</v>
      </c>
      <c r="E313" s="15" t="s">
        <v>59</v>
      </c>
      <c r="F313" s="12" t="s">
        <v>358</v>
      </c>
      <c r="G313" s="13">
        <v>60000</v>
      </c>
      <c r="H313" s="13">
        <v>0</v>
      </c>
      <c r="I313" s="13">
        <v>25</v>
      </c>
      <c r="J313" s="13">
        <v>1722</v>
      </c>
      <c r="K313" s="13">
        <v>4260</v>
      </c>
      <c r="L313" s="13">
        <v>660</v>
      </c>
      <c r="M313" s="13">
        <v>1824</v>
      </c>
      <c r="N313" s="13">
        <v>4254</v>
      </c>
      <c r="O313" s="16"/>
      <c r="P313" s="13">
        <f t="shared" si="35"/>
        <v>12720</v>
      </c>
      <c r="Q313" s="13">
        <v>100</v>
      </c>
      <c r="R313" s="13">
        <f t="shared" si="38"/>
        <v>3671</v>
      </c>
      <c r="S313" s="47">
        <f t="shared" si="36"/>
        <v>9174</v>
      </c>
      <c r="T313" s="13">
        <f t="shared" si="37"/>
        <v>56329</v>
      </c>
      <c r="U313" s="21"/>
      <c r="V313" s="22"/>
    </row>
    <row r="314" spans="1:22" s="9" customFormat="1" ht="49.5" customHeight="1" x14ac:dyDescent="0.2">
      <c r="A314" s="37">
        <v>303</v>
      </c>
      <c r="B314" s="34" t="s">
        <v>479</v>
      </c>
      <c r="C314" s="34" t="s">
        <v>113</v>
      </c>
      <c r="D314" s="15" t="s">
        <v>535</v>
      </c>
      <c r="E314" s="15" t="s">
        <v>393</v>
      </c>
      <c r="F314" s="12" t="s">
        <v>358</v>
      </c>
      <c r="G314" s="13">
        <v>35000</v>
      </c>
      <c r="H314" s="13">
        <v>0</v>
      </c>
      <c r="I314" s="13">
        <v>25</v>
      </c>
      <c r="J314" s="13">
        <v>1004.5</v>
      </c>
      <c r="K314" s="13">
        <v>2485</v>
      </c>
      <c r="L314" s="13">
        <v>385</v>
      </c>
      <c r="M314" s="13">
        <v>1064</v>
      </c>
      <c r="N314" s="13">
        <v>2481.5</v>
      </c>
      <c r="O314" s="16"/>
      <c r="P314" s="13">
        <f t="shared" si="35"/>
        <v>7420</v>
      </c>
      <c r="Q314" s="13">
        <v>604.16</v>
      </c>
      <c r="R314" s="13">
        <f t="shared" si="38"/>
        <v>2697.66</v>
      </c>
      <c r="S314" s="47">
        <f t="shared" si="36"/>
        <v>5351.5</v>
      </c>
      <c r="T314" s="13">
        <f t="shared" si="37"/>
        <v>32302.34</v>
      </c>
      <c r="U314" s="21"/>
      <c r="V314" s="22"/>
    </row>
    <row r="315" spans="1:22" s="2" customFormat="1" ht="49.5" customHeight="1" x14ac:dyDescent="0.2">
      <c r="A315" s="37">
        <v>304</v>
      </c>
      <c r="B315" s="32" t="s">
        <v>497</v>
      </c>
      <c r="C315" s="32" t="s">
        <v>112</v>
      </c>
      <c r="D315" s="15" t="s">
        <v>535</v>
      </c>
      <c r="E315" s="12" t="s">
        <v>115</v>
      </c>
      <c r="F315" s="12" t="s">
        <v>119</v>
      </c>
      <c r="G315" s="13">
        <v>35000</v>
      </c>
      <c r="H315" s="13">
        <v>0</v>
      </c>
      <c r="I315" s="13">
        <v>25</v>
      </c>
      <c r="J315" s="13">
        <v>1004.5</v>
      </c>
      <c r="K315" s="13">
        <v>2485</v>
      </c>
      <c r="L315" s="13">
        <v>385</v>
      </c>
      <c r="M315" s="13">
        <v>1064</v>
      </c>
      <c r="N315" s="13">
        <v>2481.5</v>
      </c>
      <c r="O315" s="16"/>
      <c r="P315" s="13">
        <f>SUM(J315:O315)</f>
        <v>7420</v>
      </c>
      <c r="Q315" s="13">
        <v>717.44</v>
      </c>
      <c r="R315" s="13">
        <f t="shared" si="38"/>
        <v>2810.94</v>
      </c>
      <c r="S315" s="47">
        <f>SUM(K315,L315,N315)</f>
        <v>5351.5</v>
      </c>
      <c r="T315" s="13">
        <f>+G315-R315</f>
        <v>32189.06</v>
      </c>
      <c r="U315" s="21"/>
      <c r="V315" s="22"/>
    </row>
    <row r="316" spans="1:22" s="2" customFormat="1" ht="49.5" customHeight="1" x14ac:dyDescent="0.2">
      <c r="A316" s="37">
        <v>305</v>
      </c>
      <c r="B316" s="32" t="s">
        <v>338</v>
      </c>
      <c r="C316" s="32" t="s">
        <v>112</v>
      </c>
      <c r="D316" s="15" t="s">
        <v>536</v>
      </c>
      <c r="E316" s="12" t="s">
        <v>44</v>
      </c>
      <c r="F316" s="12" t="s">
        <v>55</v>
      </c>
      <c r="G316" s="13">
        <v>150000</v>
      </c>
      <c r="H316" s="13">
        <v>23866.62</v>
      </c>
      <c r="I316" s="13">
        <v>25</v>
      </c>
      <c r="J316" s="13">
        <v>4305</v>
      </c>
      <c r="K316" s="13">
        <v>10650</v>
      </c>
      <c r="L316" s="13">
        <v>715.55</v>
      </c>
      <c r="M316" s="13">
        <v>4560</v>
      </c>
      <c r="N316" s="13">
        <v>10635</v>
      </c>
      <c r="O316" s="16"/>
      <c r="P316" s="13">
        <f t="shared" si="35"/>
        <v>30865.55</v>
      </c>
      <c r="Q316" s="13">
        <v>0</v>
      </c>
      <c r="R316" s="13">
        <f t="shared" si="38"/>
        <v>32756.62</v>
      </c>
      <c r="S316" s="47">
        <f t="shared" si="36"/>
        <v>22000.55</v>
      </c>
      <c r="T316" s="13">
        <f t="shared" si="37"/>
        <v>117243.38</v>
      </c>
      <c r="U316" s="21"/>
      <c r="V316" s="22"/>
    </row>
    <row r="317" spans="1:22" s="2" customFormat="1" ht="49.5" customHeight="1" x14ac:dyDescent="0.2">
      <c r="A317" s="37">
        <v>306</v>
      </c>
      <c r="B317" s="34" t="s">
        <v>480</v>
      </c>
      <c r="C317" s="34" t="s">
        <v>112</v>
      </c>
      <c r="D317" s="15" t="s">
        <v>536</v>
      </c>
      <c r="E317" s="15" t="s">
        <v>117</v>
      </c>
      <c r="F317" s="12" t="s">
        <v>358</v>
      </c>
      <c r="G317" s="13">
        <v>90000</v>
      </c>
      <c r="H317" s="13">
        <v>9753.1200000000008</v>
      </c>
      <c r="I317" s="13">
        <v>25</v>
      </c>
      <c r="J317" s="13">
        <v>2583</v>
      </c>
      <c r="K317" s="13">
        <v>6390</v>
      </c>
      <c r="L317" s="13">
        <v>715.55</v>
      </c>
      <c r="M317" s="13">
        <v>2736</v>
      </c>
      <c r="N317" s="13">
        <v>6381</v>
      </c>
      <c r="O317" s="16"/>
      <c r="P317" s="13">
        <f t="shared" si="35"/>
        <v>18805.55</v>
      </c>
      <c r="Q317" s="13">
        <v>453.12</v>
      </c>
      <c r="R317" s="13">
        <f t="shared" si="38"/>
        <v>15550.240000000002</v>
      </c>
      <c r="S317" s="47">
        <f t="shared" si="36"/>
        <v>13486.55</v>
      </c>
      <c r="T317" s="13">
        <f t="shared" si="37"/>
        <v>74449.759999999995</v>
      </c>
      <c r="U317" s="21"/>
      <c r="V317" s="22"/>
    </row>
    <row r="318" spans="1:22" s="2" customFormat="1" ht="49.5" customHeight="1" x14ac:dyDescent="0.2">
      <c r="A318" s="37">
        <v>307</v>
      </c>
      <c r="B318" s="32" t="s">
        <v>309</v>
      </c>
      <c r="C318" s="32" t="s">
        <v>113</v>
      </c>
      <c r="D318" s="15" t="s">
        <v>536</v>
      </c>
      <c r="E318" s="12" t="s">
        <v>36</v>
      </c>
      <c r="F318" s="12" t="s">
        <v>56</v>
      </c>
      <c r="G318" s="13">
        <v>70000</v>
      </c>
      <c r="H318" s="13">
        <v>5368.48</v>
      </c>
      <c r="I318" s="13">
        <v>25</v>
      </c>
      <c r="J318" s="13">
        <v>2009</v>
      </c>
      <c r="K318" s="13">
        <v>4970</v>
      </c>
      <c r="L318" s="13">
        <v>715.55</v>
      </c>
      <c r="M318" s="13">
        <v>2128</v>
      </c>
      <c r="N318" s="13">
        <v>4963</v>
      </c>
      <c r="O318" s="16"/>
      <c r="P318" s="13">
        <f t="shared" si="35"/>
        <v>14785.55</v>
      </c>
      <c r="Q318" s="13">
        <v>100</v>
      </c>
      <c r="R318" s="13">
        <f t="shared" si="38"/>
        <v>9630.48</v>
      </c>
      <c r="S318" s="47">
        <f t="shared" si="36"/>
        <v>10648.55</v>
      </c>
      <c r="T318" s="13">
        <f t="shared" si="37"/>
        <v>60369.520000000004</v>
      </c>
      <c r="U318" s="21"/>
      <c r="V318" s="22"/>
    </row>
    <row r="319" spans="1:22" s="2" customFormat="1" ht="49.5" customHeight="1" x14ac:dyDescent="0.2">
      <c r="A319" s="37">
        <v>308</v>
      </c>
      <c r="B319" s="34" t="s">
        <v>489</v>
      </c>
      <c r="C319" s="34" t="s">
        <v>112</v>
      </c>
      <c r="D319" s="15" t="s">
        <v>536</v>
      </c>
      <c r="E319" s="15" t="s">
        <v>36</v>
      </c>
      <c r="F319" s="12" t="s">
        <v>358</v>
      </c>
      <c r="G319" s="13">
        <v>60000</v>
      </c>
      <c r="H319" s="13">
        <v>986.71</v>
      </c>
      <c r="I319" s="13">
        <v>25</v>
      </c>
      <c r="J319" s="13">
        <v>1722</v>
      </c>
      <c r="K319" s="13">
        <v>4260</v>
      </c>
      <c r="L319" s="13">
        <v>660</v>
      </c>
      <c r="M319" s="13">
        <v>1824</v>
      </c>
      <c r="N319" s="13">
        <v>4254</v>
      </c>
      <c r="O319" s="16"/>
      <c r="P319" s="13">
        <f t="shared" si="35"/>
        <v>12720</v>
      </c>
      <c r="Q319" s="13">
        <v>1434.88</v>
      </c>
      <c r="R319" s="13">
        <f t="shared" si="38"/>
        <v>5992.59</v>
      </c>
      <c r="S319" s="47">
        <f t="shared" si="36"/>
        <v>9174</v>
      </c>
      <c r="T319" s="13">
        <f t="shared" si="37"/>
        <v>54007.41</v>
      </c>
      <c r="U319" s="21"/>
      <c r="V319" s="22"/>
    </row>
    <row r="320" spans="1:22" s="2" customFormat="1" ht="49.5" customHeight="1" x14ac:dyDescent="0.2">
      <c r="A320" s="37">
        <v>309</v>
      </c>
      <c r="B320" s="32" t="s">
        <v>482</v>
      </c>
      <c r="C320" s="32" t="s">
        <v>113</v>
      </c>
      <c r="D320" s="15" t="s">
        <v>536</v>
      </c>
      <c r="E320" s="12" t="s">
        <v>92</v>
      </c>
      <c r="F320" s="12" t="s">
        <v>358</v>
      </c>
      <c r="G320" s="13">
        <v>60000</v>
      </c>
      <c r="H320" s="13">
        <v>3486.68</v>
      </c>
      <c r="I320" s="13">
        <v>25</v>
      </c>
      <c r="J320" s="13">
        <v>1722</v>
      </c>
      <c r="K320" s="13">
        <v>4260</v>
      </c>
      <c r="L320" s="13">
        <v>660</v>
      </c>
      <c r="M320" s="13">
        <v>1824</v>
      </c>
      <c r="N320" s="13">
        <v>4254</v>
      </c>
      <c r="O320" s="16"/>
      <c r="P320" s="13">
        <f>SUM(J320:O320)</f>
        <v>12720</v>
      </c>
      <c r="Q320" s="13">
        <v>0</v>
      </c>
      <c r="R320" s="13">
        <f>SUM(H320,I320,J320,M320,O320,Q320)</f>
        <v>7057.68</v>
      </c>
      <c r="S320" s="47">
        <f>SUM(K320,L320,N320)</f>
        <v>9174</v>
      </c>
      <c r="T320" s="13">
        <f>+G320-R320</f>
        <v>52942.32</v>
      </c>
      <c r="U320" s="21"/>
      <c r="V320" s="22"/>
    </row>
    <row r="321" spans="1:22" s="2" customFormat="1" ht="49.5" customHeight="1" x14ac:dyDescent="0.2">
      <c r="A321" s="37">
        <v>310</v>
      </c>
      <c r="B321" s="32" t="s">
        <v>483</v>
      </c>
      <c r="C321" s="32" t="s">
        <v>113</v>
      </c>
      <c r="D321" s="15" t="s">
        <v>536</v>
      </c>
      <c r="E321" s="12" t="s">
        <v>116</v>
      </c>
      <c r="F321" s="12" t="s">
        <v>358</v>
      </c>
      <c r="G321" s="13">
        <v>60000</v>
      </c>
      <c r="H321" s="13">
        <v>3486.68</v>
      </c>
      <c r="I321" s="13">
        <v>25</v>
      </c>
      <c r="J321" s="13">
        <v>1722</v>
      </c>
      <c r="K321" s="13">
        <v>4260</v>
      </c>
      <c r="L321" s="13">
        <v>660</v>
      </c>
      <c r="M321" s="13">
        <v>1824</v>
      </c>
      <c r="N321" s="13">
        <v>4254</v>
      </c>
      <c r="O321" s="16"/>
      <c r="P321" s="13">
        <f t="shared" si="35"/>
        <v>12720</v>
      </c>
      <c r="Q321" s="13">
        <v>1359.36</v>
      </c>
      <c r="R321" s="13">
        <f t="shared" si="38"/>
        <v>8417.0400000000009</v>
      </c>
      <c r="S321" s="47">
        <f t="shared" si="36"/>
        <v>9174</v>
      </c>
      <c r="T321" s="13">
        <f t="shared" si="37"/>
        <v>51582.96</v>
      </c>
      <c r="U321" s="21"/>
      <c r="V321" s="22"/>
    </row>
    <row r="322" spans="1:22" s="2" customFormat="1" ht="49.5" customHeight="1" x14ac:dyDescent="0.2">
      <c r="A322" s="37">
        <v>311</v>
      </c>
      <c r="B322" s="32" t="s">
        <v>484</v>
      </c>
      <c r="C322" s="32" t="s">
        <v>113</v>
      </c>
      <c r="D322" s="15" t="s">
        <v>536</v>
      </c>
      <c r="E322" s="12" t="s">
        <v>36</v>
      </c>
      <c r="F322" s="12" t="s">
        <v>358</v>
      </c>
      <c r="G322" s="13">
        <v>60000</v>
      </c>
      <c r="H322" s="13">
        <v>3486.68</v>
      </c>
      <c r="I322" s="13">
        <v>25</v>
      </c>
      <c r="J322" s="13">
        <v>1722</v>
      </c>
      <c r="K322" s="13">
        <v>4260</v>
      </c>
      <c r="L322" s="13">
        <v>660</v>
      </c>
      <c r="M322" s="13">
        <v>1824</v>
      </c>
      <c r="N322" s="13">
        <v>4254</v>
      </c>
      <c r="O322" s="16"/>
      <c r="P322" s="13">
        <f t="shared" ref="P322" si="39">SUM(J322:O322)</f>
        <v>12720</v>
      </c>
      <c r="Q322" s="13">
        <v>1151.04</v>
      </c>
      <c r="R322" s="13">
        <f t="shared" ref="R322" si="40">SUM(H322,I322,J322,M322,O322,Q322)</f>
        <v>8208.7200000000012</v>
      </c>
      <c r="S322" s="47">
        <f t="shared" ref="S322" si="41">SUM(K322,L322,N322)</f>
        <v>9174</v>
      </c>
      <c r="T322" s="13">
        <f t="shared" ref="T322" si="42">+G322-R322</f>
        <v>51791.28</v>
      </c>
      <c r="U322" s="21"/>
      <c r="V322" s="22"/>
    </row>
    <row r="323" spans="1:22" s="2" customFormat="1" ht="49.5" customHeight="1" x14ac:dyDescent="0.2">
      <c r="A323" s="37">
        <v>312</v>
      </c>
      <c r="B323" s="32" t="s">
        <v>485</v>
      </c>
      <c r="C323" s="32" t="s">
        <v>112</v>
      </c>
      <c r="D323" s="15" t="s">
        <v>536</v>
      </c>
      <c r="E323" s="12" t="s">
        <v>36</v>
      </c>
      <c r="F323" s="12" t="s">
        <v>358</v>
      </c>
      <c r="G323" s="13">
        <v>70000</v>
      </c>
      <c r="H323" s="13">
        <v>5368.48</v>
      </c>
      <c r="I323" s="13">
        <v>25</v>
      </c>
      <c r="J323" s="13">
        <v>2009</v>
      </c>
      <c r="K323" s="13">
        <v>4970</v>
      </c>
      <c r="L323" s="13">
        <v>715.55</v>
      </c>
      <c r="M323" s="13">
        <v>2128</v>
      </c>
      <c r="N323" s="13">
        <v>4963</v>
      </c>
      <c r="O323" s="16"/>
      <c r="P323" s="13">
        <f t="shared" si="35"/>
        <v>14785.55</v>
      </c>
      <c r="Q323" s="13">
        <v>1793.6</v>
      </c>
      <c r="R323" s="13">
        <f t="shared" si="38"/>
        <v>11324.08</v>
      </c>
      <c r="S323" s="47">
        <f t="shared" si="36"/>
        <v>10648.55</v>
      </c>
      <c r="T323" s="13">
        <f t="shared" si="37"/>
        <v>58675.92</v>
      </c>
      <c r="U323" s="21"/>
      <c r="V323" s="22"/>
    </row>
    <row r="324" spans="1:22" s="2" customFormat="1" ht="49.5" customHeight="1" x14ac:dyDescent="0.2">
      <c r="A324" s="37">
        <v>313</v>
      </c>
      <c r="B324" s="32" t="s">
        <v>486</v>
      </c>
      <c r="C324" s="32" t="s">
        <v>112</v>
      </c>
      <c r="D324" s="15" t="s">
        <v>536</v>
      </c>
      <c r="E324" s="12" t="s">
        <v>36</v>
      </c>
      <c r="F324" s="12" t="s">
        <v>358</v>
      </c>
      <c r="G324" s="13">
        <v>60000</v>
      </c>
      <c r="H324" s="13">
        <v>0</v>
      </c>
      <c r="I324" s="13">
        <v>25</v>
      </c>
      <c r="J324" s="13">
        <v>1722</v>
      </c>
      <c r="K324" s="13">
        <v>4260</v>
      </c>
      <c r="L324" s="13">
        <v>660</v>
      </c>
      <c r="M324" s="13">
        <v>1824</v>
      </c>
      <c r="N324" s="13">
        <v>4254</v>
      </c>
      <c r="O324" s="16"/>
      <c r="P324" s="13">
        <f>SUM(J324:O324)</f>
        <v>12720</v>
      </c>
      <c r="Q324" s="13">
        <v>0</v>
      </c>
      <c r="R324" s="13">
        <f>SUM(H324,I324,J324,M324,O324,Q324)</f>
        <v>3571</v>
      </c>
      <c r="S324" s="47">
        <f>SUM(K324,L324,N324)</f>
        <v>9174</v>
      </c>
      <c r="T324" s="13">
        <f>+G324-R324</f>
        <v>56429</v>
      </c>
      <c r="U324" s="21"/>
      <c r="V324" s="22"/>
    </row>
    <row r="325" spans="1:22" s="2" customFormat="1" ht="49.5" customHeight="1" x14ac:dyDescent="0.2">
      <c r="A325" s="37">
        <v>314</v>
      </c>
      <c r="B325" s="32" t="s">
        <v>487</v>
      </c>
      <c r="C325" s="32" t="s">
        <v>113</v>
      </c>
      <c r="D325" s="15" t="s">
        <v>536</v>
      </c>
      <c r="E325" s="12" t="s">
        <v>488</v>
      </c>
      <c r="F325" s="12" t="s">
        <v>358</v>
      </c>
      <c r="G325" s="13">
        <v>60000</v>
      </c>
      <c r="H325" s="13">
        <v>0</v>
      </c>
      <c r="I325" s="13">
        <v>25</v>
      </c>
      <c r="J325" s="13">
        <v>1722</v>
      </c>
      <c r="K325" s="13">
        <v>4260</v>
      </c>
      <c r="L325" s="13">
        <v>660</v>
      </c>
      <c r="M325" s="13">
        <v>1824</v>
      </c>
      <c r="N325" s="13">
        <v>4254</v>
      </c>
      <c r="O325" s="16"/>
      <c r="P325" s="13">
        <f t="shared" ref="P325" si="43">SUM(J325:O325)</f>
        <v>12720</v>
      </c>
      <c r="Q325" s="13">
        <v>3679.68</v>
      </c>
      <c r="R325" s="13">
        <f t="shared" si="38"/>
        <v>7250.68</v>
      </c>
      <c r="S325" s="47">
        <f t="shared" ref="S325" si="44">SUM(K325,L325,N325)</f>
        <v>9174</v>
      </c>
      <c r="T325" s="13">
        <f t="shared" ref="T325" si="45">+G325-R325</f>
        <v>52749.32</v>
      </c>
      <c r="U325" s="21"/>
      <c r="V325" s="22"/>
    </row>
    <row r="326" spans="1:22" s="2" customFormat="1" ht="49.5" customHeight="1" x14ac:dyDescent="0.2">
      <c r="A326" s="37">
        <v>315</v>
      </c>
      <c r="B326" s="32" t="s">
        <v>314</v>
      </c>
      <c r="C326" s="32" t="s">
        <v>113</v>
      </c>
      <c r="D326" s="15" t="s">
        <v>537</v>
      </c>
      <c r="E326" s="12" t="s">
        <v>93</v>
      </c>
      <c r="F326" s="12" t="s">
        <v>100</v>
      </c>
      <c r="G326" s="13">
        <v>125000</v>
      </c>
      <c r="H326" s="13">
        <v>17648.46</v>
      </c>
      <c r="I326" s="13">
        <v>25</v>
      </c>
      <c r="J326" s="13">
        <v>3587.5</v>
      </c>
      <c r="K326" s="13">
        <v>8875</v>
      </c>
      <c r="L326" s="13">
        <v>715.55</v>
      </c>
      <c r="M326" s="13">
        <v>3800</v>
      </c>
      <c r="N326" s="13">
        <v>8862.5</v>
      </c>
      <c r="O326" s="16">
        <v>1350.12</v>
      </c>
      <c r="P326" s="13">
        <f t="shared" si="35"/>
        <v>27190.67</v>
      </c>
      <c r="Q326" s="13">
        <v>8708.880000000001</v>
      </c>
      <c r="R326" s="13">
        <f t="shared" si="38"/>
        <v>35119.96</v>
      </c>
      <c r="S326" s="47">
        <f t="shared" si="36"/>
        <v>18453.05</v>
      </c>
      <c r="T326" s="13">
        <f t="shared" si="37"/>
        <v>89880.040000000008</v>
      </c>
      <c r="U326" s="21"/>
      <c r="V326" s="22"/>
    </row>
    <row r="327" spans="1:22" s="2" customFormat="1" ht="49.5" customHeight="1" x14ac:dyDescent="0.2">
      <c r="A327" s="37">
        <v>316</v>
      </c>
      <c r="B327" s="32" t="s">
        <v>312</v>
      </c>
      <c r="C327" s="32" t="s">
        <v>113</v>
      </c>
      <c r="D327" s="15" t="s">
        <v>537</v>
      </c>
      <c r="E327" s="12" t="s">
        <v>99</v>
      </c>
      <c r="F327" s="12" t="s">
        <v>100</v>
      </c>
      <c r="G327" s="13">
        <v>65000</v>
      </c>
      <c r="H327" s="13">
        <v>4427.58</v>
      </c>
      <c r="I327" s="13">
        <v>25</v>
      </c>
      <c r="J327" s="13">
        <v>1865.5</v>
      </c>
      <c r="K327" s="13">
        <v>4615</v>
      </c>
      <c r="L327" s="13">
        <v>715</v>
      </c>
      <c r="M327" s="13">
        <v>1976</v>
      </c>
      <c r="N327" s="13">
        <v>4608.5</v>
      </c>
      <c r="O327" s="16"/>
      <c r="P327" s="13">
        <f t="shared" si="35"/>
        <v>13780</v>
      </c>
      <c r="Q327" s="13">
        <v>0</v>
      </c>
      <c r="R327" s="13">
        <f t="shared" si="38"/>
        <v>8294.08</v>
      </c>
      <c r="S327" s="47">
        <f t="shared" si="36"/>
        <v>9938.5</v>
      </c>
      <c r="T327" s="13">
        <f t="shared" si="37"/>
        <v>56705.919999999998</v>
      </c>
      <c r="U327" s="21"/>
      <c r="V327" s="22"/>
    </row>
    <row r="328" spans="1:22" s="2" customFormat="1" ht="49.5" customHeight="1" x14ac:dyDescent="0.2">
      <c r="A328" s="37">
        <v>317</v>
      </c>
      <c r="B328" s="32" t="s">
        <v>313</v>
      </c>
      <c r="C328" s="32" t="s">
        <v>112</v>
      </c>
      <c r="D328" s="15" t="s">
        <v>537</v>
      </c>
      <c r="E328" s="12" t="s">
        <v>99</v>
      </c>
      <c r="F328" s="12" t="s">
        <v>100</v>
      </c>
      <c r="G328" s="13">
        <v>65000</v>
      </c>
      <c r="H328" s="13">
        <v>4427.58</v>
      </c>
      <c r="I328" s="13">
        <v>25</v>
      </c>
      <c r="J328" s="13">
        <v>1865.5</v>
      </c>
      <c r="K328" s="13">
        <v>4615</v>
      </c>
      <c r="L328" s="13">
        <v>715</v>
      </c>
      <c r="M328" s="13">
        <v>1976</v>
      </c>
      <c r="N328" s="13">
        <v>4608.5</v>
      </c>
      <c r="O328" s="16"/>
      <c r="P328" s="13">
        <f t="shared" si="35"/>
        <v>13780</v>
      </c>
      <c r="Q328" s="13">
        <v>8215.36</v>
      </c>
      <c r="R328" s="13">
        <f t="shared" si="38"/>
        <v>16509.440000000002</v>
      </c>
      <c r="S328" s="47">
        <f t="shared" si="36"/>
        <v>9938.5</v>
      </c>
      <c r="T328" s="13">
        <f t="shared" si="37"/>
        <v>48490.559999999998</v>
      </c>
      <c r="U328" s="21"/>
      <c r="V328" s="22"/>
    </row>
    <row r="329" spans="1:22" s="2" customFormat="1" ht="49.5" customHeight="1" x14ac:dyDescent="0.2">
      <c r="A329" s="37">
        <v>318</v>
      </c>
      <c r="B329" s="34" t="s">
        <v>315</v>
      </c>
      <c r="C329" s="34" t="s">
        <v>113</v>
      </c>
      <c r="D329" s="15" t="s">
        <v>537</v>
      </c>
      <c r="E329" s="15" t="s">
        <v>99</v>
      </c>
      <c r="F329" s="15" t="s">
        <v>100</v>
      </c>
      <c r="G329" s="13">
        <v>65000</v>
      </c>
      <c r="H329" s="13">
        <v>4427.58</v>
      </c>
      <c r="I329" s="13">
        <v>25</v>
      </c>
      <c r="J329" s="13">
        <v>1865.5</v>
      </c>
      <c r="K329" s="13">
        <v>4615</v>
      </c>
      <c r="L329" s="13">
        <v>715</v>
      </c>
      <c r="M329" s="13">
        <v>1976</v>
      </c>
      <c r="N329" s="13">
        <v>4608.5</v>
      </c>
      <c r="O329" s="16"/>
      <c r="P329" s="13">
        <f t="shared" si="35"/>
        <v>13780</v>
      </c>
      <c r="Q329" s="13">
        <v>750</v>
      </c>
      <c r="R329" s="13">
        <f t="shared" si="38"/>
        <v>9044.08</v>
      </c>
      <c r="S329" s="47">
        <f t="shared" si="36"/>
        <v>9938.5</v>
      </c>
      <c r="T329" s="13">
        <f t="shared" si="37"/>
        <v>55955.92</v>
      </c>
      <c r="U329" s="21"/>
      <c r="V329" s="22"/>
    </row>
    <row r="330" spans="1:22" s="2" customFormat="1" ht="49.5" customHeight="1" x14ac:dyDescent="0.2">
      <c r="A330" s="37">
        <v>319</v>
      </c>
      <c r="B330" s="32" t="s">
        <v>316</v>
      </c>
      <c r="C330" s="32" t="s">
        <v>112</v>
      </c>
      <c r="D330" s="15" t="s">
        <v>537</v>
      </c>
      <c r="E330" s="12" t="s">
        <v>99</v>
      </c>
      <c r="F330" s="12" t="s">
        <v>100</v>
      </c>
      <c r="G330" s="13">
        <v>65000</v>
      </c>
      <c r="H330" s="13">
        <v>4027.58</v>
      </c>
      <c r="I330" s="13">
        <v>25</v>
      </c>
      <c r="J330" s="13">
        <v>1865.5</v>
      </c>
      <c r="K330" s="13">
        <v>4615</v>
      </c>
      <c r="L330" s="13">
        <v>715</v>
      </c>
      <c r="M330" s="13">
        <v>1976</v>
      </c>
      <c r="N330" s="13">
        <v>4608.5</v>
      </c>
      <c r="O330" s="16"/>
      <c r="P330" s="13">
        <f t="shared" si="35"/>
        <v>13780</v>
      </c>
      <c r="Q330" s="13">
        <v>2100</v>
      </c>
      <c r="R330" s="13">
        <f t="shared" si="38"/>
        <v>9994.08</v>
      </c>
      <c r="S330" s="47">
        <f t="shared" si="36"/>
        <v>9938.5</v>
      </c>
      <c r="T330" s="13">
        <f t="shared" si="37"/>
        <v>55005.919999999998</v>
      </c>
      <c r="U330" s="21"/>
      <c r="V330" s="22"/>
    </row>
    <row r="331" spans="1:22" s="2" customFormat="1" ht="49.5" customHeight="1" x14ac:dyDescent="0.2">
      <c r="A331" s="37">
        <v>320</v>
      </c>
      <c r="B331" s="32" t="s">
        <v>317</v>
      </c>
      <c r="C331" s="32" t="s">
        <v>113</v>
      </c>
      <c r="D331" s="15" t="s">
        <v>537</v>
      </c>
      <c r="E331" s="12" t="s">
        <v>99</v>
      </c>
      <c r="F331" s="12" t="s">
        <v>100</v>
      </c>
      <c r="G331" s="13">
        <v>65000</v>
      </c>
      <c r="H331" s="13">
        <v>4427.58</v>
      </c>
      <c r="I331" s="13">
        <v>25</v>
      </c>
      <c r="J331" s="13">
        <v>1865.5</v>
      </c>
      <c r="K331" s="13">
        <v>4615</v>
      </c>
      <c r="L331" s="13">
        <v>715</v>
      </c>
      <c r="M331" s="13">
        <v>1976</v>
      </c>
      <c r="N331" s="13">
        <v>4608.5</v>
      </c>
      <c r="O331" s="16"/>
      <c r="P331" s="13">
        <f>SUM(J331:O331)</f>
        <v>13780</v>
      </c>
      <c r="Q331" s="13">
        <v>828.5</v>
      </c>
      <c r="R331" s="13">
        <f>SUM(H331,I331,J331,M331,O331,Q331)</f>
        <v>9122.58</v>
      </c>
      <c r="S331" s="47">
        <f>SUM(K331,L331,N331)</f>
        <v>9938.5</v>
      </c>
      <c r="T331" s="13">
        <f>+G331-R331</f>
        <v>55877.42</v>
      </c>
      <c r="U331" s="21"/>
      <c r="V331" s="22"/>
    </row>
    <row r="332" spans="1:22" s="2" customFormat="1" ht="49.5" customHeight="1" x14ac:dyDescent="0.2">
      <c r="A332" s="37">
        <v>321</v>
      </c>
      <c r="B332" s="32" t="s">
        <v>318</v>
      </c>
      <c r="C332" s="32" t="s">
        <v>113</v>
      </c>
      <c r="D332" s="15" t="s">
        <v>537</v>
      </c>
      <c r="E332" s="12" t="s">
        <v>99</v>
      </c>
      <c r="F332" s="12" t="s">
        <v>100</v>
      </c>
      <c r="G332" s="13">
        <v>60000</v>
      </c>
      <c r="H332" s="13">
        <v>3486.68</v>
      </c>
      <c r="I332" s="13">
        <v>25</v>
      </c>
      <c r="J332" s="13">
        <v>1722</v>
      </c>
      <c r="K332" s="13">
        <v>4260</v>
      </c>
      <c r="L332" s="13">
        <v>660</v>
      </c>
      <c r="M332" s="13">
        <v>1824</v>
      </c>
      <c r="N332" s="13">
        <v>4254</v>
      </c>
      <c r="O332" s="16"/>
      <c r="P332" s="13">
        <f t="shared" si="35"/>
        <v>12720</v>
      </c>
      <c r="Q332" s="13">
        <v>5464.33</v>
      </c>
      <c r="R332" s="13">
        <f t="shared" si="38"/>
        <v>12522.01</v>
      </c>
      <c r="S332" s="47">
        <f t="shared" si="36"/>
        <v>9174</v>
      </c>
      <c r="T332" s="13">
        <f t="shared" si="37"/>
        <v>47477.99</v>
      </c>
      <c r="U332" s="21"/>
      <c r="V332" s="22"/>
    </row>
    <row r="333" spans="1:22" s="2" customFormat="1" ht="49.5" customHeight="1" x14ac:dyDescent="0.2">
      <c r="A333" s="37">
        <v>322</v>
      </c>
      <c r="B333" s="32" t="s">
        <v>319</v>
      </c>
      <c r="C333" s="32" t="s">
        <v>113</v>
      </c>
      <c r="D333" s="15" t="s">
        <v>537</v>
      </c>
      <c r="E333" s="12" t="s">
        <v>99</v>
      </c>
      <c r="F333" s="12" t="s">
        <v>100</v>
      </c>
      <c r="G333" s="13">
        <v>60000</v>
      </c>
      <c r="H333" s="13">
        <v>789.58</v>
      </c>
      <c r="I333" s="13">
        <v>25</v>
      </c>
      <c r="J333" s="13">
        <v>1722</v>
      </c>
      <c r="K333" s="13">
        <v>4260</v>
      </c>
      <c r="L333" s="13">
        <v>660</v>
      </c>
      <c r="M333" s="13">
        <v>1824</v>
      </c>
      <c r="N333" s="13">
        <v>4254</v>
      </c>
      <c r="O333" s="16"/>
      <c r="P333" s="13">
        <f t="shared" si="35"/>
        <v>12720</v>
      </c>
      <c r="Q333" s="13">
        <v>4441.3</v>
      </c>
      <c r="R333" s="13">
        <f t="shared" si="38"/>
        <v>8801.880000000001</v>
      </c>
      <c r="S333" s="47">
        <f t="shared" si="36"/>
        <v>9174</v>
      </c>
      <c r="T333" s="13">
        <f t="shared" si="37"/>
        <v>51198.119999999995</v>
      </c>
      <c r="U333" s="21"/>
      <c r="V333" s="22"/>
    </row>
    <row r="334" spans="1:22" s="2" customFormat="1" ht="49.5" customHeight="1" x14ac:dyDescent="0.2">
      <c r="A334" s="37">
        <v>323</v>
      </c>
      <c r="B334" s="32" t="s">
        <v>490</v>
      </c>
      <c r="C334" s="32" t="s">
        <v>112</v>
      </c>
      <c r="D334" s="15" t="s">
        <v>537</v>
      </c>
      <c r="E334" s="12" t="s">
        <v>491</v>
      </c>
      <c r="F334" s="12" t="s">
        <v>358</v>
      </c>
      <c r="G334" s="13">
        <v>60000</v>
      </c>
      <c r="H334" s="13">
        <v>0</v>
      </c>
      <c r="I334" s="13">
        <v>25</v>
      </c>
      <c r="J334" s="13">
        <v>1722</v>
      </c>
      <c r="K334" s="13">
        <v>4260</v>
      </c>
      <c r="L334" s="13">
        <v>660</v>
      </c>
      <c r="M334" s="13">
        <v>1824</v>
      </c>
      <c r="N334" s="13">
        <v>4254</v>
      </c>
      <c r="O334" s="16">
        <v>1350.12</v>
      </c>
      <c r="P334" s="13">
        <f t="shared" si="35"/>
        <v>14070.119999999999</v>
      </c>
      <c r="Q334" s="13">
        <v>1742.1800000000003</v>
      </c>
      <c r="R334" s="13">
        <f t="shared" si="38"/>
        <v>6663.3</v>
      </c>
      <c r="S334" s="47">
        <f t="shared" si="36"/>
        <v>9174</v>
      </c>
      <c r="T334" s="13">
        <f t="shared" si="37"/>
        <v>53336.7</v>
      </c>
      <c r="U334" s="21"/>
      <c r="V334" s="22"/>
    </row>
    <row r="335" spans="1:22" s="2" customFormat="1" ht="49.5" customHeight="1" x14ac:dyDescent="0.2">
      <c r="A335" s="37">
        <v>324</v>
      </c>
      <c r="B335" s="32" t="s">
        <v>454</v>
      </c>
      <c r="C335" s="32" t="s">
        <v>113</v>
      </c>
      <c r="D335" s="15" t="s">
        <v>538</v>
      </c>
      <c r="E335" s="12" t="s">
        <v>86</v>
      </c>
      <c r="F335" s="12" t="s">
        <v>358</v>
      </c>
      <c r="G335" s="13">
        <v>175000</v>
      </c>
      <c r="H335" s="13">
        <v>27127.16</v>
      </c>
      <c r="I335" s="13">
        <v>25</v>
      </c>
      <c r="J335" s="13">
        <v>5022.5</v>
      </c>
      <c r="K335" s="13">
        <v>12425</v>
      </c>
      <c r="L335" s="13">
        <v>715.55</v>
      </c>
      <c r="M335" s="13">
        <v>4943.8</v>
      </c>
      <c r="N335" s="13">
        <v>11530.11</v>
      </c>
      <c r="O335" s="16"/>
      <c r="P335" s="13">
        <f t="shared" si="35"/>
        <v>34636.959999999999</v>
      </c>
      <c r="Q335" s="13">
        <v>0</v>
      </c>
      <c r="R335" s="13">
        <f t="shared" si="38"/>
        <v>37118.46</v>
      </c>
      <c r="S335" s="47">
        <f t="shared" si="36"/>
        <v>24670.66</v>
      </c>
      <c r="T335" s="13">
        <f t="shared" si="37"/>
        <v>137881.54</v>
      </c>
      <c r="U335" s="21"/>
      <c r="V335" s="22"/>
    </row>
    <row r="336" spans="1:22" s="2" customFormat="1" ht="49.5" customHeight="1" x14ac:dyDescent="0.2">
      <c r="A336" s="37">
        <v>325</v>
      </c>
      <c r="B336" s="32" t="s">
        <v>455</v>
      </c>
      <c r="C336" s="32" t="s">
        <v>112</v>
      </c>
      <c r="D336" s="15" t="s">
        <v>538</v>
      </c>
      <c r="E336" s="12" t="s">
        <v>328</v>
      </c>
      <c r="F336" s="12" t="s">
        <v>358</v>
      </c>
      <c r="G336" s="13">
        <v>130000</v>
      </c>
      <c r="H336" s="13">
        <v>19162.12</v>
      </c>
      <c r="I336" s="13">
        <v>25</v>
      </c>
      <c r="J336" s="13">
        <v>3731</v>
      </c>
      <c r="K336" s="13">
        <v>9230</v>
      </c>
      <c r="L336" s="13">
        <v>715.55</v>
      </c>
      <c r="M336" s="13">
        <v>3952</v>
      </c>
      <c r="N336" s="13">
        <v>9217</v>
      </c>
      <c r="O336" s="16"/>
      <c r="P336" s="13">
        <f t="shared" si="35"/>
        <v>26845.55</v>
      </c>
      <c r="Q336" s="13">
        <v>2053.5</v>
      </c>
      <c r="R336" s="13">
        <f t="shared" si="38"/>
        <v>28923.62</v>
      </c>
      <c r="S336" s="47">
        <f t="shared" si="36"/>
        <v>19162.55</v>
      </c>
      <c r="T336" s="13">
        <f t="shared" si="37"/>
        <v>101076.38</v>
      </c>
      <c r="U336" s="21"/>
      <c r="V336" s="22"/>
    </row>
    <row r="337" spans="1:22" s="2" customFormat="1" ht="49.5" customHeight="1" x14ac:dyDescent="0.2">
      <c r="A337" s="37">
        <v>326</v>
      </c>
      <c r="B337" s="32" t="s">
        <v>297</v>
      </c>
      <c r="C337" s="32" t="s">
        <v>113</v>
      </c>
      <c r="D337" s="15" t="s">
        <v>538</v>
      </c>
      <c r="E337" s="12" t="s">
        <v>89</v>
      </c>
      <c r="F337" s="12" t="s">
        <v>100</v>
      </c>
      <c r="G337" s="13">
        <v>90000</v>
      </c>
      <c r="H337" s="13">
        <v>9753.1200000000008</v>
      </c>
      <c r="I337" s="13">
        <v>25</v>
      </c>
      <c r="J337" s="13">
        <v>2583</v>
      </c>
      <c r="K337" s="13">
        <v>6390</v>
      </c>
      <c r="L337" s="13">
        <v>715.55</v>
      </c>
      <c r="M337" s="13">
        <v>2736</v>
      </c>
      <c r="N337" s="13">
        <v>6381</v>
      </c>
      <c r="O337" s="16"/>
      <c r="P337" s="13">
        <f t="shared" si="35"/>
        <v>18805.55</v>
      </c>
      <c r="Q337" s="13">
        <v>2000</v>
      </c>
      <c r="R337" s="13">
        <f t="shared" si="38"/>
        <v>17097.120000000003</v>
      </c>
      <c r="S337" s="47">
        <f t="shared" si="36"/>
        <v>13486.55</v>
      </c>
      <c r="T337" s="13">
        <f t="shared" si="37"/>
        <v>72902.880000000005</v>
      </c>
      <c r="U337" s="21"/>
      <c r="V337" s="22"/>
    </row>
    <row r="338" spans="1:22" s="2" customFormat="1" ht="49.5" customHeight="1" x14ac:dyDescent="0.2">
      <c r="A338" s="37">
        <v>327</v>
      </c>
      <c r="B338" s="32" t="s">
        <v>337</v>
      </c>
      <c r="C338" s="32" t="s">
        <v>112</v>
      </c>
      <c r="D338" s="15" t="s">
        <v>538</v>
      </c>
      <c r="E338" s="12" t="s">
        <v>44</v>
      </c>
      <c r="F338" s="12" t="s">
        <v>55</v>
      </c>
      <c r="G338" s="13">
        <v>125000</v>
      </c>
      <c r="H338" s="13">
        <v>17985.990000000002</v>
      </c>
      <c r="I338" s="13">
        <v>25</v>
      </c>
      <c r="J338" s="13">
        <v>3587.5</v>
      </c>
      <c r="K338" s="13">
        <v>8875</v>
      </c>
      <c r="L338" s="13">
        <v>715.55</v>
      </c>
      <c r="M338" s="13">
        <v>3800</v>
      </c>
      <c r="N338" s="13">
        <v>8862.5</v>
      </c>
      <c r="O338" s="16"/>
      <c r="P338" s="13">
        <f t="shared" si="35"/>
        <v>25840.55</v>
      </c>
      <c r="Q338" s="13">
        <v>100</v>
      </c>
      <c r="R338" s="13">
        <f t="shared" si="38"/>
        <v>25498.49</v>
      </c>
      <c r="S338" s="47">
        <f t="shared" si="36"/>
        <v>18453.05</v>
      </c>
      <c r="T338" s="13">
        <f t="shared" si="37"/>
        <v>99501.51</v>
      </c>
      <c r="U338" s="21"/>
      <c r="V338" s="22"/>
    </row>
    <row r="339" spans="1:22" s="2" customFormat="1" ht="49.5" customHeight="1" x14ac:dyDescent="0.2">
      <c r="A339" s="37">
        <v>328</v>
      </c>
      <c r="B339" s="32" t="s">
        <v>308</v>
      </c>
      <c r="C339" s="32" t="s">
        <v>113</v>
      </c>
      <c r="D339" s="15" t="s">
        <v>538</v>
      </c>
      <c r="E339" s="12" t="s">
        <v>83</v>
      </c>
      <c r="F339" s="12" t="s">
        <v>100</v>
      </c>
      <c r="G339" s="13">
        <v>75000</v>
      </c>
      <c r="H339" s="13">
        <v>6039.35</v>
      </c>
      <c r="I339" s="13">
        <v>25</v>
      </c>
      <c r="J339" s="13">
        <v>2152.5</v>
      </c>
      <c r="K339" s="13">
        <v>5325</v>
      </c>
      <c r="L339" s="13">
        <v>715.55</v>
      </c>
      <c r="M339" s="13">
        <v>2280</v>
      </c>
      <c r="N339" s="13">
        <v>5317.5</v>
      </c>
      <c r="O339" s="16">
        <v>1350.12</v>
      </c>
      <c r="P339" s="13">
        <f t="shared" si="35"/>
        <v>17140.669999999998</v>
      </c>
      <c r="Q339" s="13">
        <v>14307.439999999999</v>
      </c>
      <c r="R339" s="13">
        <f t="shared" si="38"/>
        <v>26154.41</v>
      </c>
      <c r="S339" s="47">
        <f t="shared" si="36"/>
        <v>11358.05</v>
      </c>
      <c r="T339" s="13">
        <f t="shared" si="37"/>
        <v>48845.59</v>
      </c>
      <c r="U339" s="21"/>
      <c r="V339" s="22"/>
    </row>
    <row r="340" spans="1:22" s="2" customFormat="1" ht="49.5" customHeight="1" x14ac:dyDescent="0.2">
      <c r="A340" s="37">
        <v>329</v>
      </c>
      <c r="B340" s="32" t="s">
        <v>456</v>
      </c>
      <c r="C340" s="32" t="s">
        <v>113</v>
      </c>
      <c r="D340" s="15" t="s">
        <v>538</v>
      </c>
      <c r="E340" s="12" t="s">
        <v>117</v>
      </c>
      <c r="F340" s="12" t="s">
        <v>358</v>
      </c>
      <c r="G340" s="13">
        <v>80000</v>
      </c>
      <c r="H340" s="13">
        <v>7400.87</v>
      </c>
      <c r="I340" s="13">
        <v>25</v>
      </c>
      <c r="J340" s="13">
        <v>2296</v>
      </c>
      <c r="K340" s="13">
        <v>5680</v>
      </c>
      <c r="L340" s="13">
        <v>715.55</v>
      </c>
      <c r="M340" s="13">
        <v>2432</v>
      </c>
      <c r="N340" s="13">
        <v>5672</v>
      </c>
      <c r="O340" s="16"/>
      <c r="P340" s="13">
        <f>SUM(J340:O340)</f>
        <v>16795.55</v>
      </c>
      <c r="Q340" s="13">
        <v>0</v>
      </c>
      <c r="R340" s="13">
        <f>SUM(H340,I340,J340,M340,O340,Q340)</f>
        <v>12153.869999999999</v>
      </c>
      <c r="S340" s="47">
        <f>SUM(K340,L340,N340)</f>
        <v>12067.55</v>
      </c>
      <c r="T340" s="13">
        <f>+G340-R340</f>
        <v>67846.13</v>
      </c>
      <c r="U340" s="21"/>
      <c r="V340" s="22"/>
    </row>
    <row r="341" spans="1:22" s="9" customFormat="1" ht="49.5" customHeight="1" x14ac:dyDescent="0.2">
      <c r="A341" s="37">
        <v>330</v>
      </c>
      <c r="B341" s="34" t="s">
        <v>301</v>
      </c>
      <c r="C341" s="34" t="s">
        <v>113</v>
      </c>
      <c r="D341" s="15" t="s">
        <v>538</v>
      </c>
      <c r="E341" s="15" t="s">
        <v>44</v>
      </c>
      <c r="F341" s="15" t="s">
        <v>100</v>
      </c>
      <c r="G341" s="13">
        <v>125000</v>
      </c>
      <c r="H341" s="13">
        <v>17985.990000000002</v>
      </c>
      <c r="I341" s="13">
        <v>25</v>
      </c>
      <c r="J341" s="26">
        <v>3587.5</v>
      </c>
      <c r="K341" s="13">
        <v>8875</v>
      </c>
      <c r="L341" s="13">
        <v>715.55</v>
      </c>
      <c r="M341" s="26">
        <v>3800</v>
      </c>
      <c r="N341" s="13">
        <v>8862.5</v>
      </c>
      <c r="O341" s="41"/>
      <c r="P341" s="13">
        <f t="shared" si="35"/>
        <v>25840.55</v>
      </c>
      <c r="Q341" s="13">
        <v>0</v>
      </c>
      <c r="R341" s="13">
        <f t="shared" si="38"/>
        <v>25398.49</v>
      </c>
      <c r="S341" s="47">
        <f t="shared" si="36"/>
        <v>18453.05</v>
      </c>
      <c r="T341" s="13">
        <f t="shared" si="37"/>
        <v>99601.51</v>
      </c>
      <c r="U341" s="21"/>
      <c r="V341" s="22"/>
    </row>
    <row r="342" spans="1:22" s="9" customFormat="1" ht="49.5" customHeight="1" x14ac:dyDescent="0.2">
      <c r="A342" s="37">
        <v>331</v>
      </c>
      <c r="B342" s="32" t="s">
        <v>311</v>
      </c>
      <c r="C342" s="32" t="s">
        <v>113</v>
      </c>
      <c r="D342" s="15" t="s">
        <v>538</v>
      </c>
      <c r="E342" s="15" t="s">
        <v>44</v>
      </c>
      <c r="F342" s="12" t="s">
        <v>100</v>
      </c>
      <c r="G342" s="13">
        <v>125000</v>
      </c>
      <c r="H342" s="13">
        <v>17648.46</v>
      </c>
      <c r="I342" s="13">
        <v>25</v>
      </c>
      <c r="J342" s="13">
        <v>3587.5</v>
      </c>
      <c r="K342" s="13">
        <v>8875</v>
      </c>
      <c r="L342" s="13">
        <v>715.55</v>
      </c>
      <c r="M342" s="13">
        <v>3800</v>
      </c>
      <c r="N342" s="13">
        <v>8862.5</v>
      </c>
      <c r="O342" s="16">
        <v>1350.12</v>
      </c>
      <c r="P342" s="13">
        <f t="shared" ref="P342" si="46">SUM(J342:O342)</f>
        <v>27190.67</v>
      </c>
      <c r="Q342" s="13">
        <v>0</v>
      </c>
      <c r="R342" s="13">
        <f t="shared" si="38"/>
        <v>26411.079999999998</v>
      </c>
      <c r="S342" s="47">
        <f t="shared" ref="S342" si="47">SUM(K342,L342,N342)</f>
        <v>18453.05</v>
      </c>
      <c r="T342" s="13">
        <f t="shared" ref="T342" si="48">+G342-R342</f>
        <v>98588.92</v>
      </c>
      <c r="U342" s="21"/>
      <c r="V342" s="22"/>
    </row>
    <row r="343" spans="1:22" s="9" customFormat="1" ht="49.5" customHeight="1" x14ac:dyDescent="0.2">
      <c r="A343" s="37">
        <v>332</v>
      </c>
      <c r="B343" s="32" t="s">
        <v>296</v>
      </c>
      <c r="C343" s="32" t="s">
        <v>112</v>
      </c>
      <c r="D343" s="15" t="s">
        <v>538</v>
      </c>
      <c r="E343" s="15" t="s">
        <v>37</v>
      </c>
      <c r="F343" s="12" t="s">
        <v>100</v>
      </c>
      <c r="G343" s="13">
        <v>60000</v>
      </c>
      <c r="H343" s="13">
        <v>3486.68</v>
      </c>
      <c r="I343" s="13">
        <v>25</v>
      </c>
      <c r="J343" s="13">
        <v>1722</v>
      </c>
      <c r="K343" s="13">
        <v>4260</v>
      </c>
      <c r="L343" s="13">
        <v>660</v>
      </c>
      <c r="M343" s="13">
        <v>1824</v>
      </c>
      <c r="N343" s="13">
        <v>4254</v>
      </c>
      <c r="O343" s="16"/>
      <c r="P343" s="13">
        <f t="shared" ref="P343" si="49">SUM(J343:O343)</f>
        <v>12720</v>
      </c>
      <c r="Q343" s="13">
        <v>1100</v>
      </c>
      <c r="R343" s="13">
        <f t="shared" ref="R343" si="50">SUM(H343,I343,J343,M343,O343,Q343)</f>
        <v>8157.68</v>
      </c>
      <c r="S343" s="47">
        <f t="shared" ref="S343" si="51">SUM(K343,L343,N343)</f>
        <v>9174</v>
      </c>
      <c r="T343" s="13">
        <f t="shared" ref="T343" si="52">+G343-R343</f>
        <v>51842.32</v>
      </c>
      <c r="U343" s="21"/>
      <c r="V343" s="22"/>
    </row>
    <row r="344" spans="1:22" s="2" customFormat="1" ht="49.5" customHeight="1" x14ac:dyDescent="0.2">
      <c r="A344" s="37">
        <v>333</v>
      </c>
      <c r="B344" s="32" t="s">
        <v>298</v>
      </c>
      <c r="C344" s="32" t="s">
        <v>113</v>
      </c>
      <c r="D344" s="15" t="s">
        <v>538</v>
      </c>
      <c r="E344" s="12" t="s">
        <v>90</v>
      </c>
      <c r="F344" s="12" t="s">
        <v>100</v>
      </c>
      <c r="G344" s="13">
        <v>70000</v>
      </c>
      <c r="H344" s="13">
        <v>5098.45</v>
      </c>
      <c r="I344" s="13">
        <v>25</v>
      </c>
      <c r="J344" s="13">
        <v>2009</v>
      </c>
      <c r="K344" s="13">
        <v>4970</v>
      </c>
      <c r="L344" s="13">
        <v>715.55</v>
      </c>
      <c r="M344" s="13">
        <v>2128</v>
      </c>
      <c r="N344" s="13">
        <v>4963</v>
      </c>
      <c r="O344" s="16">
        <v>1350.12</v>
      </c>
      <c r="P344" s="13">
        <f t="shared" si="35"/>
        <v>16135.669999999998</v>
      </c>
      <c r="Q344" s="13">
        <v>7872.03</v>
      </c>
      <c r="R344" s="13">
        <f t="shared" si="38"/>
        <v>18482.599999999999</v>
      </c>
      <c r="S344" s="47">
        <f t="shared" si="36"/>
        <v>10648.55</v>
      </c>
      <c r="T344" s="13">
        <f t="shared" si="37"/>
        <v>51517.4</v>
      </c>
      <c r="U344" s="21"/>
      <c r="V344" s="22"/>
    </row>
    <row r="345" spans="1:22" s="9" customFormat="1" ht="49.5" customHeight="1" x14ac:dyDescent="0.2">
      <c r="A345" s="37">
        <v>334</v>
      </c>
      <c r="B345" s="32" t="s">
        <v>458</v>
      </c>
      <c r="C345" s="32" t="s">
        <v>112</v>
      </c>
      <c r="D345" s="15" t="s">
        <v>538</v>
      </c>
      <c r="E345" s="15" t="s">
        <v>37</v>
      </c>
      <c r="F345" s="12" t="s">
        <v>358</v>
      </c>
      <c r="G345" s="13">
        <v>60000</v>
      </c>
      <c r="H345" s="13">
        <v>986.71</v>
      </c>
      <c r="I345" s="13">
        <v>25</v>
      </c>
      <c r="J345" s="13">
        <v>1722</v>
      </c>
      <c r="K345" s="13">
        <v>4260</v>
      </c>
      <c r="L345" s="13">
        <v>660</v>
      </c>
      <c r="M345" s="13">
        <v>1824</v>
      </c>
      <c r="N345" s="13">
        <v>4254</v>
      </c>
      <c r="O345" s="16"/>
      <c r="P345" s="13">
        <f>SUM(J345:O345)</f>
        <v>12720</v>
      </c>
      <c r="Q345" s="13">
        <v>0</v>
      </c>
      <c r="R345" s="13">
        <f>SUM(H345,I345,J345,M345,O345,Q345)</f>
        <v>4557.71</v>
      </c>
      <c r="S345" s="47">
        <f>SUM(K345,L345,N345)</f>
        <v>9174</v>
      </c>
      <c r="T345" s="13">
        <f>+G345-R345</f>
        <v>55442.29</v>
      </c>
      <c r="U345" s="21"/>
      <c r="V345" s="22"/>
    </row>
    <row r="346" spans="1:22" s="2" customFormat="1" ht="49.5" customHeight="1" x14ac:dyDescent="0.2">
      <c r="A346" s="37">
        <v>335</v>
      </c>
      <c r="B346" s="32" t="s">
        <v>459</v>
      </c>
      <c r="C346" s="32" t="s">
        <v>113</v>
      </c>
      <c r="D346" s="15" t="s">
        <v>538</v>
      </c>
      <c r="E346" s="12" t="s">
        <v>59</v>
      </c>
      <c r="F346" s="12" t="s">
        <v>358</v>
      </c>
      <c r="G346" s="13">
        <v>60000</v>
      </c>
      <c r="H346" s="13">
        <v>0</v>
      </c>
      <c r="I346" s="13">
        <v>25</v>
      </c>
      <c r="J346" s="13">
        <v>1722</v>
      </c>
      <c r="K346" s="13">
        <v>4260</v>
      </c>
      <c r="L346" s="13">
        <v>660</v>
      </c>
      <c r="M346" s="13">
        <v>1824</v>
      </c>
      <c r="N346" s="13">
        <v>4254</v>
      </c>
      <c r="O346" s="16"/>
      <c r="P346" s="13">
        <f t="shared" si="35"/>
        <v>12720</v>
      </c>
      <c r="Q346" s="13">
        <v>100</v>
      </c>
      <c r="R346" s="13">
        <f t="shared" si="38"/>
        <v>3671</v>
      </c>
      <c r="S346" s="47">
        <f t="shared" si="36"/>
        <v>9174</v>
      </c>
      <c r="T346" s="13">
        <f t="shared" si="37"/>
        <v>56329</v>
      </c>
      <c r="U346" s="21"/>
      <c r="V346" s="22"/>
    </row>
    <row r="347" spans="1:22" s="2" customFormat="1" ht="49.5" customHeight="1" x14ac:dyDescent="0.2">
      <c r="A347" s="37">
        <v>336</v>
      </c>
      <c r="B347" s="32" t="s">
        <v>460</v>
      </c>
      <c r="C347" s="32" t="s">
        <v>113</v>
      </c>
      <c r="D347" s="15" t="s">
        <v>538</v>
      </c>
      <c r="E347" s="12" t="s">
        <v>59</v>
      </c>
      <c r="F347" s="12" t="s">
        <v>358</v>
      </c>
      <c r="G347" s="13">
        <v>60000</v>
      </c>
      <c r="H347" s="13">
        <v>0</v>
      </c>
      <c r="I347" s="13">
        <v>25</v>
      </c>
      <c r="J347" s="13">
        <v>1722</v>
      </c>
      <c r="K347" s="13">
        <v>4260</v>
      </c>
      <c r="L347" s="13">
        <v>660</v>
      </c>
      <c r="M347" s="13">
        <v>1824</v>
      </c>
      <c r="N347" s="13">
        <v>4254</v>
      </c>
      <c r="O347" s="16"/>
      <c r="P347" s="13">
        <f t="shared" si="35"/>
        <v>12720</v>
      </c>
      <c r="Q347" s="13">
        <v>100</v>
      </c>
      <c r="R347" s="13">
        <f t="shared" si="38"/>
        <v>3671</v>
      </c>
      <c r="S347" s="47">
        <f t="shared" si="36"/>
        <v>9174</v>
      </c>
      <c r="T347" s="13">
        <f t="shared" si="37"/>
        <v>56329</v>
      </c>
      <c r="U347" s="21"/>
      <c r="V347" s="22"/>
    </row>
    <row r="348" spans="1:22" s="2" customFormat="1" ht="49.5" customHeight="1" x14ac:dyDescent="0.2">
      <c r="A348" s="37">
        <v>337</v>
      </c>
      <c r="B348" s="32" t="s">
        <v>461</v>
      </c>
      <c r="C348" s="32" t="s">
        <v>113</v>
      </c>
      <c r="D348" s="15" t="s">
        <v>538</v>
      </c>
      <c r="E348" s="12" t="s">
        <v>59</v>
      </c>
      <c r="F348" s="12" t="s">
        <v>358</v>
      </c>
      <c r="G348" s="13">
        <v>60000</v>
      </c>
      <c r="H348" s="13">
        <v>3486.68</v>
      </c>
      <c r="I348" s="13">
        <v>25</v>
      </c>
      <c r="J348" s="13">
        <v>1722</v>
      </c>
      <c r="K348" s="13">
        <v>4260</v>
      </c>
      <c r="L348" s="13">
        <v>660</v>
      </c>
      <c r="M348" s="13">
        <v>1824</v>
      </c>
      <c r="N348" s="13">
        <v>4254</v>
      </c>
      <c r="O348" s="16"/>
      <c r="P348" s="13">
        <f t="shared" si="35"/>
        <v>12720</v>
      </c>
      <c r="Q348" s="13">
        <v>3000</v>
      </c>
      <c r="R348" s="13">
        <f t="shared" si="38"/>
        <v>10057.68</v>
      </c>
      <c r="S348" s="47">
        <f t="shared" si="36"/>
        <v>9174</v>
      </c>
      <c r="T348" s="13">
        <f t="shared" si="37"/>
        <v>49942.32</v>
      </c>
      <c r="U348" s="21"/>
      <c r="V348" s="22"/>
    </row>
    <row r="349" spans="1:22" s="2" customFormat="1" ht="49.5" customHeight="1" x14ac:dyDescent="0.2">
      <c r="A349" s="37">
        <v>338</v>
      </c>
      <c r="B349" s="32" t="s">
        <v>462</v>
      </c>
      <c r="C349" s="32" t="s">
        <v>113</v>
      </c>
      <c r="D349" s="15" t="s">
        <v>538</v>
      </c>
      <c r="E349" s="12" t="s">
        <v>59</v>
      </c>
      <c r="F349" s="12" t="s">
        <v>358</v>
      </c>
      <c r="G349" s="13">
        <v>60000</v>
      </c>
      <c r="H349" s="13">
        <v>0</v>
      </c>
      <c r="I349" s="13">
        <v>25</v>
      </c>
      <c r="J349" s="13">
        <v>1722</v>
      </c>
      <c r="K349" s="13">
        <v>4260</v>
      </c>
      <c r="L349" s="13">
        <v>660</v>
      </c>
      <c r="M349" s="13">
        <v>1824</v>
      </c>
      <c r="N349" s="13">
        <v>4254</v>
      </c>
      <c r="O349" s="16"/>
      <c r="P349" s="13">
        <f t="shared" si="35"/>
        <v>12720</v>
      </c>
      <c r="Q349" s="13">
        <v>0</v>
      </c>
      <c r="R349" s="13">
        <f t="shared" si="38"/>
        <v>3571</v>
      </c>
      <c r="S349" s="47">
        <f t="shared" si="36"/>
        <v>9174</v>
      </c>
      <c r="T349" s="13">
        <f t="shared" si="37"/>
        <v>56429</v>
      </c>
      <c r="U349" s="21"/>
      <c r="V349" s="22"/>
    </row>
    <row r="350" spans="1:22" s="2" customFormat="1" ht="49.5" customHeight="1" x14ac:dyDescent="0.2">
      <c r="A350" s="37">
        <v>339</v>
      </c>
      <c r="B350" s="32" t="s">
        <v>463</v>
      </c>
      <c r="C350" s="32" t="s">
        <v>112</v>
      </c>
      <c r="D350" s="15" t="s">
        <v>538</v>
      </c>
      <c r="E350" s="12" t="s">
        <v>59</v>
      </c>
      <c r="F350" s="12" t="s">
        <v>358</v>
      </c>
      <c r="G350" s="13">
        <v>60000</v>
      </c>
      <c r="H350" s="13">
        <v>3486.68</v>
      </c>
      <c r="I350" s="13">
        <v>25</v>
      </c>
      <c r="J350" s="13">
        <v>1722</v>
      </c>
      <c r="K350" s="13">
        <v>4260</v>
      </c>
      <c r="L350" s="13">
        <v>660</v>
      </c>
      <c r="M350" s="13">
        <v>1824</v>
      </c>
      <c r="N350" s="13">
        <v>4254</v>
      </c>
      <c r="O350" s="16"/>
      <c r="P350" s="13">
        <f t="shared" si="35"/>
        <v>12720</v>
      </c>
      <c r="Q350" s="13">
        <v>1132.8</v>
      </c>
      <c r="R350" s="13">
        <f t="shared" si="38"/>
        <v>8190.4800000000005</v>
      </c>
      <c r="S350" s="47">
        <f t="shared" si="36"/>
        <v>9174</v>
      </c>
      <c r="T350" s="13">
        <f t="shared" si="37"/>
        <v>51809.52</v>
      </c>
      <c r="U350" s="21"/>
      <c r="V350" s="22"/>
    </row>
    <row r="351" spans="1:22" s="2" customFormat="1" ht="49.5" customHeight="1" x14ac:dyDescent="0.2">
      <c r="A351" s="37">
        <v>340</v>
      </c>
      <c r="B351" s="32" t="s">
        <v>464</v>
      </c>
      <c r="C351" s="32" t="s">
        <v>112</v>
      </c>
      <c r="D351" s="15" t="s">
        <v>538</v>
      </c>
      <c r="E351" s="12" t="s">
        <v>36</v>
      </c>
      <c r="F351" s="12" t="s">
        <v>358</v>
      </c>
      <c r="G351" s="13">
        <v>60000</v>
      </c>
      <c r="H351" s="13">
        <v>0</v>
      </c>
      <c r="I351" s="13">
        <v>25</v>
      </c>
      <c r="J351" s="13">
        <v>1722</v>
      </c>
      <c r="K351" s="13">
        <v>4260</v>
      </c>
      <c r="L351" s="13">
        <v>660</v>
      </c>
      <c r="M351" s="13">
        <v>1824</v>
      </c>
      <c r="N351" s="13">
        <v>4254</v>
      </c>
      <c r="O351" s="16"/>
      <c r="P351" s="13">
        <f t="shared" si="35"/>
        <v>12720</v>
      </c>
      <c r="Q351" s="13">
        <v>0</v>
      </c>
      <c r="R351" s="13">
        <f t="shared" si="38"/>
        <v>3571</v>
      </c>
      <c r="S351" s="47">
        <f t="shared" si="36"/>
        <v>9174</v>
      </c>
      <c r="T351" s="13">
        <f t="shared" si="37"/>
        <v>56429</v>
      </c>
      <c r="U351" s="21"/>
      <c r="V351" s="22"/>
    </row>
    <row r="352" spans="1:22" s="2" customFormat="1" ht="49.5" customHeight="1" x14ac:dyDescent="0.2">
      <c r="A352" s="37">
        <v>341</v>
      </c>
      <c r="B352" s="32" t="s">
        <v>465</v>
      </c>
      <c r="C352" s="32" t="s">
        <v>112</v>
      </c>
      <c r="D352" s="15" t="s">
        <v>538</v>
      </c>
      <c r="E352" s="12" t="s">
        <v>59</v>
      </c>
      <c r="F352" s="12" t="s">
        <v>358</v>
      </c>
      <c r="G352" s="13">
        <v>60000</v>
      </c>
      <c r="H352" s="13">
        <v>3486.68</v>
      </c>
      <c r="I352" s="13">
        <v>25</v>
      </c>
      <c r="J352" s="13">
        <v>1722</v>
      </c>
      <c r="K352" s="13">
        <v>4260</v>
      </c>
      <c r="L352" s="13">
        <v>660</v>
      </c>
      <c r="M352" s="13">
        <v>1824</v>
      </c>
      <c r="N352" s="13">
        <v>4254</v>
      </c>
      <c r="O352" s="16"/>
      <c r="P352" s="13">
        <f t="shared" ref="P352:P365" si="53">SUM(J352:O352)</f>
        <v>12720</v>
      </c>
      <c r="Q352" s="13">
        <v>1208.32</v>
      </c>
      <c r="R352" s="13">
        <f t="shared" ref="R352:R365" si="54">SUM(H352,I352,J352,M352,O352,Q352)</f>
        <v>8266</v>
      </c>
      <c r="S352" s="47">
        <f t="shared" ref="S352:S365" si="55">SUM(K352,L352,N352)</f>
        <v>9174</v>
      </c>
      <c r="T352" s="13">
        <f t="shared" ref="T352:T365" si="56">+G352-R352</f>
        <v>51734</v>
      </c>
      <c r="U352" s="21"/>
      <c r="V352" s="22"/>
    </row>
    <row r="353" spans="1:22" s="2" customFormat="1" ht="49.5" customHeight="1" x14ac:dyDescent="0.2">
      <c r="A353" s="37">
        <v>342</v>
      </c>
      <c r="B353" s="32" t="s">
        <v>466</v>
      </c>
      <c r="C353" s="32" t="s">
        <v>113</v>
      </c>
      <c r="D353" s="15" t="s">
        <v>538</v>
      </c>
      <c r="E353" s="12" t="s">
        <v>59</v>
      </c>
      <c r="F353" s="12" t="s">
        <v>358</v>
      </c>
      <c r="G353" s="13">
        <v>60000</v>
      </c>
      <c r="H353" s="13">
        <v>3486.68</v>
      </c>
      <c r="I353" s="13">
        <v>25</v>
      </c>
      <c r="J353" s="13">
        <v>1722</v>
      </c>
      <c r="K353" s="13">
        <v>4260</v>
      </c>
      <c r="L353" s="13">
        <v>660</v>
      </c>
      <c r="M353" s="13">
        <v>1824</v>
      </c>
      <c r="N353" s="13">
        <v>4254</v>
      </c>
      <c r="O353" s="16"/>
      <c r="P353" s="13">
        <f t="shared" si="53"/>
        <v>12720</v>
      </c>
      <c r="Q353" s="13">
        <v>906.24</v>
      </c>
      <c r="R353" s="13">
        <f t="shared" si="54"/>
        <v>7963.92</v>
      </c>
      <c r="S353" s="47">
        <f t="shared" si="55"/>
        <v>9174</v>
      </c>
      <c r="T353" s="13">
        <f t="shared" si="56"/>
        <v>52036.08</v>
      </c>
      <c r="U353" s="21"/>
      <c r="V353" s="22"/>
    </row>
    <row r="354" spans="1:22" s="2" customFormat="1" ht="49.5" customHeight="1" x14ac:dyDescent="0.2">
      <c r="A354" s="37">
        <v>343</v>
      </c>
      <c r="B354" s="32" t="s">
        <v>467</v>
      </c>
      <c r="C354" s="32" t="s">
        <v>112</v>
      </c>
      <c r="D354" s="15" t="s">
        <v>538</v>
      </c>
      <c r="E354" s="12" t="s">
        <v>59</v>
      </c>
      <c r="F354" s="12" t="s">
        <v>358</v>
      </c>
      <c r="G354" s="13">
        <v>75000</v>
      </c>
      <c r="H354" s="13">
        <v>6309.38</v>
      </c>
      <c r="I354" s="13">
        <v>25</v>
      </c>
      <c r="J354" s="13">
        <v>2152.5</v>
      </c>
      <c r="K354" s="13">
        <v>5325</v>
      </c>
      <c r="L354" s="13">
        <v>715.55</v>
      </c>
      <c r="M354" s="13">
        <v>2280</v>
      </c>
      <c r="N354" s="13">
        <v>5317.5</v>
      </c>
      <c r="O354" s="16"/>
      <c r="P354" s="13">
        <f t="shared" si="53"/>
        <v>15790.55</v>
      </c>
      <c r="Q354" s="13">
        <v>2025.7600000000002</v>
      </c>
      <c r="R354" s="13">
        <f t="shared" si="54"/>
        <v>12792.640000000001</v>
      </c>
      <c r="S354" s="47">
        <f t="shared" si="55"/>
        <v>11358.05</v>
      </c>
      <c r="T354" s="13">
        <f t="shared" si="56"/>
        <v>62207.360000000001</v>
      </c>
      <c r="U354" s="21"/>
      <c r="V354" s="22"/>
    </row>
    <row r="355" spans="1:22" s="2" customFormat="1" ht="49.5" customHeight="1" x14ac:dyDescent="0.2">
      <c r="A355" s="37">
        <v>344</v>
      </c>
      <c r="B355" s="32" t="s">
        <v>353</v>
      </c>
      <c r="C355" s="32" t="s">
        <v>112</v>
      </c>
      <c r="D355" s="15" t="s">
        <v>538</v>
      </c>
      <c r="E355" s="12" t="s">
        <v>115</v>
      </c>
      <c r="F355" s="12" t="s">
        <v>119</v>
      </c>
      <c r="G355" s="13">
        <v>40000</v>
      </c>
      <c r="H355" s="13">
        <v>442.65</v>
      </c>
      <c r="I355" s="13">
        <v>25</v>
      </c>
      <c r="J355" s="13">
        <v>1148</v>
      </c>
      <c r="K355" s="13">
        <v>2840</v>
      </c>
      <c r="L355" s="13">
        <v>440</v>
      </c>
      <c r="M355" s="13">
        <v>1216</v>
      </c>
      <c r="N355" s="13">
        <v>2836</v>
      </c>
      <c r="O355" s="16"/>
      <c r="P355" s="13">
        <f t="shared" si="53"/>
        <v>8480</v>
      </c>
      <c r="Q355" s="13">
        <v>0</v>
      </c>
      <c r="R355" s="13">
        <f t="shared" si="54"/>
        <v>2831.65</v>
      </c>
      <c r="S355" s="47">
        <f t="shared" si="55"/>
        <v>6116</v>
      </c>
      <c r="T355" s="13">
        <f t="shared" si="56"/>
        <v>37168.35</v>
      </c>
      <c r="U355" s="21"/>
      <c r="V355" s="22"/>
    </row>
    <row r="356" spans="1:22" s="2" customFormat="1" ht="49.5" customHeight="1" x14ac:dyDescent="0.2">
      <c r="A356" s="37">
        <v>345</v>
      </c>
      <c r="B356" s="32" t="s">
        <v>498</v>
      </c>
      <c r="C356" s="32" t="s">
        <v>112</v>
      </c>
      <c r="D356" s="15" t="s">
        <v>538</v>
      </c>
      <c r="E356" s="12" t="s">
        <v>59</v>
      </c>
      <c r="F356" s="12" t="s">
        <v>358</v>
      </c>
      <c r="G356" s="13">
        <v>60000</v>
      </c>
      <c r="H356" s="13">
        <v>3486.68</v>
      </c>
      <c r="I356" s="13">
        <v>25</v>
      </c>
      <c r="J356" s="13">
        <v>1722</v>
      </c>
      <c r="K356" s="13">
        <v>4260</v>
      </c>
      <c r="L356" s="13">
        <v>660</v>
      </c>
      <c r="M356" s="13">
        <v>1824</v>
      </c>
      <c r="N356" s="13">
        <v>4254</v>
      </c>
      <c r="O356" s="16"/>
      <c r="P356" s="13">
        <f t="shared" si="53"/>
        <v>12720</v>
      </c>
      <c r="Q356" s="13">
        <v>1434.88</v>
      </c>
      <c r="R356" s="13">
        <f t="shared" si="54"/>
        <v>8492.5600000000013</v>
      </c>
      <c r="S356" s="47">
        <f t="shared" si="55"/>
        <v>9174</v>
      </c>
      <c r="T356" s="13">
        <f t="shared" si="56"/>
        <v>51507.44</v>
      </c>
      <c r="U356" s="21"/>
      <c r="V356" s="22"/>
    </row>
    <row r="357" spans="1:22" s="2" customFormat="1" ht="49.5" customHeight="1" x14ac:dyDescent="0.2">
      <c r="A357" s="37">
        <v>346</v>
      </c>
      <c r="B357" s="32" t="s">
        <v>354</v>
      </c>
      <c r="C357" s="32" t="s">
        <v>112</v>
      </c>
      <c r="D357" s="15" t="s">
        <v>538</v>
      </c>
      <c r="E357" s="12" t="s">
        <v>67</v>
      </c>
      <c r="F357" s="12" t="s">
        <v>100</v>
      </c>
      <c r="G357" s="13">
        <v>70000</v>
      </c>
      <c r="H357" s="13">
        <v>5368.48</v>
      </c>
      <c r="I357" s="13">
        <v>25</v>
      </c>
      <c r="J357" s="13">
        <v>2009</v>
      </c>
      <c r="K357" s="13">
        <v>4970</v>
      </c>
      <c r="L357" s="13">
        <v>715.55</v>
      </c>
      <c r="M357" s="13">
        <v>2128</v>
      </c>
      <c r="N357" s="13">
        <v>4963</v>
      </c>
      <c r="O357" s="16"/>
      <c r="P357" s="13">
        <f t="shared" si="53"/>
        <v>14785.55</v>
      </c>
      <c r="Q357" s="13">
        <v>5044</v>
      </c>
      <c r="R357" s="13">
        <f t="shared" si="54"/>
        <v>14574.48</v>
      </c>
      <c r="S357" s="47">
        <f t="shared" si="55"/>
        <v>10648.55</v>
      </c>
      <c r="T357" s="13">
        <f t="shared" si="56"/>
        <v>55425.520000000004</v>
      </c>
      <c r="U357" s="21"/>
      <c r="V357" s="22"/>
    </row>
    <row r="358" spans="1:22" s="2" customFormat="1" ht="49.5" customHeight="1" x14ac:dyDescent="0.2">
      <c r="A358" s="37">
        <v>347</v>
      </c>
      <c r="B358" s="32" t="s">
        <v>481</v>
      </c>
      <c r="C358" s="32" t="s">
        <v>113</v>
      </c>
      <c r="D358" s="15" t="s">
        <v>538</v>
      </c>
      <c r="E358" s="12" t="s">
        <v>36</v>
      </c>
      <c r="F358" s="12" t="s">
        <v>358</v>
      </c>
      <c r="G358" s="13">
        <v>70000</v>
      </c>
      <c r="H358" s="13">
        <v>5368.48</v>
      </c>
      <c r="I358" s="13">
        <v>25</v>
      </c>
      <c r="J358" s="13">
        <v>2009</v>
      </c>
      <c r="K358" s="13">
        <v>4970</v>
      </c>
      <c r="L358" s="13">
        <v>715.55</v>
      </c>
      <c r="M358" s="13">
        <v>2128</v>
      </c>
      <c r="N358" s="13">
        <v>4963</v>
      </c>
      <c r="O358" s="16"/>
      <c r="P358" s="13">
        <f t="shared" si="53"/>
        <v>14785.55</v>
      </c>
      <c r="Q358" s="13">
        <v>94.4</v>
      </c>
      <c r="R358" s="13">
        <f t="shared" si="54"/>
        <v>9624.8799999999992</v>
      </c>
      <c r="S358" s="47">
        <f t="shared" si="55"/>
        <v>10648.55</v>
      </c>
      <c r="T358" s="13">
        <f t="shared" si="56"/>
        <v>60375.12</v>
      </c>
      <c r="U358" s="21"/>
      <c r="V358" s="22"/>
    </row>
    <row r="359" spans="1:22" s="2" customFormat="1" ht="49.5" customHeight="1" x14ac:dyDescent="0.2">
      <c r="A359" s="37">
        <v>348</v>
      </c>
      <c r="B359" s="32" t="s">
        <v>539</v>
      </c>
      <c r="C359" s="32" t="s">
        <v>113</v>
      </c>
      <c r="D359" s="15" t="s">
        <v>538</v>
      </c>
      <c r="E359" s="12" t="s">
        <v>59</v>
      </c>
      <c r="F359" s="12" t="s">
        <v>358</v>
      </c>
      <c r="G359" s="13">
        <v>70000</v>
      </c>
      <c r="H359" s="13">
        <v>5368.48</v>
      </c>
      <c r="I359" s="13">
        <v>25</v>
      </c>
      <c r="J359" s="13">
        <v>2009</v>
      </c>
      <c r="K359" s="13">
        <v>4970</v>
      </c>
      <c r="L359" s="13">
        <v>715.55</v>
      </c>
      <c r="M359" s="13">
        <v>2128</v>
      </c>
      <c r="N359" s="13">
        <v>4963</v>
      </c>
      <c r="O359" s="16"/>
      <c r="P359" s="13">
        <f t="shared" si="53"/>
        <v>14785.55</v>
      </c>
      <c r="Q359" s="13">
        <v>0</v>
      </c>
      <c r="R359" s="13">
        <f t="shared" ref="R359:R363" si="57">SUM(H359,I359,J359,M359,O359,Q359)</f>
        <v>9530.48</v>
      </c>
      <c r="S359" s="47">
        <f t="shared" ref="S359:S363" si="58">SUM(K359,L359,N359)</f>
        <v>10648.55</v>
      </c>
      <c r="T359" s="13">
        <f t="shared" ref="T359:T363" si="59">+G359-R359</f>
        <v>60469.520000000004</v>
      </c>
      <c r="U359" s="21"/>
      <c r="V359" s="22"/>
    </row>
    <row r="360" spans="1:22" s="2" customFormat="1" ht="49.5" customHeight="1" x14ac:dyDescent="0.2">
      <c r="A360" s="37">
        <v>349</v>
      </c>
      <c r="B360" s="32" t="s">
        <v>457</v>
      </c>
      <c r="C360" s="32" t="s">
        <v>113</v>
      </c>
      <c r="D360" s="15" t="s">
        <v>538</v>
      </c>
      <c r="E360" s="12" t="s">
        <v>59</v>
      </c>
      <c r="F360" s="12" t="s">
        <v>358</v>
      </c>
      <c r="G360" s="13">
        <v>60000</v>
      </c>
      <c r="H360" s="13">
        <v>0</v>
      </c>
      <c r="I360" s="13">
        <v>25</v>
      </c>
      <c r="J360" s="13">
        <v>1722</v>
      </c>
      <c r="K360" s="13">
        <v>4260</v>
      </c>
      <c r="L360" s="13">
        <v>660</v>
      </c>
      <c r="M360" s="13">
        <v>1824</v>
      </c>
      <c r="N360" s="13">
        <v>4254</v>
      </c>
      <c r="O360" s="16"/>
      <c r="P360" s="13">
        <f t="shared" si="53"/>
        <v>12720</v>
      </c>
      <c r="Q360" s="13">
        <v>326.56</v>
      </c>
      <c r="R360" s="13">
        <f t="shared" si="57"/>
        <v>3897.56</v>
      </c>
      <c r="S360" s="47">
        <f t="shared" si="58"/>
        <v>9174</v>
      </c>
      <c r="T360" s="13">
        <f t="shared" si="59"/>
        <v>56102.44</v>
      </c>
      <c r="U360" s="21"/>
      <c r="V360" s="22"/>
    </row>
    <row r="361" spans="1:22" s="2" customFormat="1" ht="49.5" customHeight="1" x14ac:dyDescent="0.2">
      <c r="A361" s="37">
        <v>350</v>
      </c>
      <c r="B361" s="32" t="s">
        <v>252</v>
      </c>
      <c r="C361" s="32" t="s">
        <v>112</v>
      </c>
      <c r="D361" s="15" t="s">
        <v>538</v>
      </c>
      <c r="E361" s="12" t="s">
        <v>34</v>
      </c>
      <c r="F361" s="12" t="s">
        <v>100</v>
      </c>
      <c r="G361" s="13">
        <v>65000</v>
      </c>
      <c r="H361" s="13">
        <v>3860.28</v>
      </c>
      <c r="I361" s="13">
        <v>25</v>
      </c>
      <c r="J361" s="13">
        <v>1865.5</v>
      </c>
      <c r="K361" s="13">
        <v>4615</v>
      </c>
      <c r="L361" s="13">
        <v>715</v>
      </c>
      <c r="M361" s="13">
        <v>1976</v>
      </c>
      <c r="N361" s="13">
        <v>4608.5</v>
      </c>
      <c r="O361" s="16"/>
      <c r="P361" s="13">
        <f t="shared" si="53"/>
        <v>13780</v>
      </c>
      <c r="Q361" s="13">
        <v>849.6</v>
      </c>
      <c r="R361" s="13">
        <f t="shared" si="57"/>
        <v>8576.380000000001</v>
      </c>
      <c r="S361" s="47">
        <f t="shared" si="58"/>
        <v>9938.5</v>
      </c>
      <c r="T361" s="13">
        <f t="shared" si="59"/>
        <v>56423.619999999995</v>
      </c>
      <c r="U361" s="21"/>
      <c r="V361" s="22"/>
    </row>
    <row r="362" spans="1:22" s="2" customFormat="1" ht="49.5" customHeight="1" x14ac:dyDescent="0.2">
      <c r="A362" s="37">
        <v>351</v>
      </c>
      <c r="B362" s="32" t="s">
        <v>446</v>
      </c>
      <c r="C362" s="32" t="s">
        <v>113</v>
      </c>
      <c r="D362" s="15" t="s">
        <v>538</v>
      </c>
      <c r="E362" s="12" t="s">
        <v>92</v>
      </c>
      <c r="F362" s="12" t="s">
        <v>358</v>
      </c>
      <c r="G362" s="13">
        <v>60000</v>
      </c>
      <c r="H362" s="13">
        <v>0</v>
      </c>
      <c r="I362" s="13">
        <v>25</v>
      </c>
      <c r="J362" s="13">
        <v>1722</v>
      </c>
      <c r="K362" s="13">
        <v>4260</v>
      </c>
      <c r="L362" s="13">
        <v>660</v>
      </c>
      <c r="M362" s="13">
        <v>1824</v>
      </c>
      <c r="N362" s="13">
        <v>4254</v>
      </c>
      <c r="O362" s="16"/>
      <c r="P362" s="13">
        <f t="shared" si="53"/>
        <v>12720</v>
      </c>
      <c r="Q362" s="13">
        <v>1081.76</v>
      </c>
      <c r="R362" s="13">
        <f t="shared" si="57"/>
        <v>4652.76</v>
      </c>
      <c r="S362" s="47">
        <f t="shared" si="58"/>
        <v>9174</v>
      </c>
      <c r="T362" s="13">
        <f t="shared" si="59"/>
        <v>55347.24</v>
      </c>
      <c r="U362" s="21"/>
      <c r="V362" s="22"/>
    </row>
    <row r="363" spans="1:22" s="2" customFormat="1" ht="49.5" customHeight="1" x14ac:dyDescent="0.2">
      <c r="A363" s="37">
        <v>352</v>
      </c>
      <c r="B363" s="32" t="s">
        <v>409</v>
      </c>
      <c r="C363" s="32" t="s">
        <v>113</v>
      </c>
      <c r="D363" s="15" t="s">
        <v>538</v>
      </c>
      <c r="E363" s="12" t="s">
        <v>92</v>
      </c>
      <c r="F363" s="12" t="s">
        <v>358</v>
      </c>
      <c r="G363" s="13">
        <v>60000</v>
      </c>
      <c r="H363" s="13">
        <v>0</v>
      </c>
      <c r="I363" s="13">
        <v>25</v>
      </c>
      <c r="J363" s="13">
        <v>1722</v>
      </c>
      <c r="K363" s="13">
        <v>4260</v>
      </c>
      <c r="L363" s="13">
        <v>660</v>
      </c>
      <c r="M363" s="13">
        <v>1824</v>
      </c>
      <c r="N363" s="13">
        <v>4254</v>
      </c>
      <c r="O363" s="16"/>
      <c r="P363" s="13">
        <f t="shared" si="53"/>
        <v>12720</v>
      </c>
      <c r="Q363" s="13">
        <v>0</v>
      </c>
      <c r="R363" s="13">
        <f t="shared" si="57"/>
        <v>3571</v>
      </c>
      <c r="S363" s="47">
        <f t="shared" si="58"/>
        <v>9174</v>
      </c>
      <c r="T363" s="13">
        <f t="shared" si="59"/>
        <v>56429</v>
      </c>
      <c r="U363" s="21"/>
      <c r="V363" s="22"/>
    </row>
    <row r="364" spans="1:22" s="2" customFormat="1" ht="49.5" customHeight="1" x14ac:dyDescent="0.2">
      <c r="A364" s="37">
        <v>353</v>
      </c>
      <c r="B364" s="32" t="s">
        <v>468</v>
      </c>
      <c r="C364" s="32" t="s">
        <v>113</v>
      </c>
      <c r="D364" s="15" t="s">
        <v>538</v>
      </c>
      <c r="E364" s="12" t="s">
        <v>469</v>
      </c>
      <c r="F364" s="12" t="s">
        <v>358</v>
      </c>
      <c r="G364" s="13">
        <v>30000</v>
      </c>
      <c r="H364" s="13">
        <v>0</v>
      </c>
      <c r="I364" s="13">
        <v>25</v>
      </c>
      <c r="J364" s="13">
        <v>861</v>
      </c>
      <c r="K364" s="13">
        <v>2130</v>
      </c>
      <c r="L364" s="13">
        <v>330</v>
      </c>
      <c r="M364" s="13">
        <v>912</v>
      </c>
      <c r="N364" s="13">
        <v>2127</v>
      </c>
      <c r="O364" s="16"/>
      <c r="P364" s="13">
        <f t="shared" si="53"/>
        <v>6360</v>
      </c>
      <c r="Q364" s="13">
        <v>2728.64</v>
      </c>
      <c r="R364" s="13">
        <f t="shared" si="54"/>
        <v>4526.6399999999994</v>
      </c>
      <c r="S364" s="47">
        <f t="shared" si="55"/>
        <v>4587</v>
      </c>
      <c r="T364" s="13">
        <f t="shared" si="56"/>
        <v>25473.360000000001</v>
      </c>
      <c r="U364" s="21"/>
      <c r="V364" s="22"/>
    </row>
    <row r="365" spans="1:22" s="2" customFormat="1" ht="49.5" customHeight="1" x14ac:dyDescent="0.2">
      <c r="A365" s="37">
        <v>354</v>
      </c>
      <c r="B365" s="32" t="s">
        <v>300</v>
      </c>
      <c r="C365" s="32" t="s">
        <v>113</v>
      </c>
      <c r="D365" s="15" t="s">
        <v>538</v>
      </c>
      <c r="E365" s="12" t="s">
        <v>115</v>
      </c>
      <c r="F365" s="12" t="s">
        <v>119</v>
      </c>
      <c r="G365" s="13">
        <v>34000</v>
      </c>
      <c r="H365" s="13">
        <v>0</v>
      </c>
      <c r="I365" s="13">
        <v>25</v>
      </c>
      <c r="J365" s="13">
        <v>975.8</v>
      </c>
      <c r="K365" s="13">
        <v>2414</v>
      </c>
      <c r="L365" s="13">
        <v>374</v>
      </c>
      <c r="M365" s="13">
        <v>1033.5999999999999</v>
      </c>
      <c r="N365" s="13">
        <v>2410.6</v>
      </c>
      <c r="O365" s="16"/>
      <c r="P365" s="13">
        <f t="shared" si="53"/>
        <v>7208</v>
      </c>
      <c r="Q365" s="13">
        <v>0</v>
      </c>
      <c r="R365" s="13">
        <f t="shared" si="54"/>
        <v>2034.3999999999999</v>
      </c>
      <c r="S365" s="47">
        <f t="shared" si="55"/>
        <v>5198.6000000000004</v>
      </c>
      <c r="T365" s="13">
        <f t="shared" si="56"/>
        <v>31965.599999999999</v>
      </c>
      <c r="U365" s="21"/>
      <c r="V365" s="22"/>
    </row>
    <row r="366" spans="1:22" s="2" customFormat="1" ht="49.5" customHeight="1" x14ac:dyDescent="0.2">
      <c r="A366" s="37">
        <v>355</v>
      </c>
      <c r="B366" s="32" t="s">
        <v>302</v>
      </c>
      <c r="C366" s="32" t="s">
        <v>113</v>
      </c>
      <c r="D366" s="15" t="s">
        <v>538</v>
      </c>
      <c r="E366" s="12" t="s">
        <v>30</v>
      </c>
      <c r="F366" s="12" t="s">
        <v>119</v>
      </c>
      <c r="G366" s="13">
        <v>34000</v>
      </c>
      <c r="H366" s="13">
        <v>0</v>
      </c>
      <c r="I366" s="13">
        <v>25</v>
      </c>
      <c r="J366" s="13">
        <v>975.8</v>
      </c>
      <c r="K366" s="13">
        <v>2414</v>
      </c>
      <c r="L366" s="13">
        <v>374</v>
      </c>
      <c r="M366" s="13">
        <v>1033.5999999999999</v>
      </c>
      <c r="N366" s="13">
        <v>2410.6</v>
      </c>
      <c r="O366" s="16"/>
      <c r="P366" s="13">
        <f>SUM(J366:O366)</f>
        <v>7208</v>
      </c>
      <c r="Q366" s="13">
        <v>0</v>
      </c>
      <c r="R366" s="13">
        <f>SUM(H366,I366,J366,M366,O366,Q366)</f>
        <v>2034.3999999999999</v>
      </c>
      <c r="S366" s="47">
        <f>SUM(K366,L366,N366)</f>
        <v>5198.6000000000004</v>
      </c>
      <c r="T366" s="13">
        <f>+G366-R366</f>
        <v>31965.599999999999</v>
      </c>
      <c r="U366" s="21"/>
      <c r="V366" s="22"/>
    </row>
    <row r="367" spans="1:22" s="2" customFormat="1" ht="49.5" customHeight="1" x14ac:dyDescent="0.2">
      <c r="A367" s="37">
        <v>356</v>
      </c>
      <c r="B367" s="32" t="s">
        <v>303</v>
      </c>
      <c r="C367" s="32" t="s">
        <v>113</v>
      </c>
      <c r="D367" s="15" t="s">
        <v>538</v>
      </c>
      <c r="E367" s="12" t="s">
        <v>115</v>
      </c>
      <c r="F367" s="12" t="s">
        <v>119</v>
      </c>
      <c r="G367" s="13">
        <v>34000</v>
      </c>
      <c r="H367" s="13">
        <v>0</v>
      </c>
      <c r="I367" s="13">
        <v>25</v>
      </c>
      <c r="J367" s="13">
        <v>975.8</v>
      </c>
      <c r="K367" s="13">
        <v>2414</v>
      </c>
      <c r="L367" s="13">
        <v>374</v>
      </c>
      <c r="M367" s="13">
        <v>1033.5999999999999</v>
      </c>
      <c r="N367" s="13">
        <v>2410.6</v>
      </c>
      <c r="O367" s="16"/>
      <c r="P367" s="13">
        <f>SUM(J367:O367)</f>
        <v>7208</v>
      </c>
      <c r="Q367" s="13">
        <v>453.12</v>
      </c>
      <c r="R367" s="13">
        <f>SUM(H367,I367,J367,M367,O367,Q367)</f>
        <v>2487.52</v>
      </c>
      <c r="S367" s="47">
        <f>SUM(K367,L367,N367)</f>
        <v>5198.6000000000004</v>
      </c>
      <c r="T367" s="13">
        <f>+G367-R367</f>
        <v>31512.48</v>
      </c>
      <c r="U367" s="21"/>
      <c r="V367" s="22"/>
    </row>
    <row r="368" spans="1:22" s="2" customFormat="1" ht="49.5" customHeight="1" x14ac:dyDescent="0.2">
      <c r="A368" s="37">
        <v>357</v>
      </c>
      <c r="B368" s="32" t="s">
        <v>304</v>
      </c>
      <c r="C368" s="32" t="s">
        <v>113</v>
      </c>
      <c r="D368" s="15" t="s">
        <v>540</v>
      </c>
      <c r="E368" s="12" t="s">
        <v>102</v>
      </c>
      <c r="F368" s="12" t="s">
        <v>100</v>
      </c>
      <c r="G368" s="13">
        <v>80000</v>
      </c>
      <c r="H368" s="13">
        <v>6725.81</v>
      </c>
      <c r="I368" s="13">
        <v>25</v>
      </c>
      <c r="J368" s="13">
        <v>2296</v>
      </c>
      <c r="K368" s="13">
        <v>5680</v>
      </c>
      <c r="L368" s="13">
        <v>715.55</v>
      </c>
      <c r="M368" s="13">
        <v>2432</v>
      </c>
      <c r="N368" s="13">
        <v>5672</v>
      </c>
      <c r="O368" s="16">
        <v>2700.24</v>
      </c>
      <c r="P368" s="13">
        <f>SUM(J368:O368)</f>
        <v>19495.79</v>
      </c>
      <c r="Q368" s="13">
        <v>4059.5</v>
      </c>
      <c r="R368" s="13">
        <f>SUM(H368,I368,J368,M368,O368,Q368)</f>
        <v>18238.550000000003</v>
      </c>
      <c r="S368" s="47">
        <f>SUM(K368,L368,N368)</f>
        <v>12067.55</v>
      </c>
      <c r="T368" s="13">
        <f>+G368-R368</f>
        <v>61761.45</v>
      </c>
      <c r="U368" s="21"/>
      <c r="V368" s="22"/>
    </row>
    <row r="369" spans="1:184" s="2" customFormat="1" ht="49.5" customHeight="1" x14ac:dyDescent="0.2">
      <c r="A369" s="37">
        <v>358</v>
      </c>
      <c r="B369" s="32" t="s">
        <v>470</v>
      </c>
      <c r="C369" s="32" t="s">
        <v>113</v>
      </c>
      <c r="D369" s="15" t="s">
        <v>540</v>
      </c>
      <c r="E369" s="12" t="s">
        <v>117</v>
      </c>
      <c r="F369" s="12" t="s">
        <v>358</v>
      </c>
      <c r="G369" s="13">
        <v>80000</v>
      </c>
      <c r="H369" s="13">
        <v>550.53</v>
      </c>
      <c r="I369" s="13">
        <v>25</v>
      </c>
      <c r="J369" s="13">
        <v>2296</v>
      </c>
      <c r="K369" s="13">
        <v>5680</v>
      </c>
      <c r="L369" s="13">
        <v>715.55</v>
      </c>
      <c r="M369" s="13">
        <v>2432</v>
      </c>
      <c r="N369" s="13">
        <v>5672</v>
      </c>
      <c r="O369" s="16"/>
      <c r="P369" s="13">
        <f t="shared" ref="P369:P371" si="60">SUM(J369:O369)</f>
        <v>16795.55</v>
      </c>
      <c r="Q369" s="13">
        <v>339.84</v>
      </c>
      <c r="R369" s="13">
        <f t="shared" ref="R369:R371" si="61">SUM(H369,I369,J369,M369,O369,Q369)</f>
        <v>5643.37</v>
      </c>
      <c r="S369" s="47">
        <f t="shared" ref="S369:S371" si="62">SUM(K369,L369,N369)</f>
        <v>12067.55</v>
      </c>
      <c r="T369" s="13">
        <f t="shared" ref="T369:T371" si="63">+G369-R369</f>
        <v>74356.63</v>
      </c>
      <c r="U369" s="21"/>
      <c r="V369" s="22"/>
    </row>
    <row r="370" spans="1:184" s="2" customFormat="1" ht="49.5" customHeight="1" x14ac:dyDescent="0.2">
      <c r="A370" s="37">
        <v>359</v>
      </c>
      <c r="B370" s="32" t="s">
        <v>305</v>
      </c>
      <c r="C370" s="32" t="s">
        <v>113</v>
      </c>
      <c r="D370" s="15" t="s">
        <v>540</v>
      </c>
      <c r="E370" s="12" t="s">
        <v>59</v>
      </c>
      <c r="F370" s="12" t="s">
        <v>100</v>
      </c>
      <c r="G370" s="13">
        <v>65000</v>
      </c>
      <c r="H370" s="13">
        <v>4427.58</v>
      </c>
      <c r="I370" s="13">
        <v>25</v>
      </c>
      <c r="J370" s="13">
        <v>1865.5</v>
      </c>
      <c r="K370" s="13">
        <v>4615</v>
      </c>
      <c r="L370" s="13">
        <v>715</v>
      </c>
      <c r="M370" s="13">
        <v>1976</v>
      </c>
      <c r="N370" s="13">
        <v>4608.5</v>
      </c>
      <c r="O370" s="16"/>
      <c r="P370" s="13">
        <f t="shared" si="60"/>
        <v>13780</v>
      </c>
      <c r="Q370" s="13">
        <v>0</v>
      </c>
      <c r="R370" s="13">
        <f t="shared" si="61"/>
        <v>8294.08</v>
      </c>
      <c r="S370" s="47">
        <f t="shared" si="62"/>
        <v>9938.5</v>
      </c>
      <c r="T370" s="13">
        <f t="shared" si="63"/>
        <v>56705.919999999998</v>
      </c>
      <c r="U370" s="21"/>
      <c r="V370" s="22"/>
    </row>
    <row r="371" spans="1:184" s="2" customFormat="1" ht="49.5" customHeight="1" thickBot="1" x14ac:dyDescent="0.25">
      <c r="A371" s="37">
        <v>360</v>
      </c>
      <c r="B371" s="32" t="s">
        <v>471</v>
      </c>
      <c r="C371" s="32" t="s">
        <v>113</v>
      </c>
      <c r="D371" s="15" t="s">
        <v>540</v>
      </c>
      <c r="E371" s="12" t="s">
        <v>59</v>
      </c>
      <c r="F371" s="12" t="s">
        <v>358</v>
      </c>
      <c r="G371" s="13">
        <v>60000</v>
      </c>
      <c r="H371" s="13">
        <v>3486.68</v>
      </c>
      <c r="I371" s="13">
        <v>25</v>
      </c>
      <c r="J371" s="13">
        <v>1722</v>
      </c>
      <c r="K371" s="13">
        <v>4260</v>
      </c>
      <c r="L371" s="13">
        <v>660</v>
      </c>
      <c r="M371" s="13">
        <v>1824</v>
      </c>
      <c r="N371" s="13">
        <v>4254</v>
      </c>
      <c r="O371" s="16"/>
      <c r="P371" s="13">
        <f t="shared" si="60"/>
        <v>12720</v>
      </c>
      <c r="Q371" s="13">
        <v>1412.62</v>
      </c>
      <c r="R371" s="13">
        <f t="shared" si="61"/>
        <v>8470.2999999999993</v>
      </c>
      <c r="S371" s="47">
        <f t="shared" si="62"/>
        <v>9174</v>
      </c>
      <c r="T371" s="13">
        <f t="shared" si="63"/>
        <v>51529.7</v>
      </c>
      <c r="U371" s="21"/>
      <c r="V371" s="22"/>
    </row>
    <row r="372" spans="1:184" s="2" customFormat="1" ht="49.5" customHeight="1" thickBot="1" x14ac:dyDescent="0.25">
      <c r="A372" s="38"/>
      <c r="B372" s="18" t="s">
        <v>18</v>
      </c>
      <c r="C372" s="18"/>
      <c r="D372" s="18"/>
      <c r="E372" s="18"/>
      <c r="F372" s="27"/>
      <c r="G372" s="19">
        <f t="shared" ref="G372:T372" si="64">SUM(G12:G371)</f>
        <v>21400623</v>
      </c>
      <c r="H372" s="19">
        <f t="shared" si="64"/>
        <v>1352354.560000001</v>
      </c>
      <c r="I372" s="19">
        <f t="shared" si="64"/>
        <v>9000</v>
      </c>
      <c r="J372" s="19">
        <f t="shared" si="64"/>
        <v>614197.88999999966</v>
      </c>
      <c r="K372" s="19">
        <f t="shared" si="64"/>
        <v>1519444.24</v>
      </c>
      <c r="L372" s="19">
        <f t="shared" si="64"/>
        <v>199649.15999999974</v>
      </c>
      <c r="M372" s="19">
        <f t="shared" si="64"/>
        <v>642264.54</v>
      </c>
      <c r="N372" s="19">
        <f t="shared" si="64"/>
        <v>1497913.0099999998</v>
      </c>
      <c r="O372" s="42">
        <f t="shared" si="64"/>
        <v>101258.99999999999</v>
      </c>
      <c r="P372" s="19">
        <f t="shared" si="64"/>
        <v>4574727.8399999971</v>
      </c>
      <c r="Q372" s="19">
        <f t="shared" si="64"/>
        <v>690954.29</v>
      </c>
      <c r="R372" s="19">
        <f t="shared" si="64"/>
        <v>3410030.2800000003</v>
      </c>
      <c r="S372" s="59">
        <f t="shared" si="64"/>
        <v>3217006.4099999988</v>
      </c>
      <c r="T372" s="19">
        <f t="shared" si="64"/>
        <v>17990592.720000003</v>
      </c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</row>
    <row r="373" spans="1:184" s="5" customFormat="1" ht="20.100000000000001" customHeight="1" x14ac:dyDescent="0.2">
      <c r="A373" s="80" t="s">
        <v>331</v>
      </c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1:184" s="5" customFormat="1" ht="20.100000000000001" customHeight="1" x14ac:dyDescent="0.2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1:184" s="5" customFormat="1" ht="20.100000000000001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6"/>
      <c r="K375" s="6"/>
      <c r="L375" s="7"/>
      <c r="M375" s="6"/>
      <c r="N375" s="3"/>
      <c r="O375" s="43"/>
      <c r="P375" s="6"/>
      <c r="Q375" s="6"/>
      <c r="R375" s="6"/>
      <c r="S375" s="6"/>
      <c r="T375" s="6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84" s="5" customFormat="1" ht="20.100000000000001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6"/>
      <c r="K376" s="6"/>
      <c r="L376" s="7"/>
      <c r="M376" s="6"/>
      <c r="N376" s="3"/>
      <c r="O376" s="43"/>
      <c r="P376" s="6"/>
      <c r="Q376" s="6"/>
      <c r="R376" s="6"/>
      <c r="S376" s="6"/>
      <c r="T376" s="6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84" s="5" customFormat="1" ht="20.100000000000001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6"/>
      <c r="K377" s="6"/>
      <c r="L377" s="7"/>
      <c r="M377" s="6"/>
      <c r="N377" s="3"/>
      <c r="O377" s="43"/>
      <c r="P377" s="6"/>
      <c r="Q377" s="6"/>
      <c r="R377" s="6"/>
      <c r="S377" s="6"/>
      <c r="T377" s="6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1:184" s="5" customFormat="1" ht="20.100000000000001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6"/>
      <c r="K378" s="6"/>
      <c r="L378" s="7"/>
      <c r="M378" s="6"/>
      <c r="N378" s="3"/>
      <c r="O378" s="43"/>
      <c r="P378" s="6"/>
      <c r="Q378" s="6"/>
      <c r="R378" s="6"/>
      <c r="S378" s="6"/>
      <c r="T378" s="6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84" s="5" customFormat="1" ht="20.100000000000001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6"/>
      <c r="K379" s="6"/>
      <c r="L379" s="7"/>
      <c r="M379" s="6"/>
      <c r="N379" s="3"/>
      <c r="O379" s="43"/>
      <c r="P379" s="6"/>
      <c r="Q379" s="6"/>
      <c r="R379" s="6"/>
      <c r="S379" s="6"/>
      <c r="T379" s="6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84" s="5" customFormat="1" ht="20.100000000000001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6"/>
      <c r="K380" s="6"/>
      <c r="L380" s="7"/>
      <c r="M380" s="6"/>
      <c r="N380" s="3"/>
      <c r="O380" s="43"/>
      <c r="P380" s="6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84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6"/>
      <c r="K381" s="6"/>
      <c r="L381" s="7"/>
      <c r="M381" s="6"/>
      <c r="N381" s="3"/>
      <c r="O381" s="43"/>
      <c r="P381" s="6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84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6"/>
      <c r="K382" s="6"/>
      <c r="L382" s="7"/>
      <c r="M382" s="6"/>
      <c r="N382" s="3"/>
      <c r="O382" s="43"/>
      <c r="P382" s="6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84" ht="20.100000000000001" customHeight="1" x14ac:dyDescent="0.2">
      <c r="B383" s="81"/>
      <c r="C383" s="81"/>
      <c r="D383" s="5"/>
      <c r="E383" s="5"/>
      <c r="F383" s="5"/>
      <c r="G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</row>
    <row r="384" spans="1:184" ht="20.100000000000001" customHeight="1" x14ac:dyDescent="0.2">
      <c r="B384" s="62" t="s">
        <v>118</v>
      </c>
      <c r="C384" s="62"/>
      <c r="D384" s="64"/>
      <c r="E384" s="64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18" x14ac:dyDescent="0.2">
      <c r="B385" s="82" t="s">
        <v>104</v>
      </c>
      <c r="C385" s="82"/>
      <c r="D385" s="64"/>
      <c r="E385" s="64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18" x14ac:dyDescent="0.2">
      <c r="B386" s="51"/>
      <c r="C386" s="35"/>
      <c r="D386" s="49"/>
      <c r="E386" s="49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8" x14ac:dyDescent="0.2">
      <c r="B387" s="51"/>
      <c r="C387" s="35"/>
      <c r="D387" s="49"/>
      <c r="E387" s="49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18" x14ac:dyDescent="0.2">
      <c r="B388" s="56"/>
      <c r="C388" s="35"/>
      <c r="D388" s="55"/>
      <c r="E388" s="55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18" x14ac:dyDescent="0.2">
      <c r="B389" s="56"/>
      <c r="C389" s="35"/>
      <c r="D389" s="55"/>
      <c r="E389" s="55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18" x14ac:dyDescent="0.2">
      <c r="B390" s="56"/>
      <c r="C390" s="35"/>
      <c r="D390" s="55"/>
      <c r="E390" s="55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18" x14ac:dyDescent="0.2">
      <c r="B391" s="51"/>
      <c r="C391" s="35"/>
      <c r="D391" s="50"/>
      <c r="E391" s="50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18" x14ac:dyDescent="0.2">
      <c r="B392" s="51"/>
      <c r="C392" s="35"/>
      <c r="D392" s="50"/>
      <c r="E392" s="50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18" x14ac:dyDescent="0.2">
      <c r="B393" s="51"/>
      <c r="C393" s="35"/>
      <c r="D393" s="50"/>
      <c r="E393" s="50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18" x14ac:dyDescent="0.2">
      <c r="B394" s="51"/>
      <c r="C394" s="35"/>
      <c r="D394" s="50"/>
      <c r="E394" s="50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20.100000000000001" customHeight="1" x14ac:dyDescent="0.2">
      <c r="B395" s="51"/>
      <c r="C395" s="46"/>
      <c r="D395" s="28"/>
      <c r="E395" s="28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">
      <c r="B396" s="52"/>
      <c r="C396" s="5"/>
      <c r="D396" s="5"/>
      <c r="E396" s="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">
      <c r="B397" s="52"/>
      <c r="C397" s="5"/>
      <c r="D397" s="5"/>
      <c r="E397" s="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">
      <c r="B398" s="61"/>
      <c r="C398" s="61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">
      <c r="B399" s="62" t="s">
        <v>105</v>
      </c>
      <c r="C399" s="62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">
      <c r="B400" s="60" t="s">
        <v>71</v>
      </c>
      <c r="C400" s="60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53"/>
      <c r="C401" s="23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57"/>
      <c r="C402" s="23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57"/>
      <c r="C403" s="23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57"/>
      <c r="C404" s="23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53"/>
      <c r="C405" s="23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53"/>
      <c r="C406" s="23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53"/>
      <c r="C407" s="23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52"/>
      <c r="C408" s="5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52"/>
      <c r="C409" s="5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s="8" customFormat="1" ht="20.100000000000001" customHeight="1" x14ac:dyDescent="0.2">
      <c r="B410" s="54"/>
      <c r="O410" s="44"/>
    </row>
    <row r="411" spans="2:184" s="8" customFormat="1" ht="20.100000000000001" customHeight="1" x14ac:dyDescent="0.2">
      <c r="B411" s="61"/>
      <c r="C411" s="61"/>
      <c r="O411" s="44"/>
    </row>
    <row r="412" spans="2:184" ht="20.100000000000001" customHeight="1" x14ac:dyDescent="0.2">
      <c r="B412" s="63" t="s">
        <v>106</v>
      </c>
      <c r="C412" s="63"/>
      <c r="D412" s="5"/>
      <c r="E412" s="5"/>
      <c r="F412" s="5"/>
      <c r="G412" s="5"/>
    </row>
    <row r="413" spans="2:184" s="8" customFormat="1" ht="20.100000000000001" customHeight="1" x14ac:dyDescent="0.2">
      <c r="B413" s="60" t="s">
        <v>70</v>
      </c>
      <c r="C413" s="60"/>
      <c r="O413" s="44"/>
    </row>
    <row r="414" spans="2:184" s="8" customFormat="1" x14ac:dyDescent="0.2">
      <c r="O414" s="44"/>
    </row>
    <row r="415" spans="2:184" s="8" customFormat="1" x14ac:dyDescent="0.2">
      <c r="O415" s="44"/>
    </row>
    <row r="416" spans="2:184" s="8" customFormat="1" x14ac:dyDescent="0.2">
      <c r="O416" s="44"/>
    </row>
    <row r="417" spans="15:15" s="8" customFormat="1" x14ac:dyDescent="0.2">
      <c r="O417" s="44"/>
    </row>
    <row r="418" spans="15:15" s="8" customFormat="1" x14ac:dyDescent="0.2">
      <c r="O418" s="44"/>
    </row>
    <row r="419" spans="15:15" s="8" customFormat="1" x14ac:dyDescent="0.2">
      <c r="O419" s="44"/>
    </row>
    <row r="420" spans="15:15" s="8" customFormat="1" x14ac:dyDescent="0.2">
      <c r="O420" s="44"/>
    </row>
    <row r="421" spans="15:15" s="8" customFormat="1" x14ac:dyDescent="0.2">
      <c r="O421" s="44"/>
    </row>
    <row r="423" spans="15:15" s="8" customFormat="1" x14ac:dyDescent="0.2">
      <c r="O423" s="44"/>
    </row>
    <row r="424" spans="15:15" s="8" customFormat="1" x14ac:dyDescent="0.2">
      <c r="O424" s="44"/>
    </row>
    <row r="425" spans="15:15" s="8" customFormat="1" x14ac:dyDescent="0.2">
      <c r="O425" s="44"/>
    </row>
    <row r="426" spans="15:15" s="8" customFormat="1" x14ac:dyDescent="0.2">
      <c r="O426" s="44"/>
    </row>
    <row r="427" spans="15:15" s="8" customFormat="1" x14ac:dyDescent="0.2">
      <c r="O427" s="44"/>
    </row>
    <row r="428" spans="15:15" s="8" customFormat="1" x14ac:dyDescent="0.2">
      <c r="O428" s="44"/>
    </row>
    <row r="429" spans="15:15" s="8" customFormat="1" x14ac:dyDescent="0.2">
      <c r="O429" s="44"/>
    </row>
    <row r="430" spans="15:15" s="8" customFormat="1" x14ac:dyDescent="0.2">
      <c r="O430" s="44"/>
    </row>
    <row r="431" spans="15:15" s="8" customFormat="1" x14ac:dyDescent="0.2">
      <c r="O431" s="44"/>
    </row>
    <row r="432" spans="15:15" s="8" customFormat="1" x14ac:dyDescent="0.2">
      <c r="O432" s="44"/>
    </row>
    <row r="433" spans="15:15" s="8" customFormat="1" x14ac:dyDescent="0.2">
      <c r="O433" s="44"/>
    </row>
    <row r="434" spans="15:15" s="8" customFormat="1" x14ac:dyDescent="0.2">
      <c r="O434" s="44"/>
    </row>
    <row r="435" spans="15:15" s="8" customFormat="1" x14ac:dyDescent="0.2">
      <c r="O435" s="44"/>
    </row>
    <row r="436" spans="15:15" s="8" customFormat="1" x14ac:dyDescent="0.2">
      <c r="O436" s="44"/>
    </row>
    <row r="437" spans="15:15" s="8" customFormat="1" x14ac:dyDescent="0.2">
      <c r="O437" s="44"/>
    </row>
    <row r="438" spans="15:15" s="8" customFormat="1" x14ac:dyDescent="0.2">
      <c r="O438" s="44"/>
    </row>
    <row r="439" spans="15:15" s="8" customFormat="1" x14ac:dyDescent="0.2">
      <c r="O439" s="44"/>
    </row>
    <row r="440" spans="15:15" s="8" customFormat="1" x14ac:dyDescent="0.2">
      <c r="O440" s="44"/>
    </row>
    <row r="441" spans="15:15" s="8" customFormat="1" x14ac:dyDescent="0.2">
      <c r="O441" s="44"/>
    </row>
    <row r="442" spans="15:15" s="8" customFormat="1" x14ac:dyDescent="0.2">
      <c r="O442" s="44"/>
    </row>
    <row r="443" spans="15:15" s="8" customFormat="1" x14ac:dyDescent="0.2">
      <c r="O443" s="44"/>
    </row>
    <row r="444" spans="15:15" s="8" customFormat="1" x14ac:dyDescent="0.2">
      <c r="O444" s="44"/>
    </row>
    <row r="445" spans="15:15" s="8" customFormat="1" x14ac:dyDescent="0.2">
      <c r="O445" s="44"/>
    </row>
    <row r="446" spans="15:15" s="8" customFormat="1" x14ac:dyDescent="0.2">
      <c r="O446" s="44"/>
    </row>
    <row r="447" spans="15:15" s="8" customFormat="1" x14ac:dyDescent="0.2">
      <c r="O447" s="44"/>
    </row>
    <row r="448" spans="15:15" s="8" customFormat="1" x14ac:dyDescent="0.2">
      <c r="O448" s="44"/>
    </row>
    <row r="449" spans="15:15" s="8" customFormat="1" x14ac:dyDescent="0.2">
      <c r="O449" s="44"/>
    </row>
    <row r="450" spans="15:15" s="8" customFormat="1" x14ac:dyDescent="0.2">
      <c r="O450" s="44"/>
    </row>
    <row r="451" spans="15:15" s="8" customFormat="1" x14ac:dyDescent="0.2">
      <c r="O451" s="44"/>
    </row>
    <row r="452" spans="15:15" s="8" customFormat="1" x14ac:dyDescent="0.2">
      <c r="O452" s="44"/>
    </row>
    <row r="453" spans="15:15" s="8" customFormat="1" x14ac:dyDescent="0.2">
      <c r="O453" s="44"/>
    </row>
    <row r="454" spans="15:15" s="8" customFormat="1" x14ac:dyDescent="0.2">
      <c r="O454" s="44"/>
    </row>
    <row r="455" spans="15:15" s="8" customFormat="1" x14ac:dyDescent="0.2">
      <c r="O455" s="44"/>
    </row>
    <row r="456" spans="15:15" s="8" customFormat="1" x14ac:dyDescent="0.2">
      <c r="O456" s="44"/>
    </row>
    <row r="457" spans="15:15" s="8" customFormat="1" x14ac:dyDescent="0.2">
      <c r="O457" s="44"/>
    </row>
    <row r="458" spans="15:15" s="8" customFormat="1" x14ac:dyDescent="0.2">
      <c r="O458" s="44"/>
    </row>
    <row r="459" spans="15:15" s="8" customFormat="1" x14ac:dyDescent="0.2">
      <c r="O459" s="44"/>
    </row>
    <row r="460" spans="15:15" s="8" customFormat="1" x14ac:dyDescent="0.2">
      <c r="O460" s="44"/>
    </row>
    <row r="461" spans="15:15" s="8" customFormat="1" x14ac:dyDescent="0.2">
      <c r="O461" s="44"/>
    </row>
    <row r="462" spans="15:15" s="8" customFormat="1" x14ac:dyDescent="0.2">
      <c r="O462" s="44"/>
    </row>
    <row r="463" spans="15:15" s="8" customFormat="1" x14ac:dyDescent="0.2">
      <c r="O463" s="44"/>
    </row>
    <row r="464" spans="15:15" s="8" customFormat="1" x14ac:dyDescent="0.2">
      <c r="O464" s="44"/>
    </row>
    <row r="465" spans="15:15" s="8" customFormat="1" x14ac:dyDescent="0.2">
      <c r="O465" s="44"/>
    </row>
    <row r="466" spans="15:15" s="8" customFormat="1" x14ac:dyDescent="0.2">
      <c r="O466" s="44"/>
    </row>
    <row r="467" spans="15:15" s="8" customFormat="1" x14ac:dyDescent="0.2">
      <c r="O467" s="44"/>
    </row>
    <row r="468" spans="15:15" s="8" customFormat="1" x14ac:dyDescent="0.2">
      <c r="O468" s="44"/>
    </row>
    <row r="469" spans="15:15" s="8" customFormat="1" x14ac:dyDescent="0.2">
      <c r="O469" s="44"/>
    </row>
    <row r="470" spans="15:15" s="8" customFormat="1" x14ac:dyDescent="0.2">
      <c r="O470" s="44"/>
    </row>
    <row r="471" spans="15:15" s="8" customFormat="1" x14ac:dyDescent="0.2">
      <c r="O471" s="44"/>
    </row>
    <row r="472" spans="15:15" s="8" customFormat="1" x14ac:dyDescent="0.2">
      <c r="O472" s="44"/>
    </row>
    <row r="473" spans="15:15" s="8" customFormat="1" x14ac:dyDescent="0.2">
      <c r="O473" s="44"/>
    </row>
    <row r="474" spans="15:15" s="8" customFormat="1" x14ac:dyDescent="0.2">
      <c r="O474" s="44"/>
    </row>
    <row r="475" spans="15:15" s="8" customFormat="1" x14ac:dyDescent="0.2">
      <c r="O475" s="44"/>
    </row>
    <row r="476" spans="15:15" s="8" customFormat="1" x14ac:dyDescent="0.2">
      <c r="O476" s="44"/>
    </row>
    <row r="477" spans="15:15" s="8" customFormat="1" x14ac:dyDescent="0.2">
      <c r="O477" s="44"/>
    </row>
    <row r="478" spans="15:15" s="8" customFormat="1" x14ac:dyDescent="0.2">
      <c r="O478" s="44"/>
    </row>
    <row r="479" spans="15:15" s="8" customFormat="1" x14ac:dyDescent="0.2">
      <c r="O479" s="44"/>
    </row>
    <row r="480" spans="15:15" s="8" customFormat="1" x14ac:dyDescent="0.2">
      <c r="O480" s="44"/>
    </row>
    <row r="481" spans="15:15" s="8" customFormat="1" x14ac:dyDescent="0.2">
      <c r="O481" s="44"/>
    </row>
    <row r="482" spans="15:15" s="8" customFormat="1" x14ac:dyDescent="0.2">
      <c r="O482" s="44"/>
    </row>
    <row r="483" spans="15:15" s="8" customFormat="1" x14ac:dyDescent="0.2">
      <c r="O483" s="44"/>
    </row>
    <row r="484" spans="15:15" s="8" customFormat="1" x14ac:dyDescent="0.2">
      <c r="O484" s="44"/>
    </row>
    <row r="485" spans="15:15" s="8" customFormat="1" x14ac:dyDescent="0.2">
      <c r="O485" s="44"/>
    </row>
    <row r="486" spans="15:15" s="8" customFormat="1" x14ac:dyDescent="0.2">
      <c r="O486" s="44"/>
    </row>
    <row r="487" spans="15:15" s="8" customFormat="1" x14ac:dyDescent="0.2">
      <c r="O487" s="44"/>
    </row>
    <row r="488" spans="15:15" s="8" customFormat="1" x14ac:dyDescent="0.2">
      <c r="O488" s="44"/>
    </row>
    <row r="489" spans="15:15" s="8" customFormat="1" x14ac:dyDescent="0.2">
      <c r="O489" s="44"/>
    </row>
    <row r="490" spans="15:15" s="8" customFormat="1" x14ac:dyDescent="0.2">
      <c r="O490" s="44"/>
    </row>
    <row r="491" spans="15:15" s="8" customFormat="1" x14ac:dyDescent="0.2">
      <c r="O491" s="44"/>
    </row>
    <row r="492" spans="15:15" s="8" customFormat="1" x14ac:dyDescent="0.2">
      <c r="O492" s="44"/>
    </row>
    <row r="493" spans="15:15" s="8" customFormat="1" x14ac:dyDescent="0.2">
      <c r="O493" s="44"/>
    </row>
    <row r="494" spans="15:15" s="8" customFormat="1" x14ac:dyDescent="0.2">
      <c r="O494" s="44"/>
    </row>
    <row r="495" spans="15:15" s="8" customFormat="1" x14ac:dyDescent="0.2">
      <c r="O495" s="44"/>
    </row>
    <row r="496" spans="15:15" s="8" customFormat="1" x14ac:dyDescent="0.2">
      <c r="O496" s="44"/>
    </row>
    <row r="497" spans="15:15" s="8" customFormat="1" x14ac:dyDescent="0.2">
      <c r="O497" s="44"/>
    </row>
    <row r="498" spans="15:15" s="8" customFormat="1" x14ac:dyDescent="0.2">
      <c r="O498" s="44"/>
    </row>
    <row r="499" spans="15:15" s="8" customFormat="1" x14ac:dyDescent="0.2">
      <c r="O499" s="44"/>
    </row>
    <row r="500" spans="15:15" s="8" customFormat="1" x14ac:dyDescent="0.2">
      <c r="O500" s="44"/>
    </row>
    <row r="501" spans="15:15" s="8" customFormat="1" x14ac:dyDescent="0.2">
      <c r="O501" s="44"/>
    </row>
    <row r="502" spans="15:15" s="8" customFormat="1" x14ac:dyDescent="0.2">
      <c r="O502" s="44"/>
    </row>
    <row r="503" spans="15:15" s="8" customFormat="1" x14ac:dyDescent="0.2">
      <c r="O503" s="44"/>
    </row>
    <row r="504" spans="15:15" s="8" customFormat="1" x14ac:dyDescent="0.2">
      <c r="O504" s="44"/>
    </row>
    <row r="505" spans="15:15" s="8" customFormat="1" x14ac:dyDescent="0.2">
      <c r="O505" s="44"/>
    </row>
    <row r="506" spans="15:15" s="8" customFormat="1" x14ac:dyDescent="0.2">
      <c r="O506" s="44"/>
    </row>
    <row r="507" spans="15:15" s="8" customFormat="1" x14ac:dyDescent="0.2">
      <c r="O507" s="44"/>
    </row>
    <row r="508" spans="15:15" s="8" customFormat="1" x14ac:dyDescent="0.2">
      <c r="O508" s="44"/>
    </row>
    <row r="509" spans="15:15" s="8" customFormat="1" x14ac:dyDescent="0.2">
      <c r="O509" s="44"/>
    </row>
    <row r="510" spans="15:15" s="8" customFormat="1" x14ac:dyDescent="0.2">
      <c r="O510" s="44"/>
    </row>
    <row r="511" spans="15:15" s="8" customFormat="1" x14ac:dyDescent="0.2">
      <c r="O511" s="44"/>
    </row>
    <row r="512" spans="15:15" s="8" customFormat="1" x14ac:dyDescent="0.2">
      <c r="O512" s="44"/>
    </row>
    <row r="513" spans="15:15" s="8" customFormat="1" x14ac:dyDescent="0.2">
      <c r="O513" s="44"/>
    </row>
    <row r="514" spans="15:15" s="8" customFormat="1" x14ac:dyDescent="0.2">
      <c r="O514" s="44"/>
    </row>
    <row r="515" spans="15:15" s="8" customFormat="1" x14ac:dyDescent="0.2">
      <c r="O515" s="44"/>
    </row>
    <row r="516" spans="15:15" s="8" customFormat="1" x14ac:dyDescent="0.2">
      <c r="O516" s="44"/>
    </row>
    <row r="517" spans="15:15" s="8" customFormat="1" x14ac:dyDescent="0.2">
      <c r="O517" s="44"/>
    </row>
    <row r="518" spans="15:15" s="8" customFormat="1" x14ac:dyDescent="0.2">
      <c r="O518" s="44"/>
    </row>
    <row r="519" spans="15:15" s="8" customFormat="1" x14ac:dyDescent="0.2">
      <c r="O519" s="44"/>
    </row>
    <row r="520" spans="15:15" s="8" customFormat="1" x14ac:dyDescent="0.2">
      <c r="O520" s="44"/>
    </row>
    <row r="521" spans="15:15" s="8" customFormat="1" x14ac:dyDescent="0.2">
      <c r="O521" s="44"/>
    </row>
    <row r="522" spans="15:15" s="8" customFormat="1" x14ac:dyDescent="0.2">
      <c r="O522" s="44"/>
    </row>
    <row r="523" spans="15:15" s="8" customFormat="1" x14ac:dyDescent="0.2">
      <c r="O523" s="44"/>
    </row>
    <row r="524" spans="15:15" s="8" customFormat="1" x14ac:dyDescent="0.2">
      <c r="O524" s="44"/>
    </row>
    <row r="525" spans="15:15" s="8" customFormat="1" x14ac:dyDescent="0.2">
      <c r="O525" s="44"/>
    </row>
    <row r="526" spans="15:15" s="8" customFormat="1" x14ac:dyDescent="0.2">
      <c r="O526" s="44"/>
    </row>
    <row r="527" spans="15:15" s="8" customFormat="1" x14ac:dyDescent="0.2">
      <c r="O527" s="44"/>
    </row>
    <row r="528" spans="15:15" s="8" customFormat="1" x14ac:dyDescent="0.2">
      <c r="O528" s="44"/>
    </row>
    <row r="529" spans="15:15" s="8" customFormat="1" x14ac:dyDescent="0.2">
      <c r="O529" s="44"/>
    </row>
    <row r="530" spans="15:15" s="8" customFormat="1" x14ac:dyDescent="0.2">
      <c r="O530" s="44"/>
    </row>
    <row r="531" spans="15:15" s="8" customFormat="1" x14ac:dyDescent="0.2">
      <c r="O531" s="44"/>
    </row>
    <row r="532" spans="15:15" s="8" customFormat="1" x14ac:dyDescent="0.2">
      <c r="O532" s="44"/>
    </row>
    <row r="533" spans="15:15" s="8" customFormat="1" x14ac:dyDescent="0.2">
      <c r="O533" s="44"/>
    </row>
    <row r="534" spans="15:15" s="8" customFormat="1" x14ac:dyDescent="0.2">
      <c r="O534" s="44"/>
    </row>
    <row r="535" spans="15:15" s="8" customFormat="1" x14ac:dyDescent="0.2">
      <c r="O535" s="44"/>
    </row>
    <row r="536" spans="15:15" s="8" customFormat="1" x14ac:dyDescent="0.2">
      <c r="O536" s="44"/>
    </row>
    <row r="537" spans="15:15" s="8" customFormat="1" x14ac:dyDescent="0.2">
      <c r="O537" s="44"/>
    </row>
    <row r="538" spans="15:15" s="8" customFormat="1" x14ac:dyDescent="0.2">
      <c r="O538" s="44"/>
    </row>
    <row r="539" spans="15:15" s="8" customFormat="1" x14ac:dyDescent="0.2">
      <c r="O539" s="44"/>
    </row>
    <row r="540" spans="15:15" s="8" customFormat="1" x14ac:dyDescent="0.2">
      <c r="O540" s="44"/>
    </row>
    <row r="541" spans="15:15" s="8" customFormat="1" x14ac:dyDescent="0.2">
      <c r="O541" s="44"/>
    </row>
    <row r="542" spans="15:15" s="8" customFormat="1" x14ac:dyDescent="0.2">
      <c r="O542" s="44"/>
    </row>
    <row r="543" spans="15:15" s="8" customFormat="1" x14ac:dyDescent="0.2">
      <c r="O543" s="44"/>
    </row>
    <row r="544" spans="15:15" s="8" customFormat="1" x14ac:dyDescent="0.2">
      <c r="O544" s="44"/>
    </row>
    <row r="545" spans="15:15" s="8" customFormat="1" x14ac:dyDescent="0.2">
      <c r="O545" s="44"/>
    </row>
    <row r="546" spans="15:15" s="8" customFormat="1" x14ac:dyDescent="0.2">
      <c r="O546" s="44"/>
    </row>
    <row r="547" spans="15:15" s="8" customFormat="1" x14ac:dyDescent="0.2">
      <c r="O547" s="44"/>
    </row>
    <row r="548" spans="15:15" s="8" customFormat="1" x14ac:dyDescent="0.2">
      <c r="O548" s="44"/>
    </row>
    <row r="549" spans="15:15" s="8" customFormat="1" x14ac:dyDescent="0.2">
      <c r="O549" s="44"/>
    </row>
    <row r="550" spans="15:15" s="8" customFormat="1" x14ac:dyDescent="0.2">
      <c r="O550" s="44"/>
    </row>
    <row r="551" spans="15:15" s="8" customFormat="1" x14ac:dyDescent="0.2">
      <c r="O551" s="44"/>
    </row>
    <row r="552" spans="15:15" s="8" customFormat="1" x14ac:dyDescent="0.2">
      <c r="O552" s="44"/>
    </row>
    <row r="553" spans="15:15" s="8" customFormat="1" x14ac:dyDescent="0.2">
      <c r="O553" s="44"/>
    </row>
    <row r="554" spans="15:15" s="8" customFormat="1" x14ac:dyDescent="0.2">
      <c r="O554" s="44"/>
    </row>
    <row r="555" spans="15:15" s="8" customFormat="1" x14ac:dyDescent="0.2">
      <c r="O555" s="44"/>
    </row>
    <row r="556" spans="15:15" s="8" customFormat="1" x14ac:dyDescent="0.2">
      <c r="O556" s="44"/>
    </row>
    <row r="557" spans="15:15" s="8" customFormat="1" x14ac:dyDescent="0.2">
      <c r="O557" s="44"/>
    </row>
    <row r="558" spans="15:15" s="8" customFormat="1" x14ac:dyDescent="0.2">
      <c r="O558" s="44"/>
    </row>
    <row r="559" spans="15:15" s="8" customFormat="1" x14ac:dyDescent="0.2">
      <c r="O559" s="44"/>
    </row>
    <row r="560" spans="15:15" s="8" customFormat="1" x14ac:dyDescent="0.2">
      <c r="O560" s="44"/>
    </row>
    <row r="561" spans="15:15" s="8" customFormat="1" x14ac:dyDescent="0.2">
      <c r="O561" s="44"/>
    </row>
    <row r="562" spans="15:15" s="8" customFormat="1" x14ac:dyDescent="0.2">
      <c r="O562" s="44"/>
    </row>
    <row r="563" spans="15:15" s="8" customFormat="1" x14ac:dyDescent="0.2">
      <c r="O563" s="44"/>
    </row>
    <row r="564" spans="15:15" s="8" customFormat="1" x14ac:dyDescent="0.2">
      <c r="O564" s="44"/>
    </row>
    <row r="565" spans="15:15" s="8" customFormat="1" x14ac:dyDescent="0.2">
      <c r="O565" s="44"/>
    </row>
    <row r="566" spans="15:15" s="8" customFormat="1" x14ac:dyDescent="0.2">
      <c r="O566" s="44"/>
    </row>
    <row r="567" spans="15:15" s="8" customFormat="1" x14ac:dyDescent="0.2">
      <c r="O567" s="44"/>
    </row>
    <row r="568" spans="15:15" s="8" customFormat="1" x14ac:dyDescent="0.2">
      <c r="O568" s="44"/>
    </row>
    <row r="569" spans="15:15" s="8" customFormat="1" x14ac:dyDescent="0.2">
      <c r="O569" s="44"/>
    </row>
    <row r="570" spans="15:15" s="8" customFormat="1" x14ac:dyDescent="0.2">
      <c r="O570" s="44"/>
    </row>
    <row r="571" spans="15:15" s="8" customFormat="1" x14ac:dyDescent="0.2">
      <c r="O571" s="44"/>
    </row>
    <row r="572" spans="15:15" s="8" customFormat="1" x14ac:dyDescent="0.2">
      <c r="O572" s="44"/>
    </row>
    <row r="573" spans="15:15" s="8" customFormat="1" x14ac:dyDescent="0.2">
      <c r="O573" s="44"/>
    </row>
    <row r="574" spans="15:15" s="8" customFormat="1" x14ac:dyDescent="0.2">
      <c r="O574" s="44"/>
    </row>
    <row r="575" spans="15:15" s="8" customFormat="1" x14ac:dyDescent="0.2">
      <c r="O575" s="44"/>
    </row>
    <row r="576" spans="15:15" s="8" customFormat="1" x14ac:dyDescent="0.2">
      <c r="O576" s="44"/>
    </row>
    <row r="577" spans="15:15" s="8" customFormat="1" x14ac:dyDescent="0.2">
      <c r="O577" s="44"/>
    </row>
    <row r="578" spans="15:15" s="8" customFormat="1" x14ac:dyDescent="0.2">
      <c r="O578" s="44"/>
    </row>
    <row r="579" spans="15:15" s="8" customFormat="1" x14ac:dyDescent="0.2">
      <c r="O579" s="44"/>
    </row>
    <row r="580" spans="15:15" s="8" customFormat="1" x14ac:dyDescent="0.2">
      <c r="O580" s="44"/>
    </row>
    <row r="581" spans="15:15" s="8" customFormat="1" x14ac:dyDescent="0.2">
      <c r="O581" s="44"/>
    </row>
    <row r="582" spans="15:15" s="8" customFormat="1" x14ac:dyDescent="0.2">
      <c r="O582" s="44"/>
    </row>
    <row r="583" spans="15:15" s="8" customFormat="1" x14ac:dyDescent="0.2">
      <c r="O583" s="44"/>
    </row>
    <row r="584" spans="15:15" s="8" customFormat="1" x14ac:dyDescent="0.2">
      <c r="O584" s="44"/>
    </row>
    <row r="585" spans="15:15" s="8" customFormat="1" x14ac:dyDescent="0.2">
      <c r="O585" s="44"/>
    </row>
    <row r="586" spans="15:15" s="8" customFormat="1" x14ac:dyDescent="0.2">
      <c r="O586" s="44"/>
    </row>
    <row r="587" spans="15:15" s="8" customFormat="1" x14ac:dyDescent="0.2">
      <c r="O587" s="44"/>
    </row>
    <row r="588" spans="15:15" s="8" customFormat="1" x14ac:dyDescent="0.2">
      <c r="O588" s="44"/>
    </row>
    <row r="589" spans="15:15" s="8" customFormat="1" x14ac:dyDescent="0.2">
      <c r="O589" s="44"/>
    </row>
    <row r="590" spans="15:15" s="8" customFormat="1" x14ac:dyDescent="0.2">
      <c r="O590" s="44"/>
    </row>
    <row r="591" spans="15:15" s="8" customFormat="1" x14ac:dyDescent="0.2">
      <c r="O591" s="44"/>
    </row>
    <row r="592" spans="15:15" s="8" customFormat="1" x14ac:dyDescent="0.2">
      <c r="O592" s="44"/>
    </row>
    <row r="593" spans="15:15" s="8" customFormat="1" x14ac:dyDescent="0.2">
      <c r="O593" s="44"/>
    </row>
    <row r="594" spans="15:15" s="8" customFormat="1" x14ac:dyDescent="0.2">
      <c r="O594" s="44"/>
    </row>
    <row r="595" spans="15:15" s="8" customFormat="1" x14ac:dyDescent="0.2">
      <c r="O595" s="44"/>
    </row>
    <row r="596" spans="15:15" s="8" customFormat="1" x14ac:dyDescent="0.2">
      <c r="O596" s="44"/>
    </row>
    <row r="597" spans="15:15" s="8" customFormat="1" x14ac:dyDescent="0.2">
      <c r="O597" s="44"/>
    </row>
    <row r="598" spans="15:15" s="8" customFormat="1" x14ac:dyDescent="0.2">
      <c r="O598" s="44"/>
    </row>
    <row r="599" spans="15:15" s="8" customFormat="1" x14ac:dyDescent="0.2">
      <c r="O599" s="44"/>
    </row>
    <row r="600" spans="15:15" s="8" customFormat="1" x14ac:dyDescent="0.2">
      <c r="O600" s="44"/>
    </row>
    <row r="601" spans="15:15" s="8" customFormat="1" x14ac:dyDescent="0.2">
      <c r="O601" s="44"/>
    </row>
    <row r="602" spans="15:15" s="8" customFormat="1" x14ac:dyDescent="0.2">
      <c r="O602" s="44"/>
    </row>
    <row r="603" spans="15:15" s="8" customFormat="1" x14ac:dyDescent="0.2">
      <c r="O603" s="44"/>
    </row>
    <row r="604" spans="15:15" s="8" customFormat="1" x14ac:dyDescent="0.2">
      <c r="O604" s="44"/>
    </row>
    <row r="605" spans="15:15" s="8" customFormat="1" x14ac:dyDescent="0.2">
      <c r="O605" s="44"/>
    </row>
    <row r="606" spans="15:15" s="8" customFormat="1" x14ac:dyDescent="0.2">
      <c r="O606" s="44"/>
    </row>
    <row r="607" spans="15:15" s="8" customFormat="1" x14ac:dyDescent="0.2">
      <c r="O607" s="44"/>
    </row>
    <row r="608" spans="15:15" s="8" customFormat="1" x14ac:dyDescent="0.2">
      <c r="O608" s="44"/>
    </row>
    <row r="609" spans="15:15" s="8" customFormat="1" x14ac:dyDescent="0.2">
      <c r="O609" s="44"/>
    </row>
    <row r="610" spans="15:15" s="8" customFormat="1" x14ac:dyDescent="0.2">
      <c r="O610" s="44"/>
    </row>
    <row r="611" spans="15:15" s="8" customFormat="1" x14ac:dyDescent="0.2">
      <c r="O611" s="44"/>
    </row>
    <row r="612" spans="15:15" s="8" customFormat="1" x14ac:dyDescent="0.2">
      <c r="O612" s="44"/>
    </row>
    <row r="613" spans="15:15" s="8" customFormat="1" x14ac:dyDescent="0.2">
      <c r="O613" s="44"/>
    </row>
    <row r="614" spans="15:15" s="8" customFormat="1" x14ac:dyDescent="0.2">
      <c r="O614" s="44"/>
    </row>
    <row r="615" spans="15:15" s="8" customFormat="1" x14ac:dyDescent="0.2">
      <c r="O615" s="44"/>
    </row>
    <row r="616" spans="15:15" s="8" customFormat="1" x14ac:dyDescent="0.2">
      <c r="O616" s="44"/>
    </row>
    <row r="617" spans="15:15" s="8" customFormat="1" x14ac:dyDescent="0.2">
      <c r="O617" s="44"/>
    </row>
    <row r="618" spans="15:15" s="8" customFormat="1" x14ac:dyDescent="0.2">
      <c r="O618" s="44"/>
    </row>
    <row r="619" spans="15:15" s="8" customFormat="1" x14ac:dyDescent="0.2">
      <c r="O619" s="44"/>
    </row>
    <row r="620" spans="15:15" s="8" customFormat="1" x14ac:dyDescent="0.2">
      <c r="O620" s="44"/>
    </row>
    <row r="621" spans="15:15" s="8" customFormat="1" x14ac:dyDescent="0.2">
      <c r="O621" s="44"/>
    </row>
    <row r="622" spans="15:15" s="8" customFormat="1" x14ac:dyDescent="0.2">
      <c r="O622" s="44"/>
    </row>
    <row r="623" spans="15:15" s="8" customFormat="1" x14ac:dyDescent="0.2">
      <c r="O623" s="44"/>
    </row>
    <row r="624" spans="15:15" s="8" customFormat="1" x14ac:dyDescent="0.2">
      <c r="O624" s="44"/>
    </row>
    <row r="625" spans="15:15" s="8" customFormat="1" x14ac:dyDescent="0.2">
      <c r="O625" s="44"/>
    </row>
    <row r="626" spans="15:15" s="8" customFormat="1" x14ac:dyDescent="0.2">
      <c r="O626" s="44"/>
    </row>
    <row r="627" spans="15:15" s="8" customFormat="1" x14ac:dyDescent="0.2">
      <c r="O627" s="44"/>
    </row>
    <row r="628" spans="15:15" s="8" customFormat="1" x14ac:dyDescent="0.2">
      <c r="O628" s="44"/>
    </row>
    <row r="629" spans="15:15" s="8" customFormat="1" x14ac:dyDescent="0.2">
      <c r="O629" s="44"/>
    </row>
    <row r="630" spans="15:15" s="8" customFormat="1" x14ac:dyDescent="0.2">
      <c r="O630" s="44"/>
    </row>
    <row r="631" spans="15:15" s="8" customFormat="1" x14ac:dyDescent="0.2">
      <c r="O631" s="44"/>
    </row>
    <row r="632" spans="15:15" s="8" customFormat="1" x14ac:dyDescent="0.2">
      <c r="O632" s="44"/>
    </row>
    <row r="633" spans="15:15" s="8" customFormat="1" x14ac:dyDescent="0.2">
      <c r="O633" s="44"/>
    </row>
    <row r="634" spans="15:15" s="8" customFormat="1" x14ac:dyDescent="0.2">
      <c r="O634" s="44"/>
    </row>
    <row r="635" spans="15:15" s="8" customFormat="1" x14ac:dyDescent="0.2">
      <c r="O635" s="44"/>
    </row>
    <row r="636" spans="15:15" s="8" customFormat="1" x14ac:dyDescent="0.2">
      <c r="O636" s="44"/>
    </row>
    <row r="637" spans="15:15" s="8" customFormat="1" x14ac:dyDescent="0.2">
      <c r="O637" s="44"/>
    </row>
    <row r="638" spans="15:15" s="8" customFormat="1" x14ac:dyDescent="0.2">
      <c r="O638" s="44"/>
    </row>
    <row r="639" spans="15:15" s="8" customFormat="1" x14ac:dyDescent="0.2">
      <c r="O639" s="44"/>
    </row>
    <row r="640" spans="15:15" s="8" customFormat="1" x14ac:dyDescent="0.2">
      <c r="O640" s="44"/>
    </row>
    <row r="641" spans="15:15" s="8" customFormat="1" x14ac:dyDescent="0.2">
      <c r="O641" s="44"/>
    </row>
    <row r="642" spans="15:15" s="8" customFormat="1" x14ac:dyDescent="0.2">
      <c r="O642" s="44"/>
    </row>
    <row r="643" spans="15:15" s="8" customFormat="1" x14ac:dyDescent="0.2">
      <c r="O643" s="44"/>
    </row>
    <row r="644" spans="15:15" s="8" customFormat="1" x14ac:dyDescent="0.2">
      <c r="O644" s="44"/>
    </row>
    <row r="645" spans="15:15" s="8" customFormat="1" x14ac:dyDescent="0.2">
      <c r="O645" s="44"/>
    </row>
    <row r="646" spans="15:15" s="8" customFormat="1" x14ac:dyDescent="0.2">
      <c r="O646" s="44"/>
    </row>
    <row r="647" spans="15:15" s="8" customFormat="1" x14ac:dyDescent="0.2">
      <c r="O647" s="44"/>
    </row>
    <row r="648" spans="15:15" s="8" customFormat="1" x14ac:dyDescent="0.2">
      <c r="O648" s="44"/>
    </row>
    <row r="649" spans="15:15" s="8" customFormat="1" x14ac:dyDescent="0.2">
      <c r="O649" s="44"/>
    </row>
    <row r="650" spans="15:15" s="8" customFormat="1" x14ac:dyDescent="0.2">
      <c r="O650" s="44"/>
    </row>
    <row r="651" spans="15:15" s="8" customFormat="1" x14ac:dyDescent="0.2">
      <c r="O651" s="44"/>
    </row>
    <row r="652" spans="15:15" s="8" customFormat="1" x14ac:dyDescent="0.2">
      <c r="O652" s="44"/>
    </row>
    <row r="653" spans="15:15" s="8" customFormat="1" x14ac:dyDescent="0.2">
      <c r="O653" s="44"/>
    </row>
    <row r="654" spans="15:15" s="8" customFormat="1" x14ac:dyDescent="0.2">
      <c r="O654" s="44"/>
    </row>
    <row r="655" spans="15:15" s="8" customFormat="1" x14ac:dyDescent="0.2">
      <c r="O655" s="44"/>
    </row>
    <row r="656" spans="15:15" s="8" customFormat="1" x14ac:dyDescent="0.2">
      <c r="O656" s="44"/>
    </row>
    <row r="657" spans="15:15" s="8" customFormat="1" x14ac:dyDescent="0.2">
      <c r="O657" s="44"/>
    </row>
    <row r="658" spans="15:15" s="8" customFormat="1" x14ac:dyDescent="0.2">
      <c r="O658" s="44"/>
    </row>
    <row r="659" spans="15:15" s="8" customFormat="1" x14ac:dyDescent="0.2">
      <c r="O659" s="44"/>
    </row>
    <row r="660" spans="15:15" s="8" customFormat="1" x14ac:dyDescent="0.2">
      <c r="O660" s="44"/>
    </row>
    <row r="661" spans="15:15" s="8" customFormat="1" x14ac:dyDescent="0.2">
      <c r="O661" s="44"/>
    </row>
    <row r="662" spans="15:15" s="8" customFormat="1" x14ac:dyDescent="0.2">
      <c r="O662" s="44"/>
    </row>
    <row r="663" spans="15:15" s="8" customFormat="1" x14ac:dyDescent="0.2">
      <c r="O663" s="44"/>
    </row>
    <row r="664" spans="15:15" s="8" customFormat="1" x14ac:dyDescent="0.2">
      <c r="O664" s="44"/>
    </row>
    <row r="665" spans="15:15" s="8" customFormat="1" x14ac:dyDescent="0.2">
      <c r="O665" s="44"/>
    </row>
    <row r="666" spans="15:15" s="8" customFormat="1" x14ac:dyDescent="0.2">
      <c r="O666" s="44"/>
    </row>
    <row r="667" spans="15:15" s="8" customFormat="1" x14ac:dyDescent="0.2">
      <c r="O667" s="44"/>
    </row>
    <row r="668" spans="15:15" s="8" customFormat="1" x14ac:dyDescent="0.2">
      <c r="O668" s="44"/>
    </row>
    <row r="669" spans="15:15" s="8" customFormat="1" x14ac:dyDescent="0.2">
      <c r="O669" s="44"/>
    </row>
    <row r="670" spans="15:15" s="8" customFormat="1" x14ac:dyDescent="0.2">
      <c r="O670" s="44"/>
    </row>
    <row r="671" spans="15:15" s="8" customFormat="1" x14ac:dyDescent="0.2">
      <c r="O671" s="44"/>
    </row>
    <row r="672" spans="15:15" s="8" customFormat="1" x14ac:dyDescent="0.2">
      <c r="O672" s="44"/>
    </row>
    <row r="673" spans="15:15" s="8" customFormat="1" x14ac:dyDescent="0.2">
      <c r="O673" s="44"/>
    </row>
    <row r="674" spans="15:15" s="8" customFormat="1" x14ac:dyDescent="0.2">
      <c r="O674" s="44"/>
    </row>
    <row r="675" spans="15:15" s="8" customFormat="1" x14ac:dyDescent="0.2">
      <c r="O675" s="44"/>
    </row>
    <row r="676" spans="15:15" s="8" customFormat="1" x14ac:dyDescent="0.2">
      <c r="O676" s="44"/>
    </row>
    <row r="677" spans="15:15" s="8" customFormat="1" x14ac:dyDescent="0.2">
      <c r="O677" s="44"/>
    </row>
    <row r="678" spans="15:15" s="8" customFormat="1" x14ac:dyDescent="0.2">
      <c r="O678" s="44"/>
    </row>
    <row r="679" spans="15:15" s="8" customFormat="1" x14ac:dyDescent="0.2">
      <c r="O679" s="44"/>
    </row>
    <row r="680" spans="15:15" s="8" customFormat="1" x14ac:dyDescent="0.2">
      <c r="O680" s="44"/>
    </row>
    <row r="681" spans="15:15" s="8" customFormat="1" x14ac:dyDescent="0.2">
      <c r="O681" s="44"/>
    </row>
    <row r="682" spans="15:15" s="8" customFormat="1" x14ac:dyDescent="0.2">
      <c r="O682" s="44"/>
    </row>
    <row r="683" spans="15:15" s="8" customFormat="1" x14ac:dyDescent="0.2">
      <c r="O683" s="44"/>
    </row>
    <row r="684" spans="15:15" s="8" customFormat="1" x14ac:dyDescent="0.2">
      <c r="O684" s="44"/>
    </row>
    <row r="685" spans="15:15" s="8" customFormat="1" x14ac:dyDescent="0.2">
      <c r="O685" s="44"/>
    </row>
    <row r="686" spans="15:15" s="8" customFormat="1" x14ac:dyDescent="0.2">
      <c r="O686" s="44"/>
    </row>
    <row r="687" spans="15:15" s="8" customFormat="1" x14ac:dyDescent="0.2">
      <c r="O687" s="44"/>
    </row>
    <row r="688" spans="15:15" s="8" customFormat="1" x14ac:dyDescent="0.2">
      <c r="O688" s="44"/>
    </row>
    <row r="689" spans="15:15" s="8" customFormat="1" x14ac:dyDescent="0.2">
      <c r="O689" s="44"/>
    </row>
    <row r="690" spans="15:15" s="8" customFormat="1" x14ac:dyDescent="0.2">
      <c r="O690" s="44"/>
    </row>
    <row r="691" spans="15:15" s="8" customFormat="1" x14ac:dyDescent="0.2">
      <c r="O691" s="44"/>
    </row>
    <row r="692" spans="15:15" s="8" customFormat="1" x14ac:dyDescent="0.2">
      <c r="O692" s="44"/>
    </row>
    <row r="693" spans="15:15" s="8" customFormat="1" x14ac:dyDescent="0.2">
      <c r="O693" s="44"/>
    </row>
    <row r="694" spans="15:15" s="8" customFormat="1" x14ac:dyDescent="0.2">
      <c r="O694" s="44"/>
    </row>
    <row r="695" spans="15:15" s="8" customFormat="1" x14ac:dyDescent="0.2">
      <c r="O695" s="44"/>
    </row>
    <row r="696" spans="15:15" s="8" customFormat="1" x14ac:dyDescent="0.2">
      <c r="O696" s="44"/>
    </row>
    <row r="697" spans="15:15" s="8" customFormat="1" x14ac:dyDescent="0.2">
      <c r="O697" s="44"/>
    </row>
    <row r="698" spans="15:15" s="8" customFormat="1" x14ac:dyDescent="0.2">
      <c r="O698" s="44"/>
    </row>
    <row r="699" spans="15:15" s="8" customFormat="1" x14ac:dyDescent="0.2">
      <c r="O699" s="44"/>
    </row>
    <row r="700" spans="15:15" s="8" customFormat="1" x14ac:dyDescent="0.2">
      <c r="O700" s="44"/>
    </row>
    <row r="701" spans="15:15" s="8" customFormat="1" x14ac:dyDescent="0.2">
      <c r="O701" s="44"/>
    </row>
    <row r="702" spans="15:15" s="8" customFormat="1" x14ac:dyDescent="0.2">
      <c r="O702" s="44"/>
    </row>
    <row r="703" spans="15:15" s="8" customFormat="1" x14ac:dyDescent="0.2">
      <c r="O703" s="44"/>
    </row>
    <row r="704" spans="15:15" s="8" customFormat="1" x14ac:dyDescent="0.2">
      <c r="O704" s="44"/>
    </row>
    <row r="705" spans="15:15" s="8" customFormat="1" x14ac:dyDescent="0.2">
      <c r="O705" s="44"/>
    </row>
    <row r="706" spans="15:15" s="8" customFormat="1" x14ac:dyDescent="0.2">
      <c r="O706" s="44"/>
    </row>
    <row r="707" spans="15:15" s="8" customFormat="1" x14ac:dyDescent="0.2">
      <c r="O707" s="44"/>
    </row>
    <row r="708" spans="15:15" s="8" customFormat="1" x14ac:dyDescent="0.2">
      <c r="O708" s="44"/>
    </row>
    <row r="709" spans="15:15" s="8" customFormat="1" x14ac:dyDescent="0.2">
      <c r="O709" s="44"/>
    </row>
    <row r="710" spans="15:15" s="8" customFormat="1" x14ac:dyDescent="0.2">
      <c r="O710" s="44"/>
    </row>
    <row r="711" spans="15:15" s="8" customFormat="1" x14ac:dyDescent="0.2">
      <c r="O711" s="44"/>
    </row>
    <row r="712" spans="15:15" s="8" customFormat="1" x14ac:dyDescent="0.2">
      <c r="O712" s="44"/>
    </row>
    <row r="713" spans="15:15" s="8" customFormat="1" x14ac:dyDescent="0.2">
      <c r="O713" s="44"/>
    </row>
    <row r="714" spans="15:15" s="8" customFormat="1" x14ac:dyDescent="0.2">
      <c r="O714" s="44"/>
    </row>
    <row r="715" spans="15:15" s="8" customFormat="1" x14ac:dyDescent="0.2">
      <c r="O715" s="44"/>
    </row>
    <row r="716" spans="15:15" s="8" customFormat="1" x14ac:dyDescent="0.2">
      <c r="O716" s="44"/>
    </row>
    <row r="717" spans="15:15" s="8" customFormat="1" x14ac:dyDescent="0.2">
      <c r="O717" s="44"/>
    </row>
    <row r="718" spans="15:15" s="8" customFormat="1" x14ac:dyDescent="0.2">
      <c r="O718" s="44"/>
    </row>
    <row r="719" spans="15:15" s="8" customFormat="1" x14ac:dyDescent="0.2">
      <c r="O719" s="44"/>
    </row>
    <row r="720" spans="15:15" s="8" customFormat="1" x14ac:dyDescent="0.2">
      <c r="O720" s="44"/>
    </row>
    <row r="721" spans="15:15" s="8" customFormat="1" x14ac:dyDescent="0.2">
      <c r="O721" s="44"/>
    </row>
    <row r="722" spans="15:15" s="8" customFormat="1" x14ac:dyDescent="0.2">
      <c r="O722" s="44"/>
    </row>
    <row r="723" spans="15:15" s="8" customFormat="1" x14ac:dyDescent="0.2">
      <c r="O723" s="44"/>
    </row>
    <row r="724" spans="15:15" s="8" customFormat="1" x14ac:dyDescent="0.2">
      <c r="O724" s="44"/>
    </row>
    <row r="725" spans="15:15" s="8" customFormat="1" x14ac:dyDescent="0.2">
      <c r="O725" s="44"/>
    </row>
    <row r="726" spans="15:15" s="8" customFormat="1" x14ac:dyDescent="0.2">
      <c r="O726" s="44"/>
    </row>
    <row r="727" spans="15:15" s="8" customFormat="1" x14ac:dyDescent="0.2">
      <c r="O727" s="44"/>
    </row>
    <row r="728" spans="15:15" s="8" customFormat="1" x14ac:dyDescent="0.2">
      <c r="O728" s="44"/>
    </row>
    <row r="729" spans="15:15" s="8" customFormat="1" x14ac:dyDescent="0.2">
      <c r="O729" s="44"/>
    </row>
    <row r="730" spans="15:15" s="8" customFormat="1" x14ac:dyDescent="0.2">
      <c r="O730" s="44"/>
    </row>
    <row r="731" spans="15:15" s="8" customFormat="1" x14ac:dyDescent="0.2">
      <c r="O731" s="44"/>
    </row>
    <row r="732" spans="15:15" s="8" customFormat="1" x14ac:dyDescent="0.2">
      <c r="O732" s="44"/>
    </row>
    <row r="733" spans="15:15" s="8" customFormat="1" x14ac:dyDescent="0.2">
      <c r="O733" s="44"/>
    </row>
    <row r="734" spans="15:15" s="8" customFormat="1" x14ac:dyDescent="0.2">
      <c r="O734" s="44"/>
    </row>
    <row r="735" spans="15:15" s="8" customFormat="1" x14ac:dyDescent="0.2">
      <c r="O735" s="44"/>
    </row>
    <row r="736" spans="15:15" s="8" customFormat="1" x14ac:dyDescent="0.2">
      <c r="O736" s="44"/>
    </row>
    <row r="737" spans="15:15" s="8" customFormat="1" x14ac:dyDescent="0.2">
      <c r="O737" s="44"/>
    </row>
    <row r="738" spans="15:15" s="8" customFormat="1" x14ac:dyDescent="0.2">
      <c r="O738" s="44"/>
    </row>
    <row r="739" spans="15:15" s="8" customFormat="1" x14ac:dyDescent="0.2">
      <c r="O739" s="44"/>
    </row>
    <row r="740" spans="15:15" s="8" customFormat="1" x14ac:dyDescent="0.2">
      <c r="O740" s="44"/>
    </row>
    <row r="741" spans="15:15" s="8" customFormat="1" x14ac:dyDescent="0.2">
      <c r="O741" s="44"/>
    </row>
    <row r="742" spans="15:15" s="8" customFormat="1" x14ac:dyDescent="0.2">
      <c r="O742" s="44"/>
    </row>
    <row r="743" spans="15:15" s="8" customFormat="1" x14ac:dyDescent="0.2">
      <c r="O743" s="44"/>
    </row>
    <row r="744" spans="15:15" s="8" customFormat="1" x14ac:dyDescent="0.2">
      <c r="O744" s="44"/>
    </row>
    <row r="745" spans="15:15" s="8" customFormat="1" x14ac:dyDescent="0.2">
      <c r="O745" s="44"/>
    </row>
    <row r="746" spans="15:15" s="8" customFormat="1" x14ac:dyDescent="0.2">
      <c r="O746" s="44"/>
    </row>
    <row r="747" spans="15:15" s="8" customFormat="1" x14ac:dyDescent="0.2">
      <c r="O747" s="44"/>
    </row>
    <row r="748" spans="15:15" s="8" customFormat="1" x14ac:dyDescent="0.2">
      <c r="O748" s="44"/>
    </row>
    <row r="749" spans="15:15" s="8" customFormat="1" x14ac:dyDescent="0.2">
      <c r="O749" s="44"/>
    </row>
    <row r="750" spans="15:15" s="8" customFormat="1" x14ac:dyDescent="0.2">
      <c r="O750" s="44"/>
    </row>
    <row r="751" spans="15:15" s="8" customFormat="1" x14ac:dyDescent="0.2">
      <c r="O751" s="44"/>
    </row>
    <row r="752" spans="15:15" s="8" customFormat="1" x14ac:dyDescent="0.2">
      <c r="O752" s="44"/>
    </row>
    <row r="753" spans="15:15" s="8" customFormat="1" x14ac:dyDescent="0.2">
      <c r="O753" s="44"/>
    </row>
    <row r="754" spans="15:15" s="8" customFormat="1" x14ac:dyDescent="0.2">
      <c r="O754" s="44"/>
    </row>
    <row r="755" spans="15:15" s="8" customFormat="1" x14ac:dyDescent="0.2">
      <c r="O755" s="44"/>
    </row>
    <row r="756" spans="15:15" s="8" customFormat="1" x14ac:dyDescent="0.2">
      <c r="O756" s="44"/>
    </row>
    <row r="757" spans="15:15" s="8" customFormat="1" x14ac:dyDescent="0.2">
      <c r="O757" s="44"/>
    </row>
    <row r="758" spans="15:15" s="8" customFormat="1" x14ac:dyDescent="0.2">
      <c r="O758" s="44"/>
    </row>
    <row r="759" spans="15:15" s="8" customFormat="1" x14ac:dyDescent="0.2">
      <c r="O759" s="44"/>
    </row>
    <row r="760" spans="15:15" s="8" customFormat="1" x14ac:dyDescent="0.2">
      <c r="O760" s="44"/>
    </row>
    <row r="761" spans="15:15" s="8" customFormat="1" x14ac:dyDescent="0.2">
      <c r="O761" s="44"/>
    </row>
    <row r="762" spans="15:15" s="8" customFormat="1" x14ac:dyDescent="0.2">
      <c r="O762" s="44"/>
    </row>
    <row r="763" spans="15:15" s="8" customFormat="1" x14ac:dyDescent="0.2">
      <c r="O763" s="44"/>
    </row>
    <row r="764" spans="15:15" s="8" customFormat="1" x14ac:dyDescent="0.2">
      <c r="O764" s="44"/>
    </row>
    <row r="765" spans="15:15" s="8" customFormat="1" x14ac:dyDescent="0.2">
      <c r="O765" s="44"/>
    </row>
    <row r="766" spans="15:15" s="8" customFormat="1" x14ac:dyDescent="0.2">
      <c r="O766" s="44"/>
    </row>
    <row r="767" spans="15:15" s="8" customFormat="1" x14ac:dyDescent="0.2">
      <c r="O767" s="44"/>
    </row>
    <row r="768" spans="15:15" s="8" customFormat="1" x14ac:dyDescent="0.2">
      <c r="O768" s="44"/>
    </row>
    <row r="769" spans="15:15" s="8" customFormat="1" x14ac:dyDescent="0.2">
      <c r="O769" s="44"/>
    </row>
    <row r="770" spans="15:15" s="8" customFormat="1" x14ac:dyDescent="0.2">
      <c r="O770" s="44"/>
    </row>
    <row r="771" spans="15:15" s="8" customFormat="1" x14ac:dyDescent="0.2">
      <c r="O771" s="44"/>
    </row>
    <row r="772" spans="15:15" s="8" customFormat="1" x14ac:dyDescent="0.2">
      <c r="O772" s="44"/>
    </row>
    <row r="773" spans="15:15" s="8" customFormat="1" x14ac:dyDescent="0.2">
      <c r="O773" s="44"/>
    </row>
    <row r="774" spans="15:15" s="8" customFormat="1" x14ac:dyDescent="0.2">
      <c r="O774" s="44"/>
    </row>
    <row r="775" spans="15:15" s="8" customFormat="1" x14ac:dyDescent="0.2">
      <c r="O775" s="44"/>
    </row>
    <row r="776" spans="15:15" s="8" customFormat="1" x14ac:dyDescent="0.2">
      <c r="O776" s="44"/>
    </row>
    <row r="777" spans="15:15" s="8" customFormat="1" x14ac:dyDescent="0.2">
      <c r="O777" s="44"/>
    </row>
    <row r="778" spans="15:15" s="8" customFormat="1" x14ac:dyDescent="0.2">
      <c r="O778" s="44"/>
    </row>
    <row r="779" spans="15:15" s="8" customFormat="1" x14ac:dyDescent="0.2">
      <c r="O779" s="44"/>
    </row>
    <row r="780" spans="15:15" s="8" customFormat="1" x14ac:dyDescent="0.2">
      <c r="O780" s="44"/>
    </row>
    <row r="781" spans="15:15" s="8" customFormat="1" x14ac:dyDescent="0.2">
      <c r="O781" s="44"/>
    </row>
    <row r="782" spans="15:15" s="8" customFormat="1" x14ac:dyDescent="0.2">
      <c r="O782" s="44"/>
    </row>
    <row r="783" spans="15:15" s="8" customFormat="1" x14ac:dyDescent="0.2">
      <c r="O783" s="44"/>
    </row>
    <row r="784" spans="15:15" s="8" customFormat="1" x14ac:dyDescent="0.2">
      <c r="O784" s="44"/>
    </row>
    <row r="785" spans="15:15" s="8" customFormat="1" x14ac:dyDescent="0.2">
      <c r="O785" s="44"/>
    </row>
    <row r="786" spans="15:15" s="8" customFormat="1" x14ac:dyDescent="0.2">
      <c r="O786" s="44"/>
    </row>
    <row r="787" spans="15:15" s="8" customFormat="1" x14ac:dyDescent="0.2">
      <c r="O787" s="44"/>
    </row>
    <row r="788" spans="15:15" s="8" customFormat="1" x14ac:dyDescent="0.2">
      <c r="O788" s="44"/>
    </row>
    <row r="789" spans="15:15" s="8" customFormat="1" x14ac:dyDescent="0.2">
      <c r="O789" s="44"/>
    </row>
    <row r="790" spans="15:15" s="8" customFormat="1" x14ac:dyDescent="0.2">
      <c r="O790" s="44"/>
    </row>
    <row r="791" spans="15:15" s="8" customFormat="1" x14ac:dyDescent="0.2">
      <c r="O791" s="44"/>
    </row>
    <row r="792" spans="15:15" s="8" customFormat="1" x14ac:dyDescent="0.2">
      <c r="O792" s="44"/>
    </row>
    <row r="793" spans="15:15" s="8" customFormat="1" x14ac:dyDescent="0.2">
      <c r="O793" s="44"/>
    </row>
    <row r="794" spans="15:15" s="8" customFormat="1" x14ac:dyDescent="0.2">
      <c r="O794" s="44"/>
    </row>
    <row r="795" spans="15:15" s="8" customFormat="1" x14ac:dyDescent="0.2">
      <c r="O795" s="44"/>
    </row>
    <row r="796" spans="15:15" s="8" customFormat="1" x14ac:dyDescent="0.2">
      <c r="O796" s="44"/>
    </row>
    <row r="797" spans="15:15" s="8" customFormat="1" x14ac:dyDescent="0.2">
      <c r="O797" s="44"/>
    </row>
    <row r="798" spans="15:15" s="8" customFormat="1" x14ac:dyDescent="0.2">
      <c r="O798" s="44"/>
    </row>
    <row r="799" spans="15:15" s="8" customFormat="1" x14ac:dyDescent="0.2">
      <c r="O799" s="44"/>
    </row>
    <row r="800" spans="15:15" s="8" customFormat="1" x14ac:dyDescent="0.2">
      <c r="O800" s="44"/>
    </row>
    <row r="801" spans="15:15" s="8" customFormat="1" x14ac:dyDescent="0.2">
      <c r="O801" s="44"/>
    </row>
    <row r="802" spans="15:15" s="8" customFormat="1" x14ac:dyDescent="0.2">
      <c r="O802" s="44"/>
    </row>
    <row r="803" spans="15:15" s="8" customFormat="1" x14ac:dyDescent="0.2">
      <c r="O803" s="44"/>
    </row>
    <row r="804" spans="15:15" s="8" customFormat="1" x14ac:dyDescent="0.2">
      <c r="O804" s="44"/>
    </row>
    <row r="805" spans="15:15" s="8" customFormat="1" x14ac:dyDescent="0.2">
      <c r="O805" s="44"/>
    </row>
    <row r="806" spans="15:15" s="8" customFormat="1" x14ac:dyDescent="0.2">
      <c r="O806" s="44"/>
    </row>
    <row r="807" spans="15:15" s="8" customFormat="1" x14ac:dyDescent="0.2">
      <c r="O807" s="44"/>
    </row>
    <row r="808" spans="15:15" s="8" customFormat="1" x14ac:dyDescent="0.2">
      <c r="O808" s="44"/>
    </row>
    <row r="809" spans="15:15" s="8" customFormat="1" x14ac:dyDescent="0.2">
      <c r="O809" s="44"/>
    </row>
    <row r="810" spans="15:15" s="8" customFormat="1" x14ac:dyDescent="0.2">
      <c r="O810" s="44"/>
    </row>
    <row r="811" spans="15:15" s="8" customFormat="1" x14ac:dyDescent="0.2">
      <c r="O811" s="44"/>
    </row>
    <row r="812" spans="15:15" s="8" customFormat="1" x14ac:dyDescent="0.2">
      <c r="O812" s="44"/>
    </row>
    <row r="813" spans="15:15" s="8" customFormat="1" x14ac:dyDescent="0.2">
      <c r="O813" s="44"/>
    </row>
    <row r="814" spans="15:15" s="8" customFormat="1" x14ac:dyDescent="0.2">
      <c r="O814" s="44"/>
    </row>
    <row r="815" spans="15:15" s="8" customFormat="1" x14ac:dyDescent="0.2">
      <c r="O815" s="44"/>
    </row>
    <row r="816" spans="15:15" s="8" customFormat="1" x14ac:dyDescent="0.2">
      <c r="O816" s="44"/>
    </row>
    <row r="817" spans="15:15" s="8" customFormat="1" x14ac:dyDescent="0.2">
      <c r="O817" s="44"/>
    </row>
    <row r="818" spans="15:15" s="8" customFormat="1" x14ac:dyDescent="0.2">
      <c r="O818" s="44"/>
    </row>
    <row r="819" spans="15:15" s="8" customFormat="1" x14ac:dyDescent="0.2">
      <c r="O819" s="44"/>
    </row>
    <row r="820" spans="15:15" s="8" customFormat="1" x14ac:dyDescent="0.2">
      <c r="O820" s="44"/>
    </row>
    <row r="821" spans="15:15" s="8" customFormat="1" x14ac:dyDescent="0.2">
      <c r="O821" s="44"/>
    </row>
    <row r="822" spans="15:15" s="8" customFormat="1" x14ac:dyDescent="0.2">
      <c r="O822" s="44"/>
    </row>
    <row r="823" spans="15:15" s="8" customFormat="1" x14ac:dyDescent="0.2">
      <c r="O823" s="44"/>
    </row>
    <row r="824" spans="15:15" s="8" customFormat="1" x14ac:dyDescent="0.2">
      <c r="O824" s="44"/>
    </row>
    <row r="825" spans="15:15" s="8" customFormat="1" x14ac:dyDescent="0.2">
      <c r="O825" s="44"/>
    </row>
    <row r="826" spans="15:15" s="8" customFormat="1" x14ac:dyDescent="0.2">
      <c r="O826" s="44"/>
    </row>
    <row r="827" spans="15:15" s="8" customFormat="1" x14ac:dyDescent="0.2">
      <c r="O827" s="44"/>
    </row>
    <row r="828" spans="15:15" s="8" customFormat="1" x14ac:dyDescent="0.2">
      <c r="O828" s="44"/>
    </row>
    <row r="829" spans="15:15" s="8" customFormat="1" x14ac:dyDescent="0.2">
      <c r="O829" s="44"/>
    </row>
    <row r="830" spans="15:15" s="8" customFormat="1" x14ac:dyDescent="0.2">
      <c r="O830" s="44"/>
    </row>
    <row r="831" spans="15:15" s="8" customFormat="1" x14ac:dyDescent="0.2">
      <c r="O831" s="44"/>
    </row>
    <row r="832" spans="15:15" s="8" customFormat="1" x14ac:dyDescent="0.2">
      <c r="O832" s="44"/>
    </row>
    <row r="833" spans="15:15" s="8" customFormat="1" x14ac:dyDescent="0.2">
      <c r="O833" s="44"/>
    </row>
    <row r="834" spans="15:15" s="8" customFormat="1" x14ac:dyDescent="0.2">
      <c r="O834" s="44"/>
    </row>
    <row r="835" spans="15:15" s="8" customFormat="1" x14ac:dyDescent="0.2">
      <c r="O835" s="44"/>
    </row>
    <row r="836" spans="15:15" s="8" customFormat="1" x14ac:dyDescent="0.2">
      <c r="O836" s="44"/>
    </row>
    <row r="837" spans="15:15" s="8" customFormat="1" x14ac:dyDescent="0.2">
      <c r="O837" s="44"/>
    </row>
    <row r="838" spans="15:15" s="8" customFormat="1" x14ac:dyDescent="0.2">
      <c r="O838" s="44"/>
    </row>
    <row r="839" spans="15:15" s="8" customFormat="1" x14ac:dyDescent="0.2">
      <c r="O839" s="44"/>
    </row>
    <row r="840" spans="15:15" s="8" customFormat="1" x14ac:dyDescent="0.2">
      <c r="O840" s="44"/>
    </row>
    <row r="841" spans="15:15" s="8" customFormat="1" x14ac:dyDescent="0.2">
      <c r="O841" s="44"/>
    </row>
    <row r="842" spans="15:15" s="8" customFormat="1" x14ac:dyDescent="0.2">
      <c r="O842" s="44"/>
    </row>
    <row r="843" spans="15:15" s="8" customFormat="1" x14ac:dyDescent="0.2">
      <c r="O843" s="44"/>
    </row>
    <row r="844" spans="15:15" s="8" customFormat="1" x14ac:dyDescent="0.2">
      <c r="O844" s="44"/>
    </row>
    <row r="845" spans="15:15" s="8" customFormat="1" x14ac:dyDescent="0.2">
      <c r="O845" s="44"/>
    </row>
    <row r="846" spans="15:15" s="8" customFormat="1" x14ac:dyDescent="0.2">
      <c r="O846" s="44"/>
    </row>
    <row r="847" spans="15:15" s="8" customFormat="1" x14ac:dyDescent="0.2">
      <c r="O847" s="44"/>
    </row>
    <row r="848" spans="15:15" s="8" customFormat="1" x14ac:dyDescent="0.2">
      <c r="O848" s="44"/>
    </row>
    <row r="849" spans="15:15" s="8" customFormat="1" x14ac:dyDescent="0.2">
      <c r="O849" s="44"/>
    </row>
    <row r="850" spans="15:15" s="8" customFormat="1" x14ac:dyDescent="0.2">
      <c r="O850" s="44"/>
    </row>
    <row r="851" spans="15:15" s="8" customFormat="1" x14ac:dyDescent="0.2">
      <c r="O851" s="44"/>
    </row>
    <row r="852" spans="15:15" s="8" customFormat="1" x14ac:dyDescent="0.2">
      <c r="O852" s="44"/>
    </row>
    <row r="853" spans="15:15" s="8" customFormat="1" x14ac:dyDescent="0.2">
      <c r="O853" s="44"/>
    </row>
    <row r="854" spans="15:15" s="8" customFormat="1" x14ac:dyDescent="0.2">
      <c r="O854" s="44"/>
    </row>
    <row r="855" spans="15:15" s="8" customFormat="1" x14ac:dyDescent="0.2">
      <c r="O855" s="44"/>
    </row>
    <row r="856" spans="15:15" s="8" customFormat="1" x14ac:dyDescent="0.2">
      <c r="O856" s="44"/>
    </row>
    <row r="857" spans="15:15" s="8" customFormat="1" x14ac:dyDescent="0.2">
      <c r="O857" s="44"/>
    </row>
    <row r="858" spans="15:15" s="8" customFormat="1" x14ac:dyDescent="0.2">
      <c r="O858" s="44"/>
    </row>
    <row r="859" spans="15:15" s="8" customFormat="1" x14ac:dyDescent="0.2">
      <c r="O859" s="44"/>
    </row>
    <row r="860" spans="15:15" s="8" customFormat="1" x14ac:dyDescent="0.2">
      <c r="O860" s="44"/>
    </row>
    <row r="861" spans="15:15" s="8" customFormat="1" x14ac:dyDescent="0.2">
      <c r="O861" s="44"/>
    </row>
    <row r="862" spans="15:15" s="8" customFormat="1" x14ac:dyDescent="0.2">
      <c r="O862" s="44"/>
    </row>
    <row r="863" spans="15:15" s="8" customFormat="1" x14ac:dyDescent="0.2">
      <c r="O863" s="44"/>
    </row>
    <row r="864" spans="15:15" s="8" customFormat="1" x14ac:dyDescent="0.2">
      <c r="O864" s="44"/>
    </row>
    <row r="865" spans="15:15" s="8" customFormat="1" x14ac:dyDescent="0.2">
      <c r="O865" s="44"/>
    </row>
    <row r="866" spans="15:15" s="8" customFormat="1" x14ac:dyDescent="0.2">
      <c r="O866" s="44"/>
    </row>
    <row r="867" spans="15:15" s="8" customFormat="1" x14ac:dyDescent="0.2">
      <c r="O867" s="44"/>
    </row>
    <row r="868" spans="15:15" s="8" customFormat="1" x14ac:dyDescent="0.2">
      <c r="O868" s="44"/>
    </row>
    <row r="869" spans="15:15" s="8" customFormat="1" x14ac:dyDescent="0.2">
      <c r="O869" s="44"/>
    </row>
    <row r="870" spans="15:15" s="8" customFormat="1" x14ac:dyDescent="0.2">
      <c r="O870" s="44"/>
    </row>
    <row r="871" spans="15:15" s="8" customFormat="1" x14ac:dyDescent="0.2">
      <c r="O871" s="44"/>
    </row>
    <row r="872" spans="15:15" s="8" customFormat="1" x14ac:dyDescent="0.2">
      <c r="O872" s="44"/>
    </row>
    <row r="873" spans="15:15" s="8" customFormat="1" x14ac:dyDescent="0.2">
      <c r="O873" s="44"/>
    </row>
    <row r="874" spans="15:15" s="8" customFormat="1" x14ac:dyDescent="0.2">
      <c r="O874" s="44"/>
    </row>
    <row r="875" spans="15:15" s="8" customFormat="1" x14ac:dyDescent="0.2">
      <c r="O875" s="44"/>
    </row>
    <row r="876" spans="15:15" s="8" customFormat="1" x14ac:dyDescent="0.2">
      <c r="O876" s="44"/>
    </row>
    <row r="877" spans="15:15" s="8" customFormat="1" x14ac:dyDescent="0.2">
      <c r="O877" s="44"/>
    </row>
    <row r="878" spans="15:15" s="8" customFormat="1" x14ac:dyDescent="0.2">
      <c r="O878" s="44"/>
    </row>
    <row r="879" spans="15:15" s="8" customFormat="1" x14ac:dyDescent="0.2">
      <c r="O879" s="44"/>
    </row>
    <row r="880" spans="15:15" s="8" customFormat="1" x14ac:dyDescent="0.2">
      <c r="O880" s="44"/>
    </row>
    <row r="881" spans="15:15" s="8" customFormat="1" x14ac:dyDescent="0.2">
      <c r="O881" s="44"/>
    </row>
    <row r="882" spans="15:15" s="8" customFormat="1" x14ac:dyDescent="0.2">
      <c r="O882" s="44"/>
    </row>
    <row r="883" spans="15:15" s="8" customFormat="1" x14ac:dyDescent="0.2">
      <c r="O883" s="44"/>
    </row>
    <row r="884" spans="15:15" s="8" customFormat="1" x14ac:dyDescent="0.2">
      <c r="O884" s="44"/>
    </row>
    <row r="885" spans="15:15" s="8" customFormat="1" x14ac:dyDescent="0.2">
      <c r="O885" s="44"/>
    </row>
    <row r="886" spans="15:15" s="8" customFormat="1" x14ac:dyDescent="0.2">
      <c r="O886" s="44"/>
    </row>
    <row r="887" spans="15:15" s="8" customFormat="1" x14ac:dyDescent="0.2">
      <c r="O887" s="44"/>
    </row>
    <row r="888" spans="15:15" s="8" customFormat="1" x14ac:dyDescent="0.2">
      <c r="O888" s="44"/>
    </row>
    <row r="889" spans="15:15" s="8" customFormat="1" x14ac:dyDescent="0.2">
      <c r="O889" s="44"/>
    </row>
    <row r="890" spans="15:15" s="8" customFormat="1" x14ac:dyDescent="0.2">
      <c r="O890" s="44"/>
    </row>
    <row r="891" spans="15:15" s="8" customFormat="1" x14ac:dyDescent="0.2">
      <c r="O891" s="44"/>
    </row>
    <row r="892" spans="15:15" s="8" customFormat="1" x14ac:dyDescent="0.2">
      <c r="O892" s="44"/>
    </row>
    <row r="893" spans="15:15" s="8" customFormat="1" x14ac:dyDescent="0.2">
      <c r="O893" s="44"/>
    </row>
    <row r="894" spans="15:15" s="8" customFormat="1" x14ac:dyDescent="0.2">
      <c r="O894" s="44"/>
    </row>
    <row r="895" spans="15:15" s="8" customFormat="1" x14ac:dyDescent="0.2">
      <c r="O895" s="44"/>
    </row>
    <row r="896" spans="15:15" s="8" customFormat="1" x14ac:dyDescent="0.2">
      <c r="O896" s="44"/>
    </row>
    <row r="897" spans="15:15" s="8" customFormat="1" x14ac:dyDescent="0.2">
      <c r="O897" s="44"/>
    </row>
    <row r="898" spans="15:15" s="8" customFormat="1" x14ac:dyDescent="0.2">
      <c r="O898" s="44"/>
    </row>
    <row r="899" spans="15:15" s="8" customFormat="1" x14ac:dyDescent="0.2">
      <c r="O899" s="44"/>
    </row>
    <row r="900" spans="15:15" s="8" customFormat="1" x14ac:dyDescent="0.2">
      <c r="O900" s="44"/>
    </row>
    <row r="901" spans="15:15" s="8" customFormat="1" x14ac:dyDescent="0.2">
      <c r="O901" s="44"/>
    </row>
    <row r="902" spans="15:15" s="8" customFormat="1" x14ac:dyDescent="0.2">
      <c r="O902" s="44"/>
    </row>
    <row r="903" spans="15:15" s="8" customFormat="1" x14ac:dyDescent="0.2">
      <c r="O903" s="44"/>
    </row>
    <row r="904" spans="15:15" s="8" customFormat="1" x14ac:dyDescent="0.2">
      <c r="O904" s="44"/>
    </row>
    <row r="905" spans="15:15" s="8" customFormat="1" x14ac:dyDescent="0.2">
      <c r="O905" s="44"/>
    </row>
    <row r="906" spans="15:15" s="8" customFormat="1" x14ac:dyDescent="0.2">
      <c r="O906" s="44"/>
    </row>
    <row r="907" spans="15:15" s="8" customFormat="1" x14ac:dyDescent="0.2">
      <c r="O907" s="44"/>
    </row>
    <row r="908" spans="15:15" s="8" customFormat="1" x14ac:dyDescent="0.2">
      <c r="O908" s="44"/>
    </row>
    <row r="909" spans="15:15" s="8" customFormat="1" x14ac:dyDescent="0.2">
      <c r="O909" s="44"/>
    </row>
    <row r="910" spans="15:15" s="8" customFormat="1" x14ac:dyDescent="0.2">
      <c r="O910" s="44"/>
    </row>
    <row r="911" spans="15:15" s="8" customFormat="1" x14ac:dyDescent="0.2">
      <c r="O911" s="44"/>
    </row>
    <row r="912" spans="15:15" s="8" customFormat="1" x14ac:dyDescent="0.2">
      <c r="O912" s="44"/>
    </row>
    <row r="913" spans="15:15" s="8" customFormat="1" x14ac:dyDescent="0.2">
      <c r="O913" s="44"/>
    </row>
    <row r="914" spans="15:15" s="8" customFormat="1" x14ac:dyDescent="0.2">
      <c r="O914" s="44"/>
    </row>
    <row r="915" spans="15:15" s="8" customFormat="1" x14ac:dyDescent="0.2">
      <c r="O915" s="44"/>
    </row>
    <row r="916" spans="15:15" s="8" customFormat="1" x14ac:dyDescent="0.2">
      <c r="O916" s="44"/>
    </row>
    <row r="917" spans="15:15" s="8" customFormat="1" x14ac:dyDescent="0.2">
      <c r="O917" s="44"/>
    </row>
    <row r="918" spans="15:15" s="8" customFormat="1" x14ac:dyDescent="0.2">
      <c r="O918" s="44"/>
    </row>
    <row r="919" spans="15:15" s="8" customFormat="1" x14ac:dyDescent="0.2">
      <c r="O919" s="44"/>
    </row>
    <row r="920" spans="15:15" s="8" customFormat="1" x14ac:dyDescent="0.2">
      <c r="O920" s="44"/>
    </row>
    <row r="921" spans="15:15" s="8" customFormat="1" x14ac:dyDescent="0.2">
      <c r="O921" s="44"/>
    </row>
    <row r="922" spans="15:15" s="8" customFormat="1" x14ac:dyDescent="0.2">
      <c r="O922" s="44"/>
    </row>
    <row r="923" spans="15:15" s="8" customFormat="1" x14ac:dyDescent="0.2">
      <c r="O923" s="44"/>
    </row>
    <row r="924" spans="15:15" s="8" customFormat="1" x14ac:dyDescent="0.2">
      <c r="O924" s="44"/>
    </row>
    <row r="925" spans="15:15" s="8" customFormat="1" x14ac:dyDescent="0.2">
      <c r="O925" s="44"/>
    </row>
    <row r="926" spans="15:15" s="8" customFormat="1" x14ac:dyDescent="0.2">
      <c r="O926" s="44"/>
    </row>
    <row r="927" spans="15:15" s="8" customFormat="1" x14ac:dyDescent="0.2">
      <c r="O927" s="44"/>
    </row>
    <row r="928" spans="15:15" s="8" customFormat="1" x14ac:dyDescent="0.2">
      <c r="O928" s="44"/>
    </row>
    <row r="929" spans="15:15" s="8" customFormat="1" x14ac:dyDescent="0.2">
      <c r="O929" s="44"/>
    </row>
    <row r="930" spans="15:15" s="8" customFormat="1" x14ac:dyDescent="0.2">
      <c r="O930" s="44"/>
    </row>
    <row r="931" spans="15:15" s="8" customFormat="1" x14ac:dyDescent="0.2">
      <c r="O931" s="44"/>
    </row>
    <row r="932" spans="15:15" s="8" customFormat="1" x14ac:dyDescent="0.2">
      <c r="O932" s="44"/>
    </row>
    <row r="933" spans="15:15" s="8" customFormat="1" x14ac:dyDescent="0.2">
      <c r="O933" s="44"/>
    </row>
    <row r="934" spans="15:15" s="8" customFormat="1" x14ac:dyDescent="0.2">
      <c r="O934" s="44"/>
    </row>
    <row r="935" spans="15:15" s="8" customFormat="1" x14ac:dyDescent="0.2">
      <c r="O935" s="44"/>
    </row>
    <row r="936" spans="15:15" s="8" customFormat="1" x14ac:dyDescent="0.2">
      <c r="O936" s="44"/>
    </row>
    <row r="937" spans="15:15" s="8" customFormat="1" x14ac:dyDescent="0.2">
      <c r="O937" s="44"/>
    </row>
    <row r="938" spans="15:15" s="8" customFormat="1" x14ac:dyDescent="0.2">
      <c r="O938" s="44"/>
    </row>
    <row r="939" spans="15:15" s="8" customFormat="1" x14ac:dyDescent="0.2">
      <c r="O939" s="44"/>
    </row>
    <row r="940" spans="15:15" s="8" customFormat="1" x14ac:dyDescent="0.2">
      <c r="O940" s="44"/>
    </row>
    <row r="941" spans="15:15" s="8" customFormat="1" x14ac:dyDescent="0.2">
      <c r="O941" s="44"/>
    </row>
    <row r="942" spans="15:15" s="8" customFormat="1" x14ac:dyDescent="0.2">
      <c r="O942" s="44"/>
    </row>
    <row r="943" spans="15:15" s="8" customFormat="1" x14ac:dyDescent="0.2">
      <c r="O943" s="44"/>
    </row>
    <row r="944" spans="15:15" s="8" customFormat="1" x14ac:dyDescent="0.2">
      <c r="O944" s="44"/>
    </row>
    <row r="945" spans="15:15" s="8" customFormat="1" x14ac:dyDescent="0.2">
      <c r="O945" s="44"/>
    </row>
    <row r="946" spans="15:15" s="8" customFormat="1" x14ac:dyDescent="0.2">
      <c r="O946" s="44"/>
    </row>
    <row r="947" spans="15:15" s="8" customFormat="1" x14ac:dyDescent="0.2">
      <c r="O947" s="44"/>
    </row>
    <row r="948" spans="15:15" s="8" customFormat="1" x14ac:dyDescent="0.2">
      <c r="O948" s="44"/>
    </row>
    <row r="949" spans="15:15" s="8" customFormat="1" x14ac:dyDescent="0.2">
      <c r="O949" s="44"/>
    </row>
    <row r="950" spans="15:15" s="8" customFormat="1" x14ac:dyDescent="0.2">
      <c r="O950" s="44"/>
    </row>
    <row r="951" spans="15:15" s="8" customFormat="1" x14ac:dyDescent="0.2">
      <c r="O951" s="44"/>
    </row>
    <row r="952" spans="15:15" s="8" customFormat="1" x14ac:dyDescent="0.2">
      <c r="O952" s="44"/>
    </row>
    <row r="953" spans="15:15" s="8" customFormat="1" x14ac:dyDescent="0.2">
      <c r="O953" s="44"/>
    </row>
    <row r="954" spans="15:15" s="8" customFormat="1" x14ac:dyDescent="0.2">
      <c r="O954" s="44"/>
    </row>
    <row r="955" spans="15:15" s="8" customFormat="1" x14ac:dyDescent="0.2">
      <c r="O955" s="44"/>
    </row>
    <row r="956" spans="15:15" s="8" customFormat="1" x14ac:dyDescent="0.2">
      <c r="O956" s="44"/>
    </row>
    <row r="957" spans="15:15" s="8" customFormat="1" x14ac:dyDescent="0.2">
      <c r="O957" s="44"/>
    </row>
    <row r="958" spans="15:15" s="8" customFormat="1" x14ac:dyDescent="0.2">
      <c r="O958" s="44"/>
    </row>
    <row r="959" spans="15:15" s="8" customFormat="1" x14ac:dyDescent="0.2">
      <c r="O959" s="44"/>
    </row>
    <row r="960" spans="15:15" s="8" customFormat="1" x14ac:dyDescent="0.2">
      <c r="O960" s="44"/>
    </row>
    <row r="961" spans="15:15" s="8" customFormat="1" x14ac:dyDescent="0.2">
      <c r="O961" s="44"/>
    </row>
    <row r="962" spans="15:15" s="8" customFormat="1" x14ac:dyDescent="0.2">
      <c r="O962" s="44"/>
    </row>
    <row r="963" spans="15:15" s="8" customFormat="1" x14ac:dyDescent="0.2">
      <c r="O963" s="44"/>
    </row>
    <row r="964" spans="15:15" s="8" customFormat="1" x14ac:dyDescent="0.2">
      <c r="O964" s="44"/>
    </row>
    <row r="965" spans="15:15" s="8" customFormat="1" x14ac:dyDescent="0.2">
      <c r="O965" s="44"/>
    </row>
    <row r="966" spans="15:15" s="8" customFormat="1" x14ac:dyDescent="0.2">
      <c r="O966" s="44"/>
    </row>
    <row r="967" spans="15:15" s="8" customFormat="1" x14ac:dyDescent="0.2">
      <c r="O967" s="44"/>
    </row>
    <row r="968" spans="15:15" s="8" customFormat="1" x14ac:dyDescent="0.2">
      <c r="O968" s="44"/>
    </row>
    <row r="969" spans="15:15" s="8" customFormat="1" x14ac:dyDescent="0.2">
      <c r="O969" s="44"/>
    </row>
    <row r="970" spans="15:15" s="8" customFormat="1" x14ac:dyDescent="0.2">
      <c r="O970" s="44"/>
    </row>
    <row r="971" spans="15:15" s="8" customFormat="1" x14ac:dyDescent="0.2">
      <c r="O971" s="44"/>
    </row>
    <row r="972" spans="15:15" s="8" customFormat="1" x14ac:dyDescent="0.2">
      <c r="O972" s="44"/>
    </row>
    <row r="973" spans="15:15" s="8" customFormat="1" x14ac:dyDescent="0.2">
      <c r="O973" s="44"/>
    </row>
    <row r="974" spans="15:15" s="8" customFormat="1" x14ac:dyDescent="0.2">
      <c r="O974" s="44"/>
    </row>
    <row r="975" spans="15:15" s="8" customFormat="1" x14ac:dyDescent="0.2">
      <c r="O975" s="44"/>
    </row>
    <row r="976" spans="15:15" s="8" customFormat="1" x14ac:dyDescent="0.2">
      <c r="O976" s="44"/>
    </row>
    <row r="977" spans="15:15" s="8" customFormat="1" x14ac:dyDescent="0.2">
      <c r="O977" s="44"/>
    </row>
    <row r="978" spans="15:15" s="8" customFormat="1" x14ac:dyDescent="0.2">
      <c r="O978" s="44"/>
    </row>
    <row r="979" spans="15:15" s="8" customFormat="1" x14ac:dyDescent="0.2">
      <c r="O979" s="44"/>
    </row>
    <row r="980" spans="15:15" s="8" customFormat="1" x14ac:dyDescent="0.2">
      <c r="O980" s="44"/>
    </row>
    <row r="981" spans="15:15" s="8" customFormat="1" x14ac:dyDescent="0.2">
      <c r="O981" s="44"/>
    </row>
    <row r="982" spans="15:15" s="8" customFormat="1" x14ac:dyDescent="0.2">
      <c r="O982" s="44"/>
    </row>
    <row r="983" spans="15:15" s="8" customFormat="1" x14ac:dyDescent="0.2">
      <c r="O983" s="44"/>
    </row>
    <row r="984" spans="15:15" s="8" customFormat="1" x14ac:dyDescent="0.2">
      <c r="O984" s="44"/>
    </row>
    <row r="985" spans="15:15" s="8" customFormat="1" x14ac:dyDescent="0.2">
      <c r="O985" s="44"/>
    </row>
    <row r="986" spans="15:15" s="8" customFormat="1" x14ac:dyDescent="0.2">
      <c r="O986" s="44"/>
    </row>
    <row r="987" spans="15:15" s="8" customFormat="1" x14ac:dyDescent="0.2">
      <c r="O987" s="44"/>
    </row>
    <row r="988" spans="15:15" s="8" customFormat="1" x14ac:dyDescent="0.2">
      <c r="O988" s="44"/>
    </row>
    <row r="989" spans="15:15" s="8" customFormat="1" x14ac:dyDescent="0.2">
      <c r="O989" s="44"/>
    </row>
    <row r="990" spans="15:15" s="8" customFormat="1" x14ac:dyDescent="0.2">
      <c r="O990" s="44"/>
    </row>
    <row r="991" spans="15:15" s="8" customFormat="1" x14ac:dyDescent="0.2">
      <c r="O991" s="44"/>
    </row>
    <row r="992" spans="15:15" s="8" customFormat="1" x14ac:dyDescent="0.2">
      <c r="O992" s="44"/>
    </row>
    <row r="993" spans="15:15" s="8" customFormat="1" x14ac:dyDescent="0.2">
      <c r="O993" s="44"/>
    </row>
    <row r="994" spans="15:15" s="8" customFormat="1" x14ac:dyDescent="0.2">
      <c r="O994" s="44"/>
    </row>
    <row r="995" spans="15:15" s="8" customFormat="1" x14ac:dyDescent="0.2">
      <c r="O995" s="44"/>
    </row>
    <row r="996" spans="15:15" s="8" customFormat="1" x14ac:dyDescent="0.2">
      <c r="O996" s="44"/>
    </row>
    <row r="997" spans="15:15" s="8" customFormat="1" x14ac:dyDescent="0.2">
      <c r="O997" s="44"/>
    </row>
    <row r="998" spans="15:15" s="8" customFormat="1" x14ac:dyDescent="0.2">
      <c r="O998" s="44"/>
    </row>
    <row r="999" spans="15:15" s="8" customFormat="1" x14ac:dyDescent="0.2">
      <c r="O999" s="44"/>
    </row>
    <row r="1000" spans="15:15" s="8" customFormat="1" x14ac:dyDescent="0.2">
      <c r="O1000" s="44"/>
    </row>
    <row r="1001" spans="15:15" s="8" customFormat="1" x14ac:dyDescent="0.2">
      <c r="O1001" s="44"/>
    </row>
    <row r="1002" spans="15:15" s="8" customFormat="1" x14ac:dyDescent="0.2">
      <c r="O1002" s="44"/>
    </row>
    <row r="1003" spans="15:15" s="8" customFormat="1" x14ac:dyDescent="0.2">
      <c r="O1003" s="44"/>
    </row>
    <row r="1004" spans="15:15" s="8" customFormat="1" x14ac:dyDescent="0.2">
      <c r="O1004" s="44"/>
    </row>
    <row r="1005" spans="15:15" s="8" customFormat="1" x14ac:dyDescent="0.2">
      <c r="O1005" s="44"/>
    </row>
    <row r="1006" spans="15:15" s="8" customFormat="1" x14ac:dyDescent="0.2">
      <c r="O1006" s="44"/>
    </row>
    <row r="1007" spans="15:15" s="8" customFormat="1" x14ac:dyDescent="0.2">
      <c r="O1007" s="44"/>
    </row>
    <row r="1008" spans="15:15" s="8" customFormat="1" x14ac:dyDescent="0.2">
      <c r="O1008" s="44"/>
    </row>
    <row r="1009" spans="15:15" s="8" customFormat="1" x14ac:dyDescent="0.2">
      <c r="O1009" s="44"/>
    </row>
    <row r="1010" spans="15:15" s="8" customFormat="1" x14ac:dyDescent="0.2">
      <c r="O1010" s="44"/>
    </row>
    <row r="1011" spans="15:15" s="8" customFormat="1" x14ac:dyDescent="0.2">
      <c r="O1011" s="44"/>
    </row>
    <row r="1012" spans="15:15" s="8" customFormat="1" x14ac:dyDescent="0.2">
      <c r="O1012" s="44"/>
    </row>
    <row r="1013" spans="15:15" s="8" customFormat="1" x14ac:dyDescent="0.2">
      <c r="O1013" s="44"/>
    </row>
    <row r="1014" spans="15:15" s="8" customFormat="1" x14ac:dyDescent="0.2">
      <c r="O1014" s="44"/>
    </row>
    <row r="1015" spans="15:15" s="8" customFormat="1" x14ac:dyDescent="0.2">
      <c r="O1015" s="44"/>
    </row>
    <row r="1016" spans="15:15" s="8" customFormat="1" x14ac:dyDescent="0.2">
      <c r="O1016" s="44"/>
    </row>
    <row r="1017" spans="15:15" s="8" customFormat="1" x14ac:dyDescent="0.2">
      <c r="O1017" s="44"/>
    </row>
    <row r="1018" spans="15:15" s="8" customFormat="1" x14ac:dyDescent="0.2">
      <c r="O1018" s="44"/>
    </row>
    <row r="1019" spans="15:15" s="8" customFormat="1" x14ac:dyDescent="0.2">
      <c r="O1019" s="44"/>
    </row>
    <row r="1020" spans="15:15" s="8" customFormat="1" x14ac:dyDescent="0.2">
      <c r="O1020" s="44"/>
    </row>
    <row r="1021" spans="15:15" s="8" customFormat="1" x14ac:dyDescent="0.2">
      <c r="O1021" s="44"/>
    </row>
    <row r="1022" spans="15:15" s="8" customFormat="1" x14ac:dyDescent="0.2">
      <c r="O1022" s="44"/>
    </row>
    <row r="1023" spans="15:15" s="8" customFormat="1" x14ac:dyDescent="0.2">
      <c r="O1023" s="44"/>
    </row>
    <row r="1024" spans="15:15" s="8" customFormat="1" x14ac:dyDescent="0.2">
      <c r="O1024" s="44"/>
    </row>
    <row r="1025" spans="15:15" s="8" customFormat="1" x14ac:dyDescent="0.2">
      <c r="O1025" s="44"/>
    </row>
    <row r="1026" spans="15:15" s="8" customFormat="1" x14ac:dyDescent="0.2">
      <c r="O1026" s="44"/>
    </row>
    <row r="1027" spans="15:15" s="8" customFormat="1" x14ac:dyDescent="0.2">
      <c r="O1027" s="44"/>
    </row>
    <row r="1028" spans="15:15" s="8" customFormat="1" x14ac:dyDescent="0.2">
      <c r="O1028" s="44"/>
    </row>
    <row r="1029" spans="15:15" s="8" customFormat="1" x14ac:dyDescent="0.2">
      <c r="O1029" s="44"/>
    </row>
    <row r="1030" spans="15:15" s="8" customFormat="1" x14ac:dyDescent="0.2">
      <c r="O1030" s="44"/>
    </row>
    <row r="1031" spans="15:15" s="8" customFormat="1" x14ac:dyDescent="0.2">
      <c r="O1031" s="44"/>
    </row>
    <row r="1032" spans="15:15" s="8" customFormat="1" x14ac:dyDescent="0.2">
      <c r="O1032" s="44"/>
    </row>
    <row r="1033" spans="15:15" s="8" customFormat="1" x14ac:dyDescent="0.2">
      <c r="O1033" s="44"/>
    </row>
    <row r="1034" spans="15:15" s="8" customFormat="1" x14ac:dyDescent="0.2">
      <c r="O1034" s="44"/>
    </row>
    <row r="1035" spans="15:15" s="8" customFormat="1" x14ac:dyDescent="0.2">
      <c r="O1035" s="44"/>
    </row>
    <row r="1036" spans="15:15" s="8" customFormat="1" x14ac:dyDescent="0.2">
      <c r="O1036" s="44"/>
    </row>
    <row r="1037" spans="15:15" s="8" customFormat="1" x14ac:dyDescent="0.2">
      <c r="O1037" s="44"/>
    </row>
    <row r="1038" spans="15:15" s="8" customFormat="1" x14ac:dyDescent="0.2">
      <c r="O1038" s="44"/>
    </row>
    <row r="1039" spans="15:15" s="8" customFormat="1" x14ac:dyDescent="0.2">
      <c r="O1039" s="44"/>
    </row>
    <row r="1040" spans="15:15" s="8" customFormat="1" x14ac:dyDescent="0.2">
      <c r="O1040" s="44"/>
    </row>
    <row r="1041" spans="15:15" s="8" customFormat="1" x14ac:dyDescent="0.2">
      <c r="O1041" s="44"/>
    </row>
    <row r="1042" spans="15:15" s="8" customFormat="1" x14ac:dyDescent="0.2">
      <c r="O1042" s="44"/>
    </row>
    <row r="1043" spans="15:15" s="8" customFormat="1" x14ac:dyDescent="0.2">
      <c r="O1043" s="44"/>
    </row>
    <row r="1044" spans="15:15" s="8" customFormat="1" x14ac:dyDescent="0.2">
      <c r="O1044" s="44"/>
    </row>
    <row r="1045" spans="15:15" s="8" customFormat="1" x14ac:dyDescent="0.2">
      <c r="O1045" s="44"/>
    </row>
    <row r="1046" spans="15:15" s="8" customFormat="1" x14ac:dyDescent="0.2">
      <c r="O1046" s="44"/>
    </row>
    <row r="1047" spans="15:15" s="8" customFormat="1" x14ac:dyDescent="0.2">
      <c r="O1047" s="44"/>
    </row>
    <row r="1048" spans="15:15" s="8" customFormat="1" x14ac:dyDescent="0.2">
      <c r="O1048" s="44"/>
    </row>
    <row r="1049" spans="15:15" s="8" customFormat="1" x14ac:dyDescent="0.2">
      <c r="O1049" s="44"/>
    </row>
    <row r="1050" spans="15:15" s="8" customFormat="1" x14ac:dyDescent="0.2">
      <c r="O1050" s="44"/>
    </row>
    <row r="1051" spans="15:15" s="8" customFormat="1" x14ac:dyDescent="0.2">
      <c r="O1051" s="44"/>
    </row>
    <row r="1052" spans="15:15" s="8" customFormat="1" x14ac:dyDescent="0.2">
      <c r="O1052" s="44"/>
    </row>
    <row r="1053" spans="15:15" s="8" customFormat="1" x14ac:dyDescent="0.2">
      <c r="O1053" s="44"/>
    </row>
    <row r="1054" spans="15:15" s="8" customFormat="1" x14ac:dyDescent="0.2">
      <c r="O1054" s="44"/>
    </row>
    <row r="1055" spans="15:15" s="8" customFormat="1" x14ac:dyDescent="0.2">
      <c r="O1055" s="44"/>
    </row>
    <row r="1056" spans="15:15" s="8" customFormat="1" x14ac:dyDescent="0.2">
      <c r="O1056" s="44"/>
    </row>
    <row r="1057" spans="15:15" s="8" customFormat="1" x14ac:dyDescent="0.2">
      <c r="O1057" s="44"/>
    </row>
    <row r="1058" spans="15:15" s="8" customFormat="1" x14ac:dyDescent="0.2">
      <c r="O1058" s="44"/>
    </row>
    <row r="1059" spans="15:15" s="8" customFormat="1" x14ac:dyDescent="0.2">
      <c r="O1059" s="44"/>
    </row>
    <row r="1060" spans="15:15" s="8" customFormat="1" x14ac:dyDescent="0.2">
      <c r="O1060" s="44"/>
    </row>
    <row r="1061" spans="15:15" s="8" customFormat="1" x14ac:dyDescent="0.2">
      <c r="O1061" s="44"/>
    </row>
    <row r="1062" spans="15:15" s="8" customFormat="1" x14ac:dyDescent="0.2">
      <c r="O1062" s="44"/>
    </row>
    <row r="1063" spans="15:15" s="8" customFormat="1" x14ac:dyDescent="0.2">
      <c r="O1063" s="44"/>
    </row>
    <row r="1064" spans="15:15" s="8" customFormat="1" x14ac:dyDescent="0.2">
      <c r="O1064" s="44"/>
    </row>
    <row r="1065" spans="15:15" s="8" customFormat="1" x14ac:dyDescent="0.2">
      <c r="O1065" s="44"/>
    </row>
    <row r="1066" spans="15:15" s="8" customFormat="1" x14ac:dyDescent="0.2">
      <c r="O1066" s="44"/>
    </row>
    <row r="1067" spans="15:15" s="8" customFormat="1" x14ac:dyDescent="0.2">
      <c r="O1067" s="44"/>
    </row>
    <row r="1068" spans="15:15" s="8" customFormat="1" x14ac:dyDescent="0.2">
      <c r="O1068" s="44"/>
    </row>
    <row r="1069" spans="15:15" s="8" customFormat="1" x14ac:dyDescent="0.2">
      <c r="O1069" s="44"/>
    </row>
    <row r="1070" spans="15:15" s="8" customFormat="1" x14ac:dyDescent="0.2">
      <c r="O1070" s="44"/>
    </row>
    <row r="1071" spans="15:15" s="8" customFormat="1" x14ac:dyDescent="0.2">
      <c r="O1071" s="44"/>
    </row>
    <row r="1072" spans="15:15" s="8" customFormat="1" x14ac:dyDescent="0.2">
      <c r="O1072" s="44"/>
    </row>
    <row r="1073" spans="15:15" s="8" customFormat="1" x14ac:dyDescent="0.2">
      <c r="O1073" s="44"/>
    </row>
    <row r="1074" spans="15:15" s="8" customFormat="1" x14ac:dyDescent="0.2">
      <c r="O1074" s="44"/>
    </row>
    <row r="1075" spans="15:15" s="8" customFormat="1" x14ac:dyDescent="0.2">
      <c r="O1075" s="44"/>
    </row>
    <row r="1076" spans="15:15" s="8" customFormat="1" x14ac:dyDescent="0.2">
      <c r="O1076" s="44"/>
    </row>
    <row r="1077" spans="15:15" s="8" customFormat="1" x14ac:dyDescent="0.2">
      <c r="O1077" s="44"/>
    </row>
    <row r="1078" spans="15:15" s="8" customFormat="1" x14ac:dyDescent="0.2">
      <c r="O1078" s="44"/>
    </row>
    <row r="1079" spans="15:15" s="8" customFormat="1" x14ac:dyDescent="0.2">
      <c r="O1079" s="44"/>
    </row>
    <row r="1080" spans="15:15" s="8" customFormat="1" x14ac:dyDescent="0.2">
      <c r="O1080" s="44"/>
    </row>
    <row r="1081" spans="15:15" s="8" customFormat="1" x14ac:dyDescent="0.2">
      <c r="O1081" s="44"/>
    </row>
    <row r="1082" spans="15:15" s="8" customFormat="1" x14ac:dyDescent="0.2">
      <c r="O1082" s="44"/>
    </row>
    <row r="1083" spans="15:15" s="8" customFormat="1" x14ac:dyDescent="0.2">
      <c r="O1083" s="44"/>
    </row>
    <row r="1084" spans="15:15" s="8" customFormat="1" x14ac:dyDescent="0.2">
      <c r="O1084" s="44"/>
    </row>
    <row r="1085" spans="15:15" s="8" customFormat="1" x14ac:dyDescent="0.2">
      <c r="O1085" s="44"/>
    </row>
    <row r="1086" spans="15:15" s="8" customFormat="1" x14ac:dyDescent="0.2">
      <c r="O1086" s="44"/>
    </row>
    <row r="1087" spans="15:15" s="8" customFormat="1" x14ac:dyDescent="0.2">
      <c r="O1087" s="44"/>
    </row>
    <row r="1088" spans="15:15" s="8" customFormat="1" x14ac:dyDescent="0.2">
      <c r="O1088" s="44"/>
    </row>
    <row r="1089" spans="15:15" s="8" customFormat="1" x14ac:dyDescent="0.2">
      <c r="O1089" s="44"/>
    </row>
    <row r="1090" spans="15:15" s="8" customFormat="1" x14ac:dyDescent="0.2">
      <c r="O1090" s="44"/>
    </row>
    <row r="1091" spans="15:15" s="8" customFormat="1" x14ac:dyDescent="0.2">
      <c r="O1091" s="44"/>
    </row>
    <row r="1092" spans="15:15" s="8" customFormat="1" x14ac:dyDescent="0.2">
      <c r="O1092" s="44"/>
    </row>
    <row r="1093" spans="15:15" s="8" customFormat="1" x14ac:dyDescent="0.2">
      <c r="O1093" s="44"/>
    </row>
    <row r="1094" spans="15:15" s="8" customFormat="1" x14ac:dyDescent="0.2">
      <c r="O1094" s="44"/>
    </row>
    <row r="1095" spans="15:15" s="8" customFormat="1" x14ac:dyDescent="0.2">
      <c r="O1095" s="44"/>
    </row>
    <row r="1096" spans="15:15" s="8" customFormat="1" x14ac:dyDescent="0.2">
      <c r="O1096" s="44"/>
    </row>
    <row r="1097" spans="15:15" s="8" customFormat="1" x14ac:dyDescent="0.2">
      <c r="O1097" s="44"/>
    </row>
    <row r="1098" spans="15:15" s="8" customFormat="1" x14ac:dyDescent="0.2">
      <c r="O1098" s="44"/>
    </row>
    <row r="1099" spans="15:15" s="8" customFormat="1" x14ac:dyDescent="0.2">
      <c r="O1099" s="44"/>
    </row>
    <row r="1100" spans="15:15" s="8" customFormat="1" x14ac:dyDescent="0.2">
      <c r="O1100" s="44"/>
    </row>
    <row r="1101" spans="15:15" s="8" customFormat="1" x14ac:dyDescent="0.2">
      <c r="O1101" s="44"/>
    </row>
    <row r="1102" spans="15:15" s="8" customFormat="1" x14ac:dyDescent="0.2">
      <c r="O1102" s="44"/>
    </row>
    <row r="1103" spans="15:15" s="8" customFormat="1" x14ac:dyDescent="0.2">
      <c r="O1103" s="44"/>
    </row>
    <row r="1104" spans="15:15" s="8" customFormat="1" x14ac:dyDescent="0.2">
      <c r="O1104" s="44"/>
    </row>
    <row r="1105" spans="15:15" s="8" customFormat="1" x14ac:dyDescent="0.2">
      <c r="O1105" s="44"/>
    </row>
    <row r="1106" spans="15:15" s="8" customFormat="1" x14ac:dyDescent="0.2">
      <c r="O1106" s="44"/>
    </row>
    <row r="1107" spans="15:15" s="8" customFormat="1" x14ac:dyDescent="0.2">
      <c r="O1107" s="44"/>
    </row>
    <row r="1108" spans="15:15" s="8" customFormat="1" x14ac:dyDescent="0.2">
      <c r="O1108" s="44"/>
    </row>
    <row r="1109" spans="15:15" s="8" customFormat="1" x14ac:dyDescent="0.2">
      <c r="O1109" s="44"/>
    </row>
    <row r="1110" spans="15:15" s="8" customFormat="1" x14ac:dyDescent="0.2">
      <c r="O1110" s="44"/>
    </row>
    <row r="1111" spans="15:15" s="8" customFormat="1" x14ac:dyDescent="0.2">
      <c r="O1111" s="44"/>
    </row>
    <row r="1112" spans="15:15" s="8" customFormat="1" x14ac:dyDescent="0.2">
      <c r="O1112" s="44"/>
    </row>
    <row r="1113" spans="15:15" s="8" customFormat="1" x14ac:dyDescent="0.2">
      <c r="O1113" s="44"/>
    </row>
    <row r="1114" spans="15:15" s="8" customFormat="1" x14ac:dyDescent="0.2">
      <c r="O1114" s="44"/>
    </row>
    <row r="1115" spans="15:15" s="8" customFormat="1" x14ac:dyDescent="0.2">
      <c r="O1115" s="44"/>
    </row>
    <row r="1116" spans="15:15" s="8" customFormat="1" x14ac:dyDescent="0.2">
      <c r="O1116" s="44"/>
    </row>
    <row r="1117" spans="15:15" s="8" customFormat="1" x14ac:dyDescent="0.2">
      <c r="O1117" s="44"/>
    </row>
    <row r="1118" spans="15:15" s="8" customFormat="1" x14ac:dyDescent="0.2">
      <c r="O1118" s="44"/>
    </row>
    <row r="1119" spans="15:15" s="8" customFormat="1" x14ac:dyDescent="0.2">
      <c r="O1119" s="44"/>
    </row>
    <row r="1120" spans="15:15" s="8" customFormat="1" x14ac:dyDescent="0.2">
      <c r="O1120" s="44"/>
    </row>
    <row r="1121" spans="15:15" s="8" customFormat="1" x14ac:dyDescent="0.2">
      <c r="O1121" s="44"/>
    </row>
    <row r="1122" spans="15:15" s="8" customFormat="1" x14ac:dyDescent="0.2">
      <c r="O1122" s="44"/>
    </row>
    <row r="1123" spans="15:15" s="8" customFormat="1" x14ac:dyDescent="0.2">
      <c r="O1123" s="44"/>
    </row>
    <row r="1124" spans="15:15" s="8" customFormat="1" x14ac:dyDescent="0.2">
      <c r="O1124" s="44"/>
    </row>
    <row r="1125" spans="15:15" s="8" customFormat="1" x14ac:dyDescent="0.2">
      <c r="O1125" s="44"/>
    </row>
    <row r="1126" spans="15:15" s="8" customFormat="1" x14ac:dyDescent="0.2">
      <c r="O1126" s="44"/>
    </row>
    <row r="1127" spans="15:15" s="8" customFormat="1" x14ac:dyDescent="0.2">
      <c r="O1127" s="44"/>
    </row>
    <row r="1128" spans="15:15" s="8" customFormat="1" x14ac:dyDescent="0.2">
      <c r="O1128" s="44"/>
    </row>
    <row r="1129" spans="15:15" s="8" customFormat="1" x14ac:dyDescent="0.2">
      <c r="O1129" s="44"/>
    </row>
    <row r="1130" spans="15:15" s="8" customFormat="1" x14ac:dyDescent="0.2">
      <c r="O1130" s="44"/>
    </row>
    <row r="1131" spans="15:15" s="8" customFormat="1" x14ac:dyDescent="0.2">
      <c r="O1131" s="44"/>
    </row>
    <row r="1132" spans="15:15" s="8" customFormat="1" x14ac:dyDescent="0.2">
      <c r="O1132" s="44"/>
    </row>
    <row r="1133" spans="15:15" s="8" customFormat="1" x14ac:dyDescent="0.2">
      <c r="O1133" s="44"/>
    </row>
    <row r="1134" spans="15:15" s="8" customFormat="1" x14ac:dyDescent="0.2">
      <c r="O1134" s="44"/>
    </row>
    <row r="1135" spans="15:15" s="8" customFormat="1" x14ac:dyDescent="0.2">
      <c r="O1135" s="44"/>
    </row>
    <row r="1136" spans="15:15" s="8" customFormat="1" x14ac:dyDescent="0.2">
      <c r="O1136" s="44"/>
    </row>
    <row r="1137" spans="15:15" s="8" customFormat="1" x14ac:dyDescent="0.2">
      <c r="O1137" s="44"/>
    </row>
    <row r="1138" spans="15:15" s="8" customFormat="1" x14ac:dyDescent="0.2">
      <c r="O1138" s="44"/>
    </row>
    <row r="1139" spans="15:15" s="8" customFormat="1" x14ac:dyDescent="0.2">
      <c r="O1139" s="44"/>
    </row>
    <row r="1140" spans="15:15" s="8" customFormat="1" x14ac:dyDescent="0.2">
      <c r="O1140" s="44"/>
    </row>
    <row r="1141" spans="15:15" s="8" customFormat="1" x14ac:dyDescent="0.2">
      <c r="O1141" s="44"/>
    </row>
    <row r="1142" spans="15:15" s="8" customFormat="1" x14ac:dyDescent="0.2">
      <c r="O1142" s="44"/>
    </row>
    <row r="1143" spans="15:15" s="8" customFormat="1" x14ac:dyDescent="0.2">
      <c r="O1143" s="44"/>
    </row>
    <row r="1144" spans="15:15" s="8" customFormat="1" x14ac:dyDescent="0.2">
      <c r="O1144" s="44"/>
    </row>
    <row r="1145" spans="15:15" s="8" customFormat="1" x14ac:dyDescent="0.2">
      <c r="O1145" s="44"/>
    </row>
    <row r="1146" spans="15:15" s="8" customFormat="1" x14ac:dyDescent="0.2">
      <c r="O1146" s="44"/>
    </row>
    <row r="1147" spans="15:15" s="8" customFormat="1" x14ac:dyDescent="0.2">
      <c r="O1147" s="44"/>
    </row>
    <row r="1148" spans="15:15" s="8" customFormat="1" x14ac:dyDescent="0.2">
      <c r="O1148" s="44"/>
    </row>
    <row r="1149" spans="15:15" s="8" customFormat="1" x14ac:dyDescent="0.2">
      <c r="O1149" s="44"/>
    </row>
    <row r="1150" spans="15:15" s="8" customFormat="1" x14ac:dyDescent="0.2">
      <c r="O1150" s="44"/>
    </row>
    <row r="1151" spans="15:15" s="8" customFormat="1" x14ac:dyDescent="0.2">
      <c r="O1151" s="44"/>
    </row>
    <row r="1152" spans="15:15" s="8" customFormat="1" x14ac:dyDescent="0.2">
      <c r="O1152" s="44"/>
    </row>
    <row r="1153" spans="15:15" s="8" customFormat="1" x14ac:dyDescent="0.2">
      <c r="O1153" s="44"/>
    </row>
    <row r="1154" spans="15:15" s="8" customFormat="1" x14ac:dyDescent="0.2">
      <c r="O1154" s="44"/>
    </row>
    <row r="1155" spans="15:15" s="8" customFormat="1" x14ac:dyDescent="0.2">
      <c r="O1155" s="44"/>
    </row>
    <row r="1156" spans="15:15" s="8" customFormat="1" x14ac:dyDescent="0.2">
      <c r="O1156" s="44"/>
    </row>
    <row r="1157" spans="15:15" s="8" customFormat="1" x14ac:dyDescent="0.2">
      <c r="O1157" s="44"/>
    </row>
    <row r="1158" spans="15:15" s="8" customFormat="1" x14ac:dyDescent="0.2">
      <c r="O1158" s="44"/>
    </row>
    <row r="1159" spans="15:15" s="8" customFormat="1" x14ac:dyDescent="0.2">
      <c r="O1159" s="44"/>
    </row>
    <row r="1160" spans="15:15" s="8" customFormat="1" x14ac:dyDescent="0.2">
      <c r="O1160" s="44"/>
    </row>
    <row r="1161" spans="15:15" s="8" customFormat="1" x14ac:dyDescent="0.2">
      <c r="O1161" s="44"/>
    </row>
    <row r="1162" spans="15:15" s="8" customFormat="1" x14ac:dyDescent="0.2">
      <c r="O1162" s="44"/>
    </row>
    <row r="1163" spans="15:15" s="8" customFormat="1" x14ac:dyDescent="0.2">
      <c r="O1163" s="44"/>
    </row>
    <row r="1164" spans="15:15" s="8" customFormat="1" x14ac:dyDescent="0.2">
      <c r="O1164" s="44"/>
    </row>
    <row r="1165" spans="15:15" s="8" customFormat="1" x14ac:dyDescent="0.2">
      <c r="O1165" s="44"/>
    </row>
    <row r="1166" spans="15:15" s="8" customFormat="1" x14ac:dyDescent="0.2">
      <c r="O1166" s="44"/>
    </row>
    <row r="1167" spans="15:15" s="8" customFormat="1" x14ac:dyDescent="0.2">
      <c r="O1167" s="44"/>
    </row>
    <row r="1168" spans="15:15" s="8" customFormat="1" x14ac:dyDescent="0.2">
      <c r="O1168" s="44"/>
    </row>
    <row r="1169" spans="15:15" s="8" customFormat="1" x14ac:dyDescent="0.2">
      <c r="O1169" s="44"/>
    </row>
    <row r="1170" spans="15:15" s="8" customFormat="1" x14ac:dyDescent="0.2">
      <c r="O1170" s="44"/>
    </row>
    <row r="1171" spans="15:15" s="8" customFormat="1" x14ac:dyDescent="0.2">
      <c r="O1171" s="44"/>
    </row>
    <row r="1172" spans="15:15" s="8" customFormat="1" x14ac:dyDescent="0.2">
      <c r="O1172" s="44"/>
    </row>
    <row r="1173" spans="15:15" s="8" customFormat="1" x14ac:dyDescent="0.2">
      <c r="O1173" s="44"/>
    </row>
    <row r="1174" spans="15:15" s="8" customFormat="1" x14ac:dyDescent="0.2">
      <c r="O1174" s="44"/>
    </row>
    <row r="1175" spans="15:15" s="8" customFormat="1" x14ac:dyDescent="0.2">
      <c r="O1175" s="44"/>
    </row>
    <row r="1176" spans="15:15" s="8" customFormat="1" x14ac:dyDescent="0.2">
      <c r="O1176" s="44"/>
    </row>
    <row r="1177" spans="15:15" s="8" customFormat="1" x14ac:dyDescent="0.2">
      <c r="O1177" s="44"/>
    </row>
    <row r="1178" spans="15:15" s="8" customFormat="1" x14ac:dyDescent="0.2">
      <c r="O1178" s="44"/>
    </row>
    <row r="1179" spans="15:15" s="8" customFormat="1" x14ac:dyDescent="0.2">
      <c r="O1179" s="44"/>
    </row>
    <row r="1180" spans="15:15" s="8" customFormat="1" x14ac:dyDescent="0.2">
      <c r="O1180" s="44"/>
    </row>
    <row r="1181" spans="15:15" s="8" customFormat="1" x14ac:dyDescent="0.2">
      <c r="O1181" s="44"/>
    </row>
    <row r="1182" spans="15:15" s="8" customFormat="1" x14ac:dyDescent="0.2">
      <c r="O1182" s="44"/>
    </row>
    <row r="1183" spans="15:15" s="8" customFormat="1" x14ac:dyDescent="0.2">
      <c r="O1183" s="44"/>
    </row>
    <row r="1184" spans="15:15" s="8" customFormat="1" x14ac:dyDescent="0.2">
      <c r="O1184" s="44"/>
    </row>
    <row r="1185" spans="15:15" s="8" customFormat="1" x14ac:dyDescent="0.2">
      <c r="O1185" s="44"/>
    </row>
    <row r="1186" spans="15:15" s="8" customFormat="1" x14ac:dyDescent="0.2">
      <c r="O1186" s="44"/>
    </row>
    <row r="1187" spans="15:15" s="8" customFormat="1" x14ac:dyDescent="0.2">
      <c r="O1187" s="44"/>
    </row>
    <row r="1188" spans="15:15" s="8" customFormat="1" x14ac:dyDescent="0.2">
      <c r="O1188" s="44"/>
    </row>
    <row r="1189" spans="15:15" s="8" customFormat="1" x14ac:dyDescent="0.2">
      <c r="O1189" s="44"/>
    </row>
    <row r="1190" spans="15:15" s="8" customFormat="1" x14ac:dyDescent="0.2">
      <c r="O1190" s="44"/>
    </row>
    <row r="1191" spans="15:15" s="8" customFormat="1" x14ac:dyDescent="0.2">
      <c r="O1191" s="44"/>
    </row>
    <row r="1192" spans="15:15" s="8" customFormat="1" x14ac:dyDescent="0.2">
      <c r="O1192" s="44"/>
    </row>
    <row r="1193" spans="15:15" s="8" customFormat="1" x14ac:dyDescent="0.2">
      <c r="O1193" s="44"/>
    </row>
    <row r="1194" spans="15:15" s="8" customFormat="1" x14ac:dyDescent="0.2">
      <c r="O1194" s="44"/>
    </row>
    <row r="1195" spans="15:15" s="8" customFormat="1" x14ac:dyDescent="0.2">
      <c r="O1195" s="44"/>
    </row>
    <row r="1196" spans="15:15" s="8" customFormat="1" x14ac:dyDescent="0.2">
      <c r="O1196" s="44"/>
    </row>
    <row r="1197" spans="15:15" s="8" customFormat="1" x14ac:dyDescent="0.2">
      <c r="O1197" s="44"/>
    </row>
    <row r="1198" spans="15:15" s="8" customFormat="1" x14ac:dyDescent="0.2">
      <c r="O1198" s="44"/>
    </row>
    <row r="1199" spans="15:15" s="8" customFormat="1" x14ac:dyDescent="0.2">
      <c r="O1199" s="44"/>
    </row>
    <row r="1200" spans="15:15" s="8" customFormat="1" x14ac:dyDescent="0.2">
      <c r="O1200" s="44"/>
    </row>
    <row r="1201" spans="15:15" s="8" customFormat="1" x14ac:dyDescent="0.2">
      <c r="O1201" s="44"/>
    </row>
    <row r="1202" spans="15:15" s="8" customFormat="1" x14ac:dyDescent="0.2">
      <c r="O1202" s="44"/>
    </row>
    <row r="1203" spans="15:15" s="8" customFormat="1" x14ac:dyDescent="0.2">
      <c r="O1203" s="44"/>
    </row>
    <row r="1204" spans="15:15" s="8" customFormat="1" x14ac:dyDescent="0.2">
      <c r="O1204" s="44"/>
    </row>
    <row r="1205" spans="15:15" s="8" customFormat="1" x14ac:dyDescent="0.2">
      <c r="O1205" s="44"/>
    </row>
    <row r="1206" spans="15:15" s="8" customFormat="1" x14ac:dyDescent="0.2">
      <c r="O1206" s="44"/>
    </row>
    <row r="1207" spans="15:15" s="8" customFormat="1" x14ac:dyDescent="0.2">
      <c r="O1207" s="44"/>
    </row>
    <row r="1208" spans="15:15" s="8" customFormat="1" x14ac:dyDescent="0.2">
      <c r="O1208" s="44"/>
    </row>
    <row r="1209" spans="15:15" s="8" customFormat="1" x14ac:dyDescent="0.2">
      <c r="O1209" s="44"/>
    </row>
    <row r="1210" spans="15:15" s="8" customFormat="1" x14ac:dyDescent="0.2">
      <c r="O1210" s="44"/>
    </row>
    <row r="1211" spans="15:15" s="8" customFormat="1" x14ac:dyDescent="0.2">
      <c r="O1211" s="44"/>
    </row>
    <row r="1212" spans="15:15" s="8" customFormat="1" x14ac:dyDescent="0.2">
      <c r="O1212" s="44"/>
    </row>
    <row r="1213" spans="15:15" s="8" customFormat="1" x14ac:dyDescent="0.2">
      <c r="O1213" s="44"/>
    </row>
    <row r="1214" spans="15:15" s="8" customFormat="1" x14ac:dyDescent="0.2">
      <c r="O1214" s="44"/>
    </row>
    <row r="1215" spans="15:15" s="8" customFormat="1" x14ac:dyDescent="0.2">
      <c r="O1215" s="44"/>
    </row>
    <row r="1216" spans="15:15" s="8" customFormat="1" x14ac:dyDescent="0.2">
      <c r="O1216" s="44"/>
    </row>
    <row r="1217" spans="15:15" s="8" customFormat="1" x14ac:dyDescent="0.2">
      <c r="O1217" s="44"/>
    </row>
    <row r="1218" spans="15:15" s="8" customFormat="1" x14ac:dyDescent="0.2">
      <c r="O1218" s="44"/>
    </row>
    <row r="1219" spans="15:15" s="8" customFormat="1" x14ac:dyDescent="0.2">
      <c r="O1219" s="44"/>
    </row>
    <row r="1220" spans="15:15" s="8" customFormat="1" x14ac:dyDescent="0.2">
      <c r="O1220" s="44"/>
    </row>
    <row r="1221" spans="15:15" s="8" customFormat="1" x14ac:dyDescent="0.2">
      <c r="O1221" s="44"/>
    </row>
    <row r="1222" spans="15:15" s="8" customFormat="1" x14ac:dyDescent="0.2">
      <c r="O1222" s="44"/>
    </row>
    <row r="1223" spans="15:15" s="8" customFormat="1" x14ac:dyDescent="0.2">
      <c r="O1223" s="44"/>
    </row>
    <row r="1224" spans="15:15" s="8" customFormat="1" x14ac:dyDescent="0.2">
      <c r="O1224" s="44"/>
    </row>
    <row r="1225" spans="15:15" s="8" customFormat="1" x14ac:dyDescent="0.2">
      <c r="O1225" s="44"/>
    </row>
    <row r="1226" spans="15:15" s="8" customFormat="1" x14ac:dyDescent="0.2">
      <c r="O1226" s="44"/>
    </row>
    <row r="1227" spans="15:15" s="8" customFormat="1" x14ac:dyDescent="0.2">
      <c r="O1227" s="44"/>
    </row>
    <row r="1228" spans="15:15" s="8" customFormat="1" x14ac:dyDescent="0.2">
      <c r="O1228" s="44"/>
    </row>
    <row r="1229" spans="15:15" s="8" customFormat="1" x14ac:dyDescent="0.2">
      <c r="O1229" s="44"/>
    </row>
    <row r="1230" spans="15:15" s="8" customFormat="1" x14ac:dyDescent="0.2">
      <c r="O1230" s="44"/>
    </row>
    <row r="1231" spans="15:15" s="8" customFormat="1" x14ac:dyDescent="0.2">
      <c r="O1231" s="44"/>
    </row>
    <row r="1232" spans="15:15" s="8" customFormat="1" x14ac:dyDescent="0.2">
      <c r="O1232" s="44"/>
    </row>
    <row r="1233" spans="15:15" s="8" customFormat="1" x14ac:dyDescent="0.2">
      <c r="O1233" s="44"/>
    </row>
    <row r="1234" spans="15:15" s="8" customFormat="1" x14ac:dyDescent="0.2">
      <c r="O1234" s="44"/>
    </row>
    <row r="1235" spans="15:15" s="8" customFormat="1" x14ac:dyDescent="0.2">
      <c r="O1235" s="44"/>
    </row>
    <row r="1236" spans="15:15" s="8" customFormat="1" x14ac:dyDescent="0.2">
      <c r="O1236" s="44"/>
    </row>
    <row r="1237" spans="15:15" s="8" customFormat="1" x14ac:dyDescent="0.2">
      <c r="O1237" s="44"/>
    </row>
    <row r="1238" spans="15:15" s="8" customFormat="1" x14ac:dyDescent="0.2">
      <c r="O1238" s="44"/>
    </row>
    <row r="1239" spans="15:15" s="8" customFormat="1" x14ac:dyDescent="0.2">
      <c r="O1239" s="44"/>
    </row>
    <row r="1240" spans="15:15" s="8" customFormat="1" x14ac:dyDescent="0.2">
      <c r="O1240" s="44"/>
    </row>
    <row r="1241" spans="15:15" s="8" customFormat="1" x14ac:dyDescent="0.2">
      <c r="O1241" s="44"/>
    </row>
    <row r="1242" spans="15:15" s="8" customFormat="1" x14ac:dyDescent="0.2">
      <c r="O1242" s="44"/>
    </row>
    <row r="1243" spans="15:15" s="8" customFormat="1" x14ac:dyDescent="0.2">
      <c r="O1243" s="44"/>
    </row>
    <row r="1244" spans="15:15" s="8" customFormat="1" x14ac:dyDescent="0.2">
      <c r="O1244" s="44"/>
    </row>
    <row r="1245" spans="15:15" s="8" customFormat="1" x14ac:dyDescent="0.2">
      <c r="O1245" s="44"/>
    </row>
    <row r="1246" spans="15:15" s="8" customFormat="1" x14ac:dyDescent="0.2">
      <c r="O1246" s="44"/>
    </row>
    <row r="1247" spans="15:15" s="8" customFormat="1" x14ac:dyDescent="0.2">
      <c r="O1247" s="44"/>
    </row>
    <row r="1248" spans="15:15" s="8" customFormat="1" x14ac:dyDescent="0.2">
      <c r="O1248" s="44"/>
    </row>
    <row r="1249" spans="15:15" s="8" customFormat="1" x14ac:dyDescent="0.2">
      <c r="O1249" s="44"/>
    </row>
    <row r="1250" spans="15:15" s="8" customFormat="1" x14ac:dyDescent="0.2">
      <c r="O1250" s="44"/>
    </row>
    <row r="1251" spans="15:15" s="8" customFormat="1" x14ac:dyDescent="0.2">
      <c r="O1251" s="44"/>
    </row>
    <row r="1252" spans="15:15" s="8" customFormat="1" x14ac:dyDescent="0.2">
      <c r="O1252" s="44"/>
    </row>
    <row r="1253" spans="15:15" s="8" customFormat="1" x14ac:dyDescent="0.2">
      <c r="O1253" s="44"/>
    </row>
    <row r="1254" spans="15:15" s="8" customFormat="1" x14ac:dyDescent="0.2">
      <c r="O1254" s="44"/>
    </row>
    <row r="1255" spans="15:15" s="8" customFormat="1" x14ac:dyDescent="0.2">
      <c r="O1255" s="44"/>
    </row>
    <row r="1256" spans="15:15" s="8" customFormat="1" x14ac:dyDescent="0.2">
      <c r="O1256" s="44"/>
    </row>
    <row r="1257" spans="15:15" s="8" customFormat="1" x14ac:dyDescent="0.2">
      <c r="O1257" s="44"/>
    </row>
    <row r="1258" spans="15:15" s="8" customFormat="1" x14ac:dyDescent="0.2">
      <c r="O1258" s="44"/>
    </row>
    <row r="1259" spans="15:15" s="8" customFormat="1" x14ac:dyDescent="0.2">
      <c r="O1259" s="44"/>
    </row>
    <row r="1260" spans="15:15" s="8" customFormat="1" x14ac:dyDescent="0.2">
      <c r="O1260" s="44"/>
    </row>
    <row r="1261" spans="15:15" s="8" customFormat="1" x14ac:dyDescent="0.2">
      <c r="O1261" s="44"/>
    </row>
    <row r="1262" spans="15:15" s="8" customFormat="1" x14ac:dyDescent="0.2">
      <c r="O1262" s="44"/>
    </row>
    <row r="1263" spans="15:15" s="8" customFormat="1" x14ac:dyDescent="0.2">
      <c r="O1263" s="44"/>
    </row>
    <row r="1264" spans="15:15" s="8" customFormat="1" x14ac:dyDescent="0.2">
      <c r="O1264" s="44"/>
    </row>
    <row r="1265" spans="15:15" s="8" customFormat="1" x14ac:dyDescent="0.2">
      <c r="O1265" s="44"/>
    </row>
    <row r="1266" spans="15:15" s="8" customFormat="1" x14ac:dyDescent="0.2">
      <c r="O1266" s="44"/>
    </row>
    <row r="1267" spans="15:15" s="8" customFormat="1" x14ac:dyDescent="0.2">
      <c r="O1267" s="44"/>
    </row>
    <row r="1268" spans="15:15" s="8" customFormat="1" x14ac:dyDescent="0.2">
      <c r="O1268" s="44"/>
    </row>
    <row r="1269" spans="15:15" s="8" customFormat="1" x14ac:dyDescent="0.2">
      <c r="O1269" s="44"/>
    </row>
    <row r="1270" spans="15:15" s="8" customFormat="1" x14ac:dyDescent="0.2">
      <c r="O1270" s="44"/>
    </row>
    <row r="1271" spans="15:15" s="8" customFormat="1" x14ac:dyDescent="0.2">
      <c r="O1271" s="44"/>
    </row>
    <row r="1272" spans="15:15" s="8" customFormat="1" x14ac:dyDescent="0.2">
      <c r="O1272" s="44"/>
    </row>
    <row r="1273" spans="15:15" s="8" customFormat="1" x14ac:dyDescent="0.2">
      <c r="O1273" s="44"/>
    </row>
    <row r="1274" spans="15:15" s="8" customFormat="1" x14ac:dyDescent="0.2">
      <c r="O1274" s="44"/>
    </row>
    <row r="1275" spans="15:15" s="8" customFormat="1" x14ac:dyDescent="0.2">
      <c r="O1275" s="44"/>
    </row>
    <row r="1276" spans="15:15" s="8" customFormat="1" x14ac:dyDescent="0.2">
      <c r="O1276" s="44"/>
    </row>
    <row r="1277" spans="15:15" s="8" customFormat="1" x14ac:dyDescent="0.2">
      <c r="O1277" s="44"/>
    </row>
    <row r="1278" spans="15:15" s="8" customFormat="1" x14ac:dyDescent="0.2">
      <c r="O1278" s="44"/>
    </row>
    <row r="1279" spans="15:15" s="8" customFormat="1" x14ac:dyDescent="0.2">
      <c r="O1279" s="44"/>
    </row>
    <row r="1280" spans="15:15" s="8" customFormat="1" x14ac:dyDescent="0.2">
      <c r="O1280" s="44"/>
    </row>
    <row r="1281" spans="15:15" s="8" customFormat="1" x14ac:dyDescent="0.2">
      <c r="O1281" s="44"/>
    </row>
    <row r="1282" spans="15:15" s="8" customFormat="1" x14ac:dyDescent="0.2">
      <c r="O1282" s="44"/>
    </row>
    <row r="1283" spans="15:15" s="8" customFormat="1" x14ac:dyDescent="0.2">
      <c r="O1283" s="44"/>
    </row>
    <row r="1284" spans="15:15" s="8" customFormat="1" x14ac:dyDescent="0.2">
      <c r="O1284" s="44"/>
    </row>
    <row r="1285" spans="15:15" s="8" customFormat="1" x14ac:dyDescent="0.2">
      <c r="O1285" s="44"/>
    </row>
    <row r="1286" spans="15:15" s="8" customFormat="1" x14ac:dyDescent="0.2">
      <c r="O1286" s="44"/>
    </row>
    <row r="1287" spans="15:15" s="8" customFormat="1" x14ac:dyDescent="0.2">
      <c r="O1287" s="44"/>
    </row>
    <row r="1288" spans="15:15" s="8" customFormat="1" x14ac:dyDescent="0.2">
      <c r="O1288" s="44"/>
    </row>
    <row r="1289" spans="15:15" s="8" customFormat="1" x14ac:dyDescent="0.2">
      <c r="O1289" s="44"/>
    </row>
    <row r="1290" spans="15:15" s="8" customFormat="1" x14ac:dyDescent="0.2">
      <c r="O1290" s="44"/>
    </row>
    <row r="1291" spans="15:15" s="8" customFormat="1" x14ac:dyDescent="0.2">
      <c r="O1291" s="44"/>
    </row>
    <row r="1292" spans="15:15" s="8" customFormat="1" x14ac:dyDescent="0.2">
      <c r="O1292" s="44"/>
    </row>
    <row r="1293" spans="15:15" s="8" customFormat="1" x14ac:dyDescent="0.2">
      <c r="O1293" s="44"/>
    </row>
    <row r="1294" spans="15:15" s="8" customFormat="1" x14ac:dyDescent="0.2">
      <c r="O1294" s="44"/>
    </row>
    <row r="1295" spans="15:15" s="8" customFormat="1" x14ac:dyDescent="0.2">
      <c r="O1295" s="44"/>
    </row>
    <row r="1296" spans="15:15" s="8" customFormat="1" x14ac:dyDescent="0.2">
      <c r="O1296" s="44"/>
    </row>
    <row r="1297" spans="15:15" s="8" customFormat="1" x14ac:dyDescent="0.2">
      <c r="O1297" s="44"/>
    </row>
    <row r="1298" spans="15:15" s="8" customFormat="1" x14ac:dyDescent="0.2">
      <c r="O1298" s="44"/>
    </row>
    <row r="1299" spans="15:15" s="8" customFormat="1" x14ac:dyDescent="0.2">
      <c r="O1299" s="44"/>
    </row>
    <row r="1300" spans="15:15" s="8" customFormat="1" x14ac:dyDescent="0.2">
      <c r="O1300" s="44"/>
    </row>
    <row r="1301" spans="15:15" s="8" customFormat="1" x14ac:dyDescent="0.2">
      <c r="O1301" s="44"/>
    </row>
    <row r="1302" spans="15:15" s="8" customFormat="1" x14ac:dyDescent="0.2">
      <c r="O1302" s="44"/>
    </row>
    <row r="1303" spans="15:15" s="8" customFormat="1" x14ac:dyDescent="0.2">
      <c r="O1303" s="44"/>
    </row>
    <row r="1304" spans="15:15" s="8" customFormat="1" x14ac:dyDescent="0.2">
      <c r="O1304" s="44"/>
    </row>
    <row r="1305" spans="15:15" s="8" customFormat="1" x14ac:dyDescent="0.2">
      <c r="O1305" s="44"/>
    </row>
    <row r="1306" spans="15:15" s="8" customFormat="1" x14ac:dyDescent="0.2">
      <c r="O1306" s="44"/>
    </row>
    <row r="1307" spans="15:15" s="8" customFormat="1" x14ac:dyDescent="0.2">
      <c r="O1307" s="44"/>
    </row>
    <row r="1308" spans="15:15" s="8" customFormat="1" x14ac:dyDescent="0.2">
      <c r="O1308" s="44"/>
    </row>
    <row r="1309" spans="15:15" s="8" customFormat="1" x14ac:dyDescent="0.2">
      <c r="O1309" s="44"/>
    </row>
    <row r="1310" spans="15:15" s="8" customFormat="1" x14ac:dyDescent="0.2">
      <c r="O1310" s="44"/>
    </row>
    <row r="1311" spans="15:15" s="8" customFormat="1" x14ac:dyDescent="0.2">
      <c r="O1311" s="44"/>
    </row>
    <row r="1312" spans="15:15" s="8" customFormat="1" x14ac:dyDescent="0.2">
      <c r="O1312" s="44"/>
    </row>
    <row r="1313" spans="15:15" s="8" customFormat="1" x14ac:dyDescent="0.2">
      <c r="O1313" s="44"/>
    </row>
    <row r="1314" spans="15:15" s="8" customFormat="1" x14ac:dyDescent="0.2">
      <c r="O1314" s="44"/>
    </row>
    <row r="1315" spans="15:15" s="8" customFormat="1" x14ac:dyDescent="0.2">
      <c r="O1315" s="44"/>
    </row>
    <row r="1316" spans="15:15" s="8" customFormat="1" x14ac:dyDescent="0.2">
      <c r="O1316" s="44"/>
    </row>
    <row r="1317" spans="15:15" s="8" customFormat="1" x14ac:dyDescent="0.2">
      <c r="O1317" s="44"/>
    </row>
    <row r="1318" spans="15:15" s="8" customFormat="1" x14ac:dyDescent="0.2">
      <c r="O1318" s="44"/>
    </row>
    <row r="1319" spans="15:15" s="8" customFormat="1" x14ac:dyDescent="0.2">
      <c r="O1319" s="44"/>
    </row>
    <row r="1320" spans="15:15" s="8" customFormat="1" x14ac:dyDescent="0.2">
      <c r="O1320" s="44"/>
    </row>
    <row r="1321" spans="15:15" s="8" customFormat="1" x14ac:dyDescent="0.2">
      <c r="O1321" s="44"/>
    </row>
    <row r="1322" spans="15:15" s="8" customFormat="1" x14ac:dyDescent="0.2">
      <c r="O1322" s="44"/>
    </row>
    <row r="1323" spans="15:15" s="8" customFormat="1" x14ac:dyDescent="0.2">
      <c r="O1323" s="44"/>
    </row>
    <row r="1324" spans="15:15" s="8" customFormat="1" x14ac:dyDescent="0.2">
      <c r="O1324" s="44"/>
    </row>
    <row r="1325" spans="15:15" s="8" customFormat="1" x14ac:dyDescent="0.2">
      <c r="O1325" s="44"/>
    </row>
    <row r="1326" spans="15:15" s="8" customFormat="1" x14ac:dyDescent="0.2">
      <c r="O1326" s="44"/>
    </row>
    <row r="1327" spans="15:15" s="8" customFormat="1" x14ac:dyDescent="0.2">
      <c r="O1327" s="44"/>
    </row>
    <row r="1328" spans="15:15" s="8" customFormat="1" x14ac:dyDescent="0.2">
      <c r="O1328" s="44"/>
    </row>
    <row r="1329" spans="15:15" s="8" customFormat="1" x14ac:dyDescent="0.2">
      <c r="O1329" s="44"/>
    </row>
    <row r="1330" spans="15:15" s="8" customFormat="1" x14ac:dyDescent="0.2">
      <c r="O1330" s="44"/>
    </row>
    <row r="1331" spans="15:15" s="8" customFormat="1" x14ac:dyDescent="0.2">
      <c r="O1331" s="44"/>
    </row>
    <row r="1332" spans="15:15" s="8" customFormat="1" x14ac:dyDescent="0.2">
      <c r="O1332" s="44"/>
    </row>
    <row r="1333" spans="15:15" s="8" customFormat="1" x14ac:dyDescent="0.2">
      <c r="O1333" s="44"/>
    </row>
    <row r="1334" spans="15:15" s="8" customFormat="1" x14ac:dyDescent="0.2">
      <c r="O1334" s="44"/>
    </row>
    <row r="1335" spans="15:15" s="8" customFormat="1" x14ac:dyDescent="0.2">
      <c r="O1335" s="44"/>
    </row>
    <row r="1336" spans="15:15" s="8" customFormat="1" x14ac:dyDescent="0.2">
      <c r="O1336" s="44"/>
    </row>
    <row r="1337" spans="15:15" s="8" customFormat="1" x14ac:dyDescent="0.2">
      <c r="O1337" s="44"/>
    </row>
    <row r="1338" spans="15:15" s="8" customFormat="1" x14ac:dyDescent="0.2">
      <c r="O1338" s="44"/>
    </row>
    <row r="1339" spans="15:15" s="8" customFormat="1" x14ac:dyDescent="0.2">
      <c r="O1339" s="44"/>
    </row>
    <row r="1340" spans="15:15" s="8" customFormat="1" x14ac:dyDescent="0.2">
      <c r="O1340" s="44"/>
    </row>
    <row r="1341" spans="15:15" s="8" customFormat="1" x14ac:dyDescent="0.2">
      <c r="O1341" s="44"/>
    </row>
    <row r="1342" spans="15:15" s="8" customFormat="1" x14ac:dyDescent="0.2">
      <c r="O1342" s="44"/>
    </row>
    <row r="1343" spans="15:15" s="8" customFormat="1" x14ac:dyDescent="0.2">
      <c r="O1343" s="44"/>
    </row>
    <row r="1344" spans="15:15" s="8" customFormat="1" x14ac:dyDescent="0.2">
      <c r="O1344" s="44"/>
    </row>
    <row r="1345" spans="15:15" s="8" customFormat="1" x14ac:dyDescent="0.2">
      <c r="O1345" s="44"/>
    </row>
    <row r="1346" spans="15:15" s="8" customFormat="1" x14ac:dyDescent="0.2">
      <c r="O1346" s="44"/>
    </row>
    <row r="1347" spans="15:15" s="8" customFormat="1" x14ac:dyDescent="0.2">
      <c r="O1347" s="44"/>
    </row>
    <row r="1348" spans="15:15" s="8" customFormat="1" x14ac:dyDescent="0.2">
      <c r="O1348" s="44"/>
    </row>
    <row r="1349" spans="15:15" s="8" customFormat="1" x14ac:dyDescent="0.2">
      <c r="O1349" s="44"/>
    </row>
    <row r="1350" spans="15:15" s="8" customFormat="1" x14ac:dyDescent="0.2">
      <c r="O1350" s="44"/>
    </row>
    <row r="1351" spans="15:15" s="8" customFormat="1" x14ac:dyDescent="0.2">
      <c r="O1351" s="44"/>
    </row>
    <row r="1352" spans="15:15" s="8" customFormat="1" x14ac:dyDescent="0.2">
      <c r="O1352" s="44"/>
    </row>
    <row r="1353" spans="15:15" s="8" customFormat="1" x14ac:dyDescent="0.2">
      <c r="O1353" s="44"/>
    </row>
    <row r="1354" spans="15:15" s="8" customFormat="1" x14ac:dyDescent="0.2">
      <c r="O1354" s="44"/>
    </row>
    <row r="1355" spans="15:15" s="8" customFormat="1" x14ac:dyDescent="0.2">
      <c r="O1355" s="44"/>
    </row>
    <row r="1356" spans="15:15" s="8" customFormat="1" x14ac:dyDescent="0.2">
      <c r="O1356" s="44"/>
    </row>
    <row r="1357" spans="15:15" s="8" customFormat="1" x14ac:dyDescent="0.2">
      <c r="O1357" s="44"/>
    </row>
    <row r="1358" spans="15:15" s="8" customFormat="1" x14ac:dyDescent="0.2">
      <c r="O1358" s="44"/>
    </row>
    <row r="1359" spans="15:15" s="8" customFormat="1" x14ac:dyDescent="0.2">
      <c r="O1359" s="44"/>
    </row>
    <row r="1360" spans="15:15" s="8" customFormat="1" x14ac:dyDescent="0.2">
      <c r="O1360" s="44"/>
    </row>
    <row r="1361" spans="15:15" s="8" customFormat="1" x14ac:dyDescent="0.2">
      <c r="O1361" s="44"/>
    </row>
    <row r="1362" spans="15:15" s="8" customFormat="1" x14ac:dyDescent="0.2">
      <c r="O1362" s="44"/>
    </row>
    <row r="1363" spans="15:15" s="8" customFormat="1" x14ac:dyDescent="0.2">
      <c r="O1363" s="44"/>
    </row>
    <row r="1364" spans="15:15" s="8" customFormat="1" x14ac:dyDescent="0.2">
      <c r="O1364" s="44"/>
    </row>
    <row r="1365" spans="15:15" s="8" customFormat="1" x14ac:dyDescent="0.2">
      <c r="O1365" s="44"/>
    </row>
    <row r="1366" spans="15:15" s="8" customFormat="1" x14ac:dyDescent="0.2">
      <c r="O1366" s="44"/>
    </row>
    <row r="1367" spans="15:15" s="8" customFormat="1" x14ac:dyDescent="0.2">
      <c r="O1367" s="44"/>
    </row>
    <row r="1368" spans="15:15" s="8" customFormat="1" x14ac:dyDescent="0.2">
      <c r="O1368" s="44"/>
    </row>
    <row r="1369" spans="15:15" s="8" customFormat="1" x14ac:dyDescent="0.2">
      <c r="O1369" s="44"/>
    </row>
    <row r="1370" spans="15:15" s="8" customFormat="1" x14ac:dyDescent="0.2">
      <c r="O1370" s="44"/>
    </row>
    <row r="1371" spans="15:15" s="8" customFormat="1" x14ac:dyDescent="0.2">
      <c r="O1371" s="44"/>
    </row>
    <row r="1372" spans="15:15" s="8" customFormat="1" x14ac:dyDescent="0.2">
      <c r="O1372" s="44"/>
    </row>
    <row r="1373" spans="15:15" s="8" customFormat="1" x14ac:dyDescent="0.2">
      <c r="O1373" s="44"/>
    </row>
    <row r="1374" spans="15:15" s="8" customFormat="1" x14ac:dyDescent="0.2">
      <c r="O1374" s="44"/>
    </row>
    <row r="1375" spans="15:15" s="8" customFormat="1" x14ac:dyDescent="0.2">
      <c r="O1375" s="44"/>
    </row>
    <row r="1376" spans="15:15" s="8" customFormat="1" x14ac:dyDescent="0.2">
      <c r="O1376" s="44"/>
    </row>
    <row r="1377" spans="15:15" s="8" customFormat="1" x14ac:dyDescent="0.2">
      <c r="O1377" s="44"/>
    </row>
    <row r="1378" spans="15:15" s="8" customFormat="1" x14ac:dyDescent="0.2">
      <c r="O1378" s="44"/>
    </row>
    <row r="1379" spans="15:15" s="8" customFormat="1" x14ac:dyDescent="0.2">
      <c r="O1379" s="44"/>
    </row>
    <row r="1380" spans="15:15" s="8" customFormat="1" x14ac:dyDescent="0.2">
      <c r="O1380" s="44"/>
    </row>
    <row r="1381" spans="15:15" s="8" customFormat="1" x14ac:dyDescent="0.2">
      <c r="O1381" s="44"/>
    </row>
    <row r="1382" spans="15:15" s="8" customFormat="1" x14ac:dyDescent="0.2">
      <c r="O1382" s="44"/>
    </row>
    <row r="1383" spans="15:15" s="8" customFormat="1" x14ac:dyDescent="0.2">
      <c r="O1383" s="44"/>
    </row>
    <row r="1384" spans="15:15" s="8" customFormat="1" x14ac:dyDescent="0.2">
      <c r="O1384" s="44"/>
    </row>
    <row r="1385" spans="15:15" s="8" customFormat="1" x14ac:dyDescent="0.2">
      <c r="O1385" s="44"/>
    </row>
    <row r="1386" spans="15:15" s="8" customFormat="1" x14ac:dyDescent="0.2">
      <c r="O1386" s="44"/>
    </row>
    <row r="1387" spans="15:15" s="8" customFormat="1" x14ac:dyDescent="0.2">
      <c r="O1387" s="44"/>
    </row>
    <row r="1388" spans="15:15" s="8" customFormat="1" x14ac:dyDescent="0.2">
      <c r="O1388" s="44"/>
    </row>
    <row r="1389" spans="15:15" s="8" customFormat="1" x14ac:dyDescent="0.2">
      <c r="O1389" s="44"/>
    </row>
    <row r="1390" spans="15:15" s="8" customFormat="1" x14ac:dyDescent="0.2">
      <c r="O1390" s="44"/>
    </row>
    <row r="1391" spans="15:15" s="8" customFormat="1" x14ac:dyDescent="0.2">
      <c r="O1391" s="44"/>
    </row>
    <row r="1392" spans="15:15" s="8" customFormat="1" x14ac:dyDescent="0.2">
      <c r="O1392" s="44"/>
    </row>
    <row r="1393" spans="15:15" s="8" customFormat="1" x14ac:dyDescent="0.2">
      <c r="O1393" s="44"/>
    </row>
    <row r="1394" spans="15:15" s="8" customFormat="1" x14ac:dyDescent="0.2">
      <c r="O1394" s="44"/>
    </row>
    <row r="1395" spans="15:15" s="8" customFormat="1" x14ac:dyDescent="0.2">
      <c r="O1395" s="44"/>
    </row>
    <row r="1396" spans="15:15" s="8" customFormat="1" x14ac:dyDescent="0.2">
      <c r="O1396" s="44"/>
    </row>
    <row r="1397" spans="15:15" s="8" customFormat="1" x14ac:dyDescent="0.2">
      <c r="O1397" s="44"/>
    </row>
    <row r="1398" spans="15:15" s="8" customFormat="1" x14ac:dyDescent="0.2">
      <c r="O1398" s="44"/>
    </row>
    <row r="1399" spans="15:15" s="8" customFormat="1" x14ac:dyDescent="0.2">
      <c r="O1399" s="44"/>
    </row>
    <row r="1400" spans="15:15" s="8" customFormat="1" x14ac:dyDescent="0.2">
      <c r="O1400" s="44"/>
    </row>
    <row r="1401" spans="15:15" s="8" customFormat="1" x14ac:dyDescent="0.2">
      <c r="O1401" s="44"/>
    </row>
    <row r="1402" spans="15:15" s="8" customFormat="1" x14ac:dyDescent="0.2">
      <c r="O1402" s="44"/>
    </row>
    <row r="1403" spans="15:15" s="8" customFormat="1" x14ac:dyDescent="0.2">
      <c r="O1403" s="44"/>
    </row>
    <row r="1404" spans="15:15" s="8" customFormat="1" x14ac:dyDescent="0.2">
      <c r="O1404" s="44"/>
    </row>
    <row r="1405" spans="15:15" s="8" customFormat="1" x14ac:dyDescent="0.2">
      <c r="O1405" s="44"/>
    </row>
    <row r="1406" spans="15:15" s="8" customFormat="1" x14ac:dyDescent="0.2">
      <c r="O1406" s="44"/>
    </row>
    <row r="1407" spans="15:15" s="8" customFormat="1" x14ac:dyDescent="0.2">
      <c r="O1407" s="44"/>
    </row>
    <row r="1408" spans="15:15" s="8" customFormat="1" x14ac:dyDescent="0.2">
      <c r="O1408" s="44"/>
    </row>
    <row r="1409" spans="15:15" s="8" customFormat="1" x14ac:dyDescent="0.2">
      <c r="O1409" s="44"/>
    </row>
    <row r="1410" spans="15:15" s="8" customFormat="1" x14ac:dyDescent="0.2">
      <c r="O1410" s="44"/>
    </row>
    <row r="1411" spans="15:15" s="8" customFormat="1" x14ac:dyDescent="0.2">
      <c r="O1411" s="44"/>
    </row>
    <row r="1412" spans="15:15" s="8" customFormat="1" x14ac:dyDescent="0.2">
      <c r="O1412" s="44"/>
    </row>
    <row r="1413" spans="15:15" s="8" customFormat="1" x14ac:dyDescent="0.2">
      <c r="O1413" s="44"/>
    </row>
    <row r="1414" spans="15:15" s="8" customFormat="1" x14ac:dyDescent="0.2">
      <c r="O1414" s="44"/>
    </row>
    <row r="1415" spans="15:15" s="8" customFormat="1" x14ac:dyDescent="0.2">
      <c r="O1415" s="44"/>
    </row>
    <row r="1416" spans="15:15" s="8" customFormat="1" x14ac:dyDescent="0.2">
      <c r="O1416" s="44"/>
    </row>
    <row r="1417" spans="15:15" s="8" customFormat="1" x14ac:dyDescent="0.2">
      <c r="O1417" s="44"/>
    </row>
    <row r="1418" spans="15:15" s="8" customFormat="1" x14ac:dyDescent="0.2">
      <c r="O1418" s="44"/>
    </row>
    <row r="1419" spans="15:15" s="8" customFormat="1" x14ac:dyDescent="0.2">
      <c r="O1419" s="44"/>
    </row>
    <row r="1420" spans="15:15" s="8" customFormat="1" x14ac:dyDescent="0.2">
      <c r="O1420" s="44"/>
    </row>
    <row r="1421" spans="15:15" s="8" customFormat="1" x14ac:dyDescent="0.2">
      <c r="O1421" s="44"/>
    </row>
    <row r="1422" spans="15:15" s="8" customFormat="1" x14ac:dyDescent="0.2">
      <c r="O1422" s="44"/>
    </row>
    <row r="1423" spans="15:15" s="8" customFormat="1" x14ac:dyDescent="0.2">
      <c r="O1423" s="44"/>
    </row>
    <row r="1424" spans="15:15" s="8" customFormat="1" x14ac:dyDescent="0.2">
      <c r="O1424" s="44"/>
    </row>
    <row r="1425" spans="15:15" s="8" customFormat="1" x14ac:dyDescent="0.2">
      <c r="O1425" s="44"/>
    </row>
    <row r="1426" spans="15:15" s="8" customFormat="1" x14ac:dyDescent="0.2">
      <c r="O1426" s="44"/>
    </row>
    <row r="1427" spans="15:15" s="8" customFormat="1" x14ac:dyDescent="0.2">
      <c r="O1427" s="44"/>
    </row>
    <row r="1428" spans="15:15" s="8" customFormat="1" x14ac:dyDescent="0.2">
      <c r="O1428" s="44"/>
    </row>
    <row r="1429" spans="15:15" s="8" customFormat="1" x14ac:dyDescent="0.2">
      <c r="O1429" s="44"/>
    </row>
    <row r="1430" spans="15:15" s="8" customFormat="1" x14ac:dyDescent="0.2">
      <c r="O1430" s="44"/>
    </row>
    <row r="1431" spans="15:15" s="8" customFormat="1" x14ac:dyDescent="0.2">
      <c r="O1431" s="44"/>
    </row>
    <row r="1432" spans="15:15" s="8" customFormat="1" x14ac:dyDescent="0.2">
      <c r="O1432" s="44"/>
    </row>
    <row r="1433" spans="15:15" s="8" customFormat="1" x14ac:dyDescent="0.2">
      <c r="O1433" s="44"/>
    </row>
    <row r="1434" spans="15:15" s="8" customFormat="1" x14ac:dyDescent="0.2">
      <c r="O1434" s="44"/>
    </row>
    <row r="1435" spans="15:15" s="8" customFormat="1" x14ac:dyDescent="0.2">
      <c r="O1435" s="44"/>
    </row>
    <row r="1436" spans="15:15" s="8" customFormat="1" x14ac:dyDescent="0.2">
      <c r="O1436" s="44"/>
    </row>
    <row r="1437" spans="15:15" s="8" customFormat="1" x14ac:dyDescent="0.2">
      <c r="O1437" s="44"/>
    </row>
    <row r="1438" spans="15:15" s="8" customFormat="1" x14ac:dyDescent="0.2">
      <c r="O1438" s="44"/>
    </row>
    <row r="1439" spans="15:15" s="8" customFormat="1" x14ac:dyDescent="0.2">
      <c r="O1439" s="44"/>
    </row>
    <row r="1440" spans="15:15" s="8" customFormat="1" x14ac:dyDescent="0.2">
      <c r="O1440" s="44"/>
    </row>
    <row r="1441" spans="15:15" s="8" customFormat="1" x14ac:dyDescent="0.2">
      <c r="O1441" s="44"/>
    </row>
    <row r="1442" spans="15:15" s="8" customFormat="1" x14ac:dyDescent="0.2">
      <c r="O1442" s="44"/>
    </row>
    <row r="1443" spans="15:15" s="8" customFormat="1" x14ac:dyDescent="0.2">
      <c r="O1443" s="44"/>
    </row>
    <row r="1444" spans="15:15" s="8" customFormat="1" x14ac:dyDescent="0.2">
      <c r="O1444" s="44"/>
    </row>
    <row r="1445" spans="15:15" s="8" customFormat="1" x14ac:dyDescent="0.2">
      <c r="O1445" s="44"/>
    </row>
    <row r="1446" spans="15:15" s="8" customFormat="1" x14ac:dyDescent="0.2">
      <c r="O1446" s="44"/>
    </row>
    <row r="1447" spans="15:15" s="8" customFormat="1" x14ac:dyDescent="0.2">
      <c r="O1447" s="44"/>
    </row>
    <row r="1448" spans="15:15" s="8" customFormat="1" x14ac:dyDescent="0.2">
      <c r="O1448" s="44"/>
    </row>
    <row r="1449" spans="15:15" s="8" customFormat="1" x14ac:dyDescent="0.2">
      <c r="O1449" s="44"/>
    </row>
    <row r="1450" spans="15:15" s="8" customFormat="1" x14ac:dyDescent="0.2">
      <c r="O1450" s="44"/>
    </row>
    <row r="1451" spans="15:15" s="8" customFormat="1" x14ac:dyDescent="0.2">
      <c r="O1451" s="44"/>
    </row>
    <row r="1452" spans="15:15" s="8" customFormat="1" x14ac:dyDescent="0.2">
      <c r="O1452" s="44"/>
    </row>
    <row r="1453" spans="15:15" s="8" customFormat="1" x14ac:dyDescent="0.2">
      <c r="O1453" s="44"/>
    </row>
    <row r="1454" spans="15:15" s="8" customFormat="1" x14ac:dyDescent="0.2">
      <c r="O1454" s="44"/>
    </row>
    <row r="1455" spans="15:15" s="8" customFormat="1" x14ac:dyDescent="0.2">
      <c r="O1455" s="44"/>
    </row>
    <row r="1456" spans="15:15" s="8" customFormat="1" x14ac:dyDescent="0.2">
      <c r="O1456" s="44"/>
    </row>
    <row r="1457" spans="15:15" s="8" customFormat="1" x14ac:dyDescent="0.2">
      <c r="O1457" s="44"/>
    </row>
    <row r="1458" spans="15:15" s="8" customFormat="1" x14ac:dyDescent="0.2">
      <c r="O1458" s="44"/>
    </row>
    <row r="1459" spans="15:15" s="8" customFormat="1" x14ac:dyDescent="0.2">
      <c r="O1459" s="44"/>
    </row>
    <row r="1460" spans="15:15" s="8" customFormat="1" x14ac:dyDescent="0.2">
      <c r="O1460" s="44"/>
    </row>
    <row r="1461" spans="15:15" s="8" customFormat="1" x14ac:dyDescent="0.2">
      <c r="O1461" s="44"/>
    </row>
    <row r="1462" spans="15:15" s="8" customFormat="1" x14ac:dyDescent="0.2">
      <c r="O1462" s="44"/>
    </row>
    <row r="1463" spans="15:15" s="8" customFormat="1" x14ac:dyDescent="0.2">
      <c r="O1463" s="44"/>
    </row>
    <row r="1464" spans="15:15" s="8" customFormat="1" x14ac:dyDescent="0.2">
      <c r="O1464" s="44"/>
    </row>
    <row r="1465" spans="15:15" s="8" customFormat="1" x14ac:dyDescent="0.2">
      <c r="O1465" s="44"/>
    </row>
    <row r="1466" spans="15:15" s="8" customFormat="1" x14ac:dyDescent="0.2">
      <c r="O1466" s="44"/>
    </row>
    <row r="1467" spans="15:15" s="8" customFormat="1" x14ac:dyDescent="0.2">
      <c r="O1467" s="44"/>
    </row>
    <row r="1468" spans="15:15" s="8" customFormat="1" x14ac:dyDescent="0.2">
      <c r="O1468" s="44"/>
    </row>
    <row r="1469" spans="15:15" s="8" customFormat="1" x14ac:dyDescent="0.2">
      <c r="O1469" s="44"/>
    </row>
    <row r="1470" spans="15:15" s="8" customFormat="1" x14ac:dyDescent="0.2">
      <c r="O1470" s="44"/>
    </row>
    <row r="1471" spans="15:15" s="8" customFormat="1" x14ac:dyDescent="0.2">
      <c r="O1471" s="44"/>
    </row>
    <row r="1472" spans="15:15" s="8" customFormat="1" x14ac:dyDescent="0.2">
      <c r="O1472" s="44"/>
    </row>
    <row r="1473" spans="15:15" s="8" customFormat="1" x14ac:dyDescent="0.2">
      <c r="O1473" s="44"/>
    </row>
    <row r="1474" spans="15:15" s="8" customFormat="1" x14ac:dyDescent="0.2">
      <c r="O1474" s="44"/>
    </row>
    <row r="1475" spans="15:15" s="8" customFormat="1" x14ac:dyDescent="0.2">
      <c r="O1475" s="44"/>
    </row>
    <row r="1476" spans="15:15" s="8" customFormat="1" x14ac:dyDescent="0.2">
      <c r="O1476" s="44"/>
    </row>
    <row r="1477" spans="15:15" s="8" customFormat="1" x14ac:dyDescent="0.2">
      <c r="O1477" s="44"/>
    </row>
    <row r="1478" spans="15:15" s="8" customFormat="1" x14ac:dyDescent="0.2">
      <c r="O1478" s="44"/>
    </row>
    <row r="1479" spans="15:15" s="8" customFormat="1" x14ac:dyDescent="0.2">
      <c r="O1479" s="44"/>
    </row>
    <row r="1480" spans="15:15" s="8" customFormat="1" x14ac:dyDescent="0.2">
      <c r="O1480" s="44"/>
    </row>
    <row r="1481" spans="15:15" s="8" customFormat="1" x14ac:dyDescent="0.2">
      <c r="O1481" s="44"/>
    </row>
    <row r="1482" spans="15:15" s="8" customFormat="1" x14ac:dyDescent="0.2">
      <c r="O1482" s="44"/>
    </row>
    <row r="1483" spans="15:15" s="8" customFormat="1" x14ac:dyDescent="0.2">
      <c r="O1483" s="44"/>
    </row>
    <row r="1484" spans="15:15" s="8" customFormat="1" x14ac:dyDescent="0.2">
      <c r="O1484" s="44"/>
    </row>
    <row r="1485" spans="15:15" s="8" customFormat="1" x14ac:dyDescent="0.2">
      <c r="O1485" s="44"/>
    </row>
    <row r="1486" spans="15:15" s="8" customFormat="1" x14ac:dyDescent="0.2">
      <c r="O1486" s="44"/>
    </row>
    <row r="1487" spans="15:15" s="8" customFormat="1" x14ac:dyDescent="0.2">
      <c r="O1487" s="44"/>
    </row>
    <row r="1488" spans="15:15" s="8" customFormat="1" x14ac:dyDescent="0.2">
      <c r="O1488" s="44"/>
    </row>
    <row r="1489" spans="15:15" s="8" customFormat="1" x14ac:dyDescent="0.2">
      <c r="O1489" s="44"/>
    </row>
    <row r="1490" spans="15:15" s="8" customFormat="1" x14ac:dyDescent="0.2">
      <c r="O1490" s="44"/>
    </row>
    <row r="1491" spans="15:15" s="8" customFormat="1" x14ac:dyDescent="0.2">
      <c r="O1491" s="44"/>
    </row>
    <row r="1492" spans="15:15" s="8" customFormat="1" x14ac:dyDescent="0.2">
      <c r="O1492" s="44"/>
    </row>
    <row r="1493" spans="15:15" s="8" customFormat="1" x14ac:dyDescent="0.2">
      <c r="O1493" s="44"/>
    </row>
    <row r="1494" spans="15:15" s="8" customFormat="1" x14ac:dyDescent="0.2">
      <c r="O1494" s="44"/>
    </row>
    <row r="1495" spans="15:15" s="8" customFormat="1" x14ac:dyDescent="0.2">
      <c r="O1495" s="44"/>
    </row>
    <row r="1496" spans="15:15" s="8" customFormat="1" x14ac:dyDescent="0.2">
      <c r="O1496" s="44"/>
    </row>
    <row r="1497" spans="15:15" s="8" customFormat="1" x14ac:dyDescent="0.2">
      <c r="O1497" s="44"/>
    </row>
    <row r="1498" spans="15:15" s="8" customFormat="1" x14ac:dyDescent="0.2">
      <c r="O1498" s="44"/>
    </row>
    <row r="1499" spans="15:15" s="8" customFormat="1" x14ac:dyDescent="0.2">
      <c r="O1499" s="44"/>
    </row>
    <row r="1500" spans="15:15" s="8" customFormat="1" x14ac:dyDescent="0.2">
      <c r="O1500" s="44"/>
    </row>
    <row r="1501" spans="15:15" s="8" customFormat="1" x14ac:dyDescent="0.2">
      <c r="O1501" s="44"/>
    </row>
    <row r="1502" spans="15:15" s="8" customFormat="1" x14ac:dyDescent="0.2">
      <c r="O1502" s="44"/>
    </row>
    <row r="1503" spans="15:15" s="8" customFormat="1" x14ac:dyDescent="0.2">
      <c r="O1503" s="44"/>
    </row>
    <row r="1504" spans="15:15" s="8" customFormat="1" x14ac:dyDescent="0.2">
      <c r="O1504" s="44"/>
    </row>
    <row r="1505" spans="15:15" s="8" customFormat="1" x14ac:dyDescent="0.2">
      <c r="O1505" s="44"/>
    </row>
    <row r="1506" spans="15:15" s="8" customFormat="1" x14ac:dyDescent="0.2">
      <c r="O1506" s="44"/>
    </row>
    <row r="1507" spans="15:15" s="8" customFormat="1" x14ac:dyDescent="0.2">
      <c r="O1507" s="44"/>
    </row>
    <row r="1508" spans="15:15" s="8" customFormat="1" x14ac:dyDescent="0.2">
      <c r="O1508" s="44"/>
    </row>
    <row r="1509" spans="15:15" s="8" customFormat="1" x14ac:dyDescent="0.2">
      <c r="O1509" s="44"/>
    </row>
    <row r="1510" spans="15:15" s="8" customFormat="1" x14ac:dyDescent="0.2">
      <c r="O1510" s="44"/>
    </row>
    <row r="1511" spans="15:15" s="8" customFormat="1" x14ac:dyDescent="0.2">
      <c r="O1511" s="44"/>
    </row>
    <row r="1512" spans="15:15" s="8" customFormat="1" x14ac:dyDescent="0.2">
      <c r="O1512" s="44"/>
    </row>
    <row r="1513" spans="15:15" s="8" customFormat="1" x14ac:dyDescent="0.2">
      <c r="O1513" s="44"/>
    </row>
    <row r="1514" spans="15:15" s="8" customFormat="1" x14ac:dyDescent="0.2">
      <c r="O1514" s="44"/>
    </row>
    <row r="1515" spans="15:15" s="8" customFormat="1" x14ac:dyDescent="0.2">
      <c r="O1515" s="44"/>
    </row>
    <row r="1516" spans="15:15" s="8" customFormat="1" x14ac:dyDescent="0.2">
      <c r="O1516" s="44"/>
    </row>
    <row r="1517" spans="15:15" s="8" customFormat="1" x14ac:dyDescent="0.2">
      <c r="O1517" s="44"/>
    </row>
    <row r="1518" spans="15:15" s="8" customFormat="1" x14ac:dyDescent="0.2">
      <c r="O1518" s="44"/>
    </row>
    <row r="1519" spans="15:15" s="8" customFormat="1" x14ac:dyDescent="0.2">
      <c r="O1519" s="44"/>
    </row>
    <row r="1520" spans="15:15" s="8" customFormat="1" x14ac:dyDescent="0.2">
      <c r="O1520" s="44"/>
    </row>
    <row r="1521" spans="15:15" s="8" customFormat="1" x14ac:dyDescent="0.2">
      <c r="O1521" s="44"/>
    </row>
    <row r="1522" spans="15:15" s="8" customFormat="1" x14ac:dyDescent="0.2">
      <c r="O1522" s="44"/>
    </row>
    <row r="1523" spans="15:15" s="8" customFormat="1" x14ac:dyDescent="0.2">
      <c r="O1523" s="44"/>
    </row>
    <row r="1524" spans="15:15" s="8" customFormat="1" x14ac:dyDescent="0.2">
      <c r="O1524" s="44"/>
    </row>
    <row r="1525" spans="15:15" s="8" customFormat="1" x14ac:dyDescent="0.2">
      <c r="O1525" s="44"/>
    </row>
    <row r="1526" spans="15:15" s="8" customFormat="1" x14ac:dyDescent="0.2">
      <c r="O1526" s="44"/>
    </row>
    <row r="1527" spans="15:15" s="8" customFormat="1" x14ac:dyDescent="0.2">
      <c r="O1527" s="44"/>
    </row>
    <row r="1528" spans="15:15" s="8" customFormat="1" x14ac:dyDescent="0.2">
      <c r="O1528" s="44"/>
    </row>
    <row r="1529" spans="15:15" s="8" customFormat="1" x14ac:dyDescent="0.2">
      <c r="O1529" s="44"/>
    </row>
    <row r="1530" spans="15:15" s="8" customFormat="1" x14ac:dyDescent="0.2">
      <c r="O1530" s="44"/>
    </row>
    <row r="1531" spans="15:15" s="8" customFormat="1" x14ac:dyDescent="0.2">
      <c r="O1531" s="44"/>
    </row>
    <row r="1532" spans="15:15" s="8" customFormat="1" x14ac:dyDescent="0.2">
      <c r="O1532" s="44"/>
    </row>
    <row r="1533" spans="15:15" s="8" customFormat="1" x14ac:dyDescent="0.2">
      <c r="O1533" s="44"/>
    </row>
    <row r="1534" spans="15:15" s="8" customFormat="1" x14ac:dyDescent="0.2">
      <c r="O1534" s="44"/>
    </row>
    <row r="1535" spans="15:15" s="8" customFormat="1" x14ac:dyDescent="0.2">
      <c r="O1535" s="44"/>
    </row>
    <row r="1536" spans="15:15" s="8" customFormat="1" x14ac:dyDescent="0.2">
      <c r="O1536" s="44"/>
    </row>
    <row r="1537" spans="15:15" s="8" customFormat="1" x14ac:dyDescent="0.2">
      <c r="O1537" s="44"/>
    </row>
    <row r="1538" spans="15:15" s="8" customFormat="1" x14ac:dyDescent="0.2">
      <c r="O1538" s="44"/>
    </row>
    <row r="1539" spans="15:15" s="8" customFormat="1" x14ac:dyDescent="0.2">
      <c r="O1539" s="44"/>
    </row>
    <row r="1540" spans="15:15" s="8" customFormat="1" x14ac:dyDescent="0.2">
      <c r="O1540" s="44"/>
    </row>
    <row r="1541" spans="15:15" s="8" customFormat="1" x14ac:dyDescent="0.2">
      <c r="O1541" s="44"/>
    </row>
    <row r="1542" spans="15:15" s="8" customFormat="1" x14ac:dyDescent="0.2">
      <c r="O1542" s="44"/>
    </row>
    <row r="1543" spans="15:15" s="8" customFormat="1" x14ac:dyDescent="0.2">
      <c r="O1543" s="44"/>
    </row>
    <row r="1544" spans="15:15" s="8" customFormat="1" x14ac:dyDescent="0.2">
      <c r="O1544" s="44"/>
    </row>
    <row r="1545" spans="15:15" s="8" customFormat="1" x14ac:dyDescent="0.2">
      <c r="O1545" s="44"/>
    </row>
    <row r="1546" spans="15:15" s="8" customFormat="1" x14ac:dyDescent="0.2">
      <c r="O1546" s="44"/>
    </row>
    <row r="1547" spans="15:15" s="8" customFormat="1" x14ac:dyDescent="0.2">
      <c r="O1547" s="44"/>
    </row>
    <row r="1548" spans="15:15" s="8" customFormat="1" x14ac:dyDescent="0.2">
      <c r="O1548" s="44"/>
    </row>
    <row r="1549" spans="15:15" s="8" customFormat="1" x14ac:dyDescent="0.2">
      <c r="O1549" s="44"/>
    </row>
    <row r="1550" spans="15:15" s="8" customFormat="1" x14ac:dyDescent="0.2">
      <c r="O1550" s="44"/>
    </row>
    <row r="1551" spans="15:15" s="8" customFormat="1" x14ac:dyDescent="0.2">
      <c r="O1551" s="44"/>
    </row>
    <row r="1552" spans="15:15" s="8" customFormat="1" x14ac:dyDescent="0.2">
      <c r="O1552" s="44"/>
    </row>
    <row r="1553" spans="15:15" s="8" customFormat="1" x14ac:dyDescent="0.2">
      <c r="O1553" s="44"/>
    </row>
    <row r="1554" spans="15:15" s="8" customFormat="1" x14ac:dyDescent="0.2">
      <c r="O1554" s="44"/>
    </row>
    <row r="1555" spans="15:15" s="8" customFormat="1" x14ac:dyDescent="0.2">
      <c r="O1555" s="44"/>
    </row>
    <row r="1556" spans="15:15" s="8" customFormat="1" x14ac:dyDescent="0.2">
      <c r="O1556" s="44"/>
    </row>
    <row r="1557" spans="15:15" s="8" customFormat="1" x14ac:dyDescent="0.2">
      <c r="O1557" s="44"/>
    </row>
    <row r="1558" spans="15:15" s="8" customFormat="1" x14ac:dyDescent="0.2">
      <c r="O1558" s="44"/>
    </row>
    <row r="1559" spans="15:15" s="8" customFormat="1" x14ac:dyDescent="0.2">
      <c r="O1559" s="44"/>
    </row>
    <row r="1560" spans="15:15" s="8" customFormat="1" x14ac:dyDescent="0.2">
      <c r="O1560" s="44"/>
    </row>
    <row r="1561" spans="15:15" s="8" customFormat="1" x14ac:dyDescent="0.2">
      <c r="O1561" s="44"/>
    </row>
    <row r="1562" spans="15:15" s="8" customFormat="1" x14ac:dyDescent="0.2">
      <c r="O1562" s="44"/>
    </row>
    <row r="1563" spans="15:15" s="8" customFormat="1" x14ac:dyDescent="0.2">
      <c r="O1563" s="44"/>
    </row>
    <row r="1564" spans="15:15" s="8" customFormat="1" x14ac:dyDescent="0.2">
      <c r="O1564" s="44"/>
    </row>
    <row r="1565" spans="15:15" s="8" customFormat="1" x14ac:dyDescent="0.2">
      <c r="O1565" s="44"/>
    </row>
    <row r="1566" spans="15:15" s="8" customFormat="1" x14ac:dyDescent="0.2">
      <c r="O1566" s="44"/>
    </row>
    <row r="1567" spans="15:15" s="8" customFormat="1" x14ac:dyDescent="0.2">
      <c r="O1567" s="44"/>
    </row>
    <row r="1568" spans="15:15" s="8" customFormat="1" x14ac:dyDescent="0.2">
      <c r="O1568" s="44"/>
    </row>
    <row r="1569" spans="15:15" s="8" customFormat="1" x14ac:dyDescent="0.2">
      <c r="O1569" s="44"/>
    </row>
    <row r="1570" spans="15:15" s="8" customFormat="1" x14ac:dyDescent="0.2">
      <c r="O1570" s="44"/>
    </row>
    <row r="1571" spans="15:15" s="8" customFormat="1" x14ac:dyDescent="0.2">
      <c r="O1571" s="44"/>
    </row>
    <row r="1572" spans="15:15" s="8" customFormat="1" x14ac:dyDescent="0.2">
      <c r="O1572" s="44"/>
    </row>
    <row r="1573" spans="15:15" s="8" customFormat="1" x14ac:dyDescent="0.2">
      <c r="O1573" s="44"/>
    </row>
    <row r="1574" spans="15:15" s="8" customFormat="1" x14ac:dyDescent="0.2">
      <c r="O1574" s="44"/>
    </row>
    <row r="1575" spans="15:15" s="8" customFormat="1" x14ac:dyDescent="0.2">
      <c r="O1575" s="44"/>
    </row>
    <row r="1576" spans="15:15" s="8" customFormat="1" x14ac:dyDescent="0.2">
      <c r="O1576" s="44"/>
    </row>
    <row r="1577" spans="15:15" s="8" customFormat="1" x14ac:dyDescent="0.2">
      <c r="O1577" s="44"/>
    </row>
    <row r="1578" spans="15:15" s="8" customFormat="1" x14ac:dyDescent="0.2">
      <c r="O1578" s="44"/>
    </row>
    <row r="1579" spans="15:15" s="8" customFormat="1" x14ac:dyDescent="0.2">
      <c r="O1579" s="44"/>
    </row>
    <row r="1580" spans="15:15" s="8" customFormat="1" x14ac:dyDescent="0.2">
      <c r="O1580" s="44"/>
    </row>
    <row r="1581" spans="15:15" s="8" customFormat="1" x14ac:dyDescent="0.2">
      <c r="O1581" s="44"/>
    </row>
    <row r="1582" spans="15:15" s="8" customFormat="1" x14ac:dyDescent="0.2">
      <c r="O1582" s="44"/>
    </row>
    <row r="1583" spans="15:15" s="8" customFormat="1" x14ac:dyDescent="0.2">
      <c r="O1583" s="44"/>
    </row>
    <row r="1584" spans="15:15" s="8" customFormat="1" x14ac:dyDescent="0.2">
      <c r="O1584" s="44"/>
    </row>
    <row r="1585" spans="15:15" s="8" customFormat="1" x14ac:dyDescent="0.2">
      <c r="O1585" s="44"/>
    </row>
    <row r="1586" spans="15:15" s="8" customFormat="1" x14ac:dyDescent="0.2">
      <c r="O1586" s="44"/>
    </row>
    <row r="1587" spans="15:15" s="8" customFormat="1" x14ac:dyDescent="0.2">
      <c r="O1587" s="44"/>
    </row>
    <row r="1588" spans="15:15" s="8" customFormat="1" x14ac:dyDescent="0.2">
      <c r="O1588" s="44"/>
    </row>
    <row r="1589" spans="15:15" s="8" customFormat="1" x14ac:dyDescent="0.2">
      <c r="O1589" s="44"/>
    </row>
    <row r="1590" spans="15:15" s="8" customFormat="1" x14ac:dyDescent="0.2">
      <c r="O1590" s="44"/>
    </row>
    <row r="1591" spans="15:15" s="8" customFormat="1" x14ac:dyDescent="0.2">
      <c r="O1591" s="44"/>
    </row>
    <row r="1592" spans="15:15" s="8" customFormat="1" x14ac:dyDescent="0.2">
      <c r="O1592" s="44"/>
    </row>
    <row r="1593" spans="15:15" s="8" customFormat="1" x14ac:dyDescent="0.2">
      <c r="O1593" s="44"/>
    </row>
    <row r="1594" spans="15:15" s="8" customFormat="1" x14ac:dyDescent="0.2">
      <c r="O1594" s="44"/>
    </row>
    <row r="1595" spans="15:15" s="8" customFormat="1" x14ac:dyDescent="0.2">
      <c r="O1595" s="44"/>
    </row>
    <row r="1596" spans="15:15" s="8" customFormat="1" x14ac:dyDescent="0.2">
      <c r="O1596" s="44"/>
    </row>
    <row r="1597" spans="15:15" s="8" customFormat="1" x14ac:dyDescent="0.2">
      <c r="O1597" s="44"/>
    </row>
    <row r="1598" spans="15:15" s="8" customFormat="1" x14ac:dyDescent="0.2">
      <c r="O1598" s="44"/>
    </row>
    <row r="1599" spans="15:15" s="8" customFormat="1" x14ac:dyDescent="0.2">
      <c r="O1599" s="44"/>
    </row>
    <row r="1600" spans="15:15" s="8" customFormat="1" x14ac:dyDescent="0.2">
      <c r="O1600" s="44"/>
    </row>
    <row r="1601" spans="15:15" s="8" customFormat="1" x14ac:dyDescent="0.2">
      <c r="O1601" s="44"/>
    </row>
    <row r="1602" spans="15:15" s="8" customFormat="1" x14ac:dyDescent="0.2">
      <c r="O1602" s="44"/>
    </row>
    <row r="1603" spans="15:15" s="8" customFormat="1" x14ac:dyDescent="0.2">
      <c r="O1603" s="44"/>
    </row>
    <row r="1604" spans="15:15" s="8" customFormat="1" x14ac:dyDescent="0.2">
      <c r="O1604" s="44"/>
    </row>
    <row r="1605" spans="15:15" s="8" customFormat="1" x14ac:dyDescent="0.2">
      <c r="O1605" s="44"/>
    </row>
    <row r="1606" spans="15:15" s="8" customFormat="1" x14ac:dyDescent="0.2">
      <c r="O1606" s="44"/>
    </row>
    <row r="1607" spans="15:15" s="8" customFormat="1" x14ac:dyDescent="0.2">
      <c r="O1607" s="44"/>
    </row>
    <row r="1608" spans="15:15" s="8" customFormat="1" x14ac:dyDescent="0.2">
      <c r="O1608" s="44"/>
    </row>
    <row r="1609" spans="15:15" s="8" customFormat="1" x14ac:dyDescent="0.2">
      <c r="O1609" s="44"/>
    </row>
    <row r="1610" spans="15:15" s="8" customFormat="1" x14ac:dyDescent="0.2">
      <c r="O1610" s="44"/>
    </row>
    <row r="1611" spans="15:15" s="8" customFormat="1" x14ac:dyDescent="0.2">
      <c r="O1611" s="44"/>
    </row>
    <row r="1612" spans="15:15" s="8" customFormat="1" x14ac:dyDescent="0.2">
      <c r="O1612" s="44"/>
    </row>
    <row r="1613" spans="15:15" s="8" customFormat="1" x14ac:dyDescent="0.2">
      <c r="O1613" s="44"/>
    </row>
    <row r="1614" spans="15:15" s="8" customFormat="1" x14ac:dyDescent="0.2">
      <c r="O1614" s="44"/>
    </row>
    <row r="1615" spans="15:15" s="8" customFormat="1" x14ac:dyDescent="0.2">
      <c r="O1615" s="44"/>
    </row>
    <row r="1616" spans="15:15" s="8" customFormat="1" x14ac:dyDescent="0.2">
      <c r="O1616" s="44"/>
    </row>
    <row r="1617" spans="15:15" s="8" customFormat="1" x14ac:dyDescent="0.2">
      <c r="O1617" s="44"/>
    </row>
    <row r="1618" spans="15:15" s="8" customFormat="1" x14ac:dyDescent="0.2">
      <c r="O1618" s="44"/>
    </row>
    <row r="1619" spans="15:15" s="8" customFormat="1" x14ac:dyDescent="0.2">
      <c r="O1619" s="44"/>
    </row>
    <row r="1620" spans="15:15" s="8" customFormat="1" x14ac:dyDescent="0.2">
      <c r="O1620" s="44"/>
    </row>
    <row r="1621" spans="15:15" s="8" customFormat="1" x14ac:dyDescent="0.2">
      <c r="O1621" s="44"/>
    </row>
    <row r="1622" spans="15:15" s="8" customFormat="1" x14ac:dyDescent="0.2">
      <c r="O1622" s="44"/>
    </row>
    <row r="1623" spans="15:15" s="8" customFormat="1" x14ac:dyDescent="0.2">
      <c r="O1623" s="44"/>
    </row>
    <row r="1624" spans="15:15" s="8" customFormat="1" x14ac:dyDescent="0.2">
      <c r="O1624" s="44"/>
    </row>
    <row r="1625" spans="15:15" s="8" customFormat="1" x14ac:dyDescent="0.2">
      <c r="O1625" s="44"/>
    </row>
    <row r="1626" spans="15:15" s="8" customFormat="1" x14ac:dyDescent="0.2">
      <c r="O1626" s="44"/>
    </row>
    <row r="1627" spans="15:15" s="8" customFormat="1" x14ac:dyDescent="0.2">
      <c r="O1627" s="44"/>
    </row>
    <row r="1628" spans="15:15" s="8" customFormat="1" x14ac:dyDescent="0.2">
      <c r="O1628" s="44"/>
    </row>
    <row r="1629" spans="15:15" s="8" customFormat="1" x14ac:dyDescent="0.2">
      <c r="O1629" s="44"/>
    </row>
    <row r="1630" spans="15:15" s="8" customFormat="1" x14ac:dyDescent="0.2">
      <c r="O1630" s="44"/>
    </row>
    <row r="1631" spans="15:15" s="8" customFormat="1" x14ac:dyDescent="0.2">
      <c r="O1631" s="44"/>
    </row>
    <row r="1632" spans="15:15" s="8" customFormat="1" x14ac:dyDescent="0.2">
      <c r="O1632" s="44"/>
    </row>
    <row r="1633" spans="15:15" s="8" customFormat="1" x14ac:dyDescent="0.2">
      <c r="O1633" s="44"/>
    </row>
    <row r="1634" spans="15:15" s="8" customFormat="1" x14ac:dyDescent="0.2">
      <c r="O1634" s="44"/>
    </row>
    <row r="1635" spans="15:15" s="8" customFormat="1" x14ac:dyDescent="0.2">
      <c r="O1635" s="44"/>
    </row>
    <row r="1636" spans="15:15" s="8" customFormat="1" x14ac:dyDescent="0.2">
      <c r="O1636" s="44"/>
    </row>
    <row r="1637" spans="15:15" s="8" customFormat="1" x14ac:dyDescent="0.2">
      <c r="O1637" s="44"/>
    </row>
    <row r="1638" spans="15:15" s="8" customFormat="1" x14ac:dyDescent="0.2">
      <c r="O1638" s="44"/>
    </row>
    <row r="1639" spans="15:15" s="8" customFormat="1" x14ac:dyDescent="0.2">
      <c r="O1639" s="44"/>
    </row>
    <row r="1640" spans="15:15" s="8" customFormat="1" x14ac:dyDescent="0.2">
      <c r="O1640" s="44"/>
    </row>
    <row r="1641" spans="15:15" s="8" customFormat="1" x14ac:dyDescent="0.2">
      <c r="O1641" s="44"/>
    </row>
    <row r="1642" spans="15:15" s="8" customFormat="1" x14ac:dyDescent="0.2">
      <c r="O1642" s="44"/>
    </row>
    <row r="1643" spans="15:15" s="8" customFormat="1" x14ac:dyDescent="0.2">
      <c r="O1643" s="44"/>
    </row>
    <row r="1644" spans="15:15" s="8" customFormat="1" x14ac:dyDescent="0.2">
      <c r="O1644" s="44"/>
    </row>
    <row r="1645" spans="15:15" s="8" customFormat="1" x14ac:dyDescent="0.2">
      <c r="O1645" s="44"/>
    </row>
    <row r="1646" spans="15:15" s="8" customFormat="1" x14ac:dyDescent="0.2">
      <c r="O1646" s="44"/>
    </row>
    <row r="1647" spans="15:15" s="8" customFormat="1" x14ac:dyDescent="0.2">
      <c r="O1647" s="44"/>
    </row>
    <row r="1648" spans="15:15" s="8" customFormat="1" x14ac:dyDescent="0.2">
      <c r="O1648" s="44"/>
    </row>
    <row r="1649" spans="15:15" s="8" customFormat="1" x14ac:dyDescent="0.2">
      <c r="O1649" s="44"/>
    </row>
    <row r="1650" spans="15:15" s="8" customFormat="1" x14ac:dyDescent="0.2">
      <c r="O1650" s="44"/>
    </row>
    <row r="1651" spans="15:15" s="8" customFormat="1" x14ac:dyDescent="0.2">
      <c r="O1651" s="44"/>
    </row>
    <row r="1652" spans="15:15" s="8" customFormat="1" x14ac:dyDescent="0.2">
      <c r="O1652" s="44"/>
    </row>
    <row r="1653" spans="15:15" s="8" customFormat="1" x14ac:dyDescent="0.2">
      <c r="O1653" s="44"/>
    </row>
    <row r="1654" spans="15:15" s="8" customFormat="1" x14ac:dyDescent="0.2">
      <c r="O1654" s="44"/>
    </row>
    <row r="1655" spans="15:15" s="8" customFormat="1" x14ac:dyDescent="0.2">
      <c r="O1655" s="44"/>
    </row>
    <row r="1656" spans="15:15" s="8" customFormat="1" x14ac:dyDescent="0.2">
      <c r="O1656" s="44"/>
    </row>
    <row r="1657" spans="15:15" s="8" customFormat="1" x14ac:dyDescent="0.2">
      <c r="O1657" s="44"/>
    </row>
    <row r="1658" spans="15:15" s="8" customFormat="1" x14ac:dyDescent="0.2">
      <c r="O1658" s="44"/>
    </row>
    <row r="1659" spans="15:15" s="8" customFormat="1" x14ac:dyDescent="0.2">
      <c r="O1659" s="44"/>
    </row>
    <row r="1660" spans="15:15" s="8" customFormat="1" x14ac:dyDescent="0.2">
      <c r="O1660" s="44"/>
    </row>
    <row r="1661" spans="15:15" s="8" customFormat="1" x14ac:dyDescent="0.2">
      <c r="O1661" s="44"/>
    </row>
    <row r="1662" spans="15:15" s="8" customFormat="1" x14ac:dyDescent="0.2">
      <c r="O1662" s="44"/>
    </row>
    <row r="1663" spans="15:15" s="8" customFormat="1" x14ac:dyDescent="0.2">
      <c r="O1663" s="44"/>
    </row>
    <row r="1664" spans="15:15" s="8" customFormat="1" x14ac:dyDescent="0.2">
      <c r="O1664" s="44"/>
    </row>
    <row r="1665" spans="15:15" s="8" customFormat="1" x14ac:dyDescent="0.2">
      <c r="O1665" s="44"/>
    </row>
    <row r="1666" spans="15:15" s="8" customFormat="1" x14ac:dyDescent="0.2">
      <c r="O1666" s="44"/>
    </row>
    <row r="1667" spans="15:15" s="8" customFormat="1" x14ac:dyDescent="0.2">
      <c r="O1667" s="44"/>
    </row>
    <row r="1668" spans="15:15" s="8" customFormat="1" x14ac:dyDescent="0.2">
      <c r="O1668" s="44"/>
    </row>
    <row r="1669" spans="15:15" s="8" customFormat="1" x14ac:dyDescent="0.2">
      <c r="O1669" s="44"/>
    </row>
    <row r="1670" spans="15:15" s="8" customFormat="1" x14ac:dyDescent="0.2">
      <c r="O1670" s="44"/>
    </row>
    <row r="1671" spans="15:15" s="8" customFormat="1" x14ac:dyDescent="0.2">
      <c r="O1671" s="44"/>
    </row>
    <row r="1672" spans="15:15" s="8" customFormat="1" x14ac:dyDescent="0.2">
      <c r="O1672" s="44"/>
    </row>
    <row r="1673" spans="15:15" s="8" customFormat="1" x14ac:dyDescent="0.2">
      <c r="O1673" s="44"/>
    </row>
    <row r="1674" spans="15:15" s="8" customFormat="1" x14ac:dyDescent="0.2">
      <c r="O1674" s="44"/>
    </row>
    <row r="1675" spans="15:15" s="8" customFormat="1" x14ac:dyDescent="0.2">
      <c r="O1675" s="44"/>
    </row>
    <row r="1676" spans="15:15" s="8" customFormat="1" x14ac:dyDescent="0.2">
      <c r="O1676" s="44"/>
    </row>
    <row r="1677" spans="15:15" s="8" customFormat="1" x14ac:dyDescent="0.2">
      <c r="O1677" s="44"/>
    </row>
    <row r="1678" spans="15:15" s="8" customFormat="1" x14ac:dyDescent="0.2">
      <c r="O1678" s="44"/>
    </row>
    <row r="1679" spans="15:15" s="8" customFormat="1" x14ac:dyDescent="0.2">
      <c r="O1679" s="44"/>
    </row>
    <row r="1680" spans="15:15" s="8" customFormat="1" x14ac:dyDescent="0.2">
      <c r="O1680" s="44"/>
    </row>
    <row r="1681" spans="15:15" s="8" customFormat="1" x14ac:dyDescent="0.2">
      <c r="O1681" s="44"/>
    </row>
    <row r="1682" spans="15:15" s="8" customFormat="1" x14ac:dyDescent="0.2">
      <c r="O1682" s="44"/>
    </row>
    <row r="1683" spans="15:15" s="8" customFormat="1" x14ac:dyDescent="0.2">
      <c r="O1683" s="44"/>
    </row>
    <row r="1684" spans="15:15" s="8" customFormat="1" x14ac:dyDescent="0.2">
      <c r="O1684" s="44"/>
    </row>
    <row r="1685" spans="15:15" s="8" customFormat="1" x14ac:dyDescent="0.2">
      <c r="O1685" s="44"/>
    </row>
    <row r="1686" spans="15:15" s="8" customFormat="1" x14ac:dyDescent="0.2">
      <c r="O1686" s="44"/>
    </row>
    <row r="1687" spans="15:15" s="8" customFormat="1" x14ac:dyDescent="0.2">
      <c r="O1687" s="44"/>
    </row>
    <row r="1688" spans="15:15" s="8" customFormat="1" x14ac:dyDescent="0.2">
      <c r="O1688" s="44"/>
    </row>
    <row r="1689" spans="15:15" s="8" customFormat="1" x14ac:dyDescent="0.2">
      <c r="O1689" s="44"/>
    </row>
    <row r="1690" spans="15:15" s="8" customFormat="1" x14ac:dyDescent="0.2">
      <c r="O1690" s="44"/>
    </row>
    <row r="1691" spans="15:15" s="8" customFormat="1" x14ac:dyDescent="0.2">
      <c r="O1691" s="44"/>
    </row>
    <row r="1692" spans="15:15" s="8" customFormat="1" x14ac:dyDescent="0.2">
      <c r="O1692" s="44"/>
    </row>
    <row r="1693" spans="15:15" s="8" customFormat="1" x14ac:dyDescent="0.2">
      <c r="O1693" s="44"/>
    </row>
    <row r="1694" spans="15:15" s="8" customFormat="1" x14ac:dyDescent="0.2">
      <c r="O1694" s="44"/>
    </row>
    <row r="1695" spans="15:15" s="8" customFormat="1" x14ac:dyDescent="0.2">
      <c r="O1695" s="44"/>
    </row>
    <row r="1696" spans="15:15" s="8" customFormat="1" x14ac:dyDescent="0.2">
      <c r="O1696" s="44"/>
    </row>
    <row r="1697" spans="15:15" s="8" customFormat="1" x14ac:dyDescent="0.2">
      <c r="O1697" s="44"/>
    </row>
    <row r="1698" spans="15:15" s="8" customFormat="1" x14ac:dyDescent="0.2">
      <c r="O1698" s="44"/>
    </row>
    <row r="1699" spans="15:15" s="8" customFormat="1" x14ac:dyDescent="0.2">
      <c r="O1699" s="44"/>
    </row>
    <row r="1700" spans="15:15" s="8" customFormat="1" x14ac:dyDescent="0.2">
      <c r="O1700" s="44"/>
    </row>
    <row r="1701" spans="15:15" s="8" customFormat="1" x14ac:dyDescent="0.2">
      <c r="O1701" s="44"/>
    </row>
    <row r="1702" spans="15:15" s="8" customFormat="1" x14ac:dyDescent="0.2">
      <c r="O1702" s="44"/>
    </row>
    <row r="1703" spans="15:15" s="8" customFormat="1" x14ac:dyDescent="0.2">
      <c r="O1703" s="44"/>
    </row>
    <row r="1704" spans="15:15" s="8" customFormat="1" x14ac:dyDescent="0.2">
      <c r="O1704" s="44"/>
    </row>
    <row r="1705" spans="15:15" s="8" customFormat="1" x14ac:dyDescent="0.2">
      <c r="O1705" s="44"/>
    </row>
    <row r="1706" spans="15:15" s="8" customFormat="1" x14ac:dyDescent="0.2">
      <c r="O1706" s="44"/>
    </row>
    <row r="1707" spans="15:15" s="8" customFormat="1" x14ac:dyDescent="0.2">
      <c r="O1707" s="44"/>
    </row>
    <row r="1708" spans="15:15" s="8" customFormat="1" x14ac:dyDescent="0.2">
      <c r="O1708" s="44"/>
    </row>
    <row r="1709" spans="15:15" s="8" customFormat="1" x14ac:dyDescent="0.2">
      <c r="O1709" s="44"/>
    </row>
    <row r="1710" spans="15:15" s="8" customFormat="1" x14ac:dyDescent="0.2">
      <c r="O1710" s="44"/>
    </row>
    <row r="1711" spans="15:15" s="8" customFormat="1" x14ac:dyDescent="0.2">
      <c r="O1711" s="44"/>
    </row>
    <row r="1712" spans="15:15" s="8" customFormat="1" x14ac:dyDescent="0.2">
      <c r="O1712" s="44"/>
    </row>
    <row r="1713" spans="15:15" s="8" customFormat="1" x14ac:dyDescent="0.2">
      <c r="O1713" s="44"/>
    </row>
    <row r="1714" spans="15:15" s="8" customFormat="1" x14ac:dyDescent="0.2">
      <c r="O1714" s="44"/>
    </row>
    <row r="1715" spans="15:15" s="8" customFormat="1" x14ac:dyDescent="0.2">
      <c r="O1715" s="44"/>
    </row>
    <row r="1716" spans="15:15" s="8" customFormat="1" x14ac:dyDescent="0.2">
      <c r="O1716" s="44"/>
    </row>
    <row r="1717" spans="15:15" s="8" customFormat="1" x14ac:dyDescent="0.2">
      <c r="O1717" s="44"/>
    </row>
    <row r="1718" spans="15:15" s="8" customFormat="1" x14ac:dyDescent="0.2">
      <c r="O1718" s="44"/>
    </row>
    <row r="1719" spans="15:15" s="8" customFormat="1" x14ac:dyDescent="0.2">
      <c r="O1719" s="44"/>
    </row>
    <row r="1720" spans="15:15" s="8" customFormat="1" x14ac:dyDescent="0.2">
      <c r="O1720" s="44"/>
    </row>
    <row r="1721" spans="15:15" s="8" customFormat="1" x14ac:dyDescent="0.2">
      <c r="O1721" s="44"/>
    </row>
    <row r="1722" spans="15:15" s="8" customFormat="1" x14ac:dyDescent="0.2">
      <c r="O1722" s="44"/>
    </row>
    <row r="1723" spans="15:15" s="8" customFormat="1" x14ac:dyDescent="0.2">
      <c r="O1723" s="44"/>
    </row>
    <row r="1724" spans="15:15" s="8" customFormat="1" x14ac:dyDescent="0.2">
      <c r="O1724" s="44"/>
    </row>
    <row r="1725" spans="15:15" s="8" customFormat="1" x14ac:dyDescent="0.2">
      <c r="O1725" s="44"/>
    </row>
    <row r="1726" spans="15:15" s="8" customFormat="1" x14ac:dyDescent="0.2">
      <c r="O1726" s="44"/>
    </row>
    <row r="1727" spans="15:15" s="8" customFormat="1" x14ac:dyDescent="0.2">
      <c r="O1727" s="44"/>
    </row>
    <row r="1728" spans="15:15" s="8" customFormat="1" x14ac:dyDescent="0.2">
      <c r="O1728" s="44"/>
    </row>
    <row r="1729" spans="15:15" s="8" customFormat="1" x14ac:dyDescent="0.2">
      <c r="O1729" s="44"/>
    </row>
    <row r="1730" spans="15:15" s="8" customFormat="1" x14ac:dyDescent="0.2">
      <c r="O1730" s="44"/>
    </row>
    <row r="1731" spans="15:15" s="8" customFormat="1" x14ac:dyDescent="0.2">
      <c r="O1731" s="44"/>
    </row>
    <row r="1732" spans="15:15" s="8" customFormat="1" x14ac:dyDescent="0.2">
      <c r="O1732" s="44"/>
    </row>
    <row r="1733" spans="15:15" s="8" customFormat="1" x14ac:dyDescent="0.2">
      <c r="O1733" s="44"/>
    </row>
    <row r="1734" spans="15:15" s="8" customFormat="1" x14ac:dyDescent="0.2">
      <c r="O1734" s="44"/>
    </row>
    <row r="1735" spans="15:15" s="8" customFormat="1" x14ac:dyDescent="0.2">
      <c r="O1735" s="44"/>
    </row>
    <row r="1736" spans="15:15" s="8" customFormat="1" x14ac:dyDescent="0.2">
      <c r="O1736" s="44"/>
    </row>
    <row r="1737" spans="15:15" s="8" customFormat="1" x14ac:dyDescent="0.2">
      <c r="O1737" s="44"/>
    </row>
    <row r="1738" spans="15:15" s="8" customFormat="1" x14ac:dyDescent="0.2">
      <c r="O1738" s="44"/>
    </row>
    <row r="1739" spans="15:15" s="8" customFormat="1" x14ac:dyDescent="0.2">
      <c r="O1739" s="44"/>
    </row>
    <row r="1740" spans="15:15" s="8" customFormat="1" x14ac:dyDescent="0.2">
      <c r="O1740" s="44"/>
    </row>
    <row r="1741" spans="15:15" s="8" customFormat="1" x14ac:dyDescent="0.2">
      <c r="O1741" s="44"/>
    </row>
    <row r="1742" spans="15:15" s="8" customFormat="1" x14ac:dyDescent="0.2">
      <c r="O1742" s="44"/>
    </row>
    <row r="1743" spans="15:15" s="8" customFormat="1" x14ac:dyDescent="0.2">
      <c r="O1743" s="44"/>
    </row>
    <row r="1744" spans="15:15" s="8" customFormat="1" x14ac:dyDescent="0.2">
      <c r="O1744" s="44"/>
    </row>
    <row r="1745" spans="15:15" s="8" customFormat="1" x14ac:dyDescent="0.2">
      <c r="O1745" s="44"/>
    </row>
    <row r="1746" spans="15:15" s="8" customFormat="1" x14ac:dyDescent="0.2">
      <c r="O1746" s="44"/>
    </row>
    <row r="1747" spans="15:15" s="8" customFormat="1" x14ac:dyDescent="0.2">
      <c r="O1747" s="44"/>
    </row>
    <row r="1748" spans="15:15" s="8" customFormat="1" x14ac:dyDescent="0.2">
      <c r="O1748" s="44"/>
    </row>
    <row r="1749" spans="15:15" s="8" customFormat="1" x14ac:dyDescent="0.2">
      <c r="O1749" s="44"/>
    </row>
    <row r="1750" spans="15:15" s="8" customFormat="1" x14ac:dyDescent="0.2">
      <c r="O1750" s="44"/>
    </row>
    <row r="1751" spans="15:15" s="8" customFormat="1" x14ac:dyDescent="0.2">
      <c r="O1751" s="44"/>
    </row>
    <row r="1752" spans="15:15" s="8" customFormat="1" x14ac:dyDescent="0.2">
      <c r="O1752" s="44"/>
    </row>
    <row r="1753" spans="15:15" s="8" customFormat="1" x14ac:dyDescent="0.2">
      <c r="O1753" s="44"/>
    </row>
    <row r="1754" spans="15:15" s="8" customFormat="1" x14ac:dyDescent="0.2">
      <c r="O1754" s="44"/>
    </row>
    <row r="1755" spans="15:15" s="8" customFormat="1" x14ac:dyDescent="0.2">
      <c r="O1755" s="44"/>
    </row>
    <row r="1756" spans="15:15" s="8" customFormat="1" x14ac:dyDescent="0.2">
      <c r="O1756" s="44"/>
    </row>
    <row r="1757" spans="15:15" s="8" customFormat="1" x14ac:dyDescent="0.2">
      <c r="O1757" s="44"/>
    </row>
    <row r="1758" spans="15:15" s="8" customFormat="1" x14ac:dyDescent="0.2">
      <c r="O1758" s="44"/>
    </row>
    <row r="1759" spans="15:15" s="8" customFormat="1" x14ac:dyDescent="0.2">
      <c r="O1759" s="44"/>
    </row>
    <row r="1760" spans="15:15" s="8" customFormat="1" x14ac:dyDescent="0.2">
      <c r="O1760" s="44"/>
    </row>
    <row r="1761" spans="15:15" s="8" customFormat="1" x14ac:dyDescent="0.2">
      <c r="O1761" s="44"/>
    </row>
    <row r="1762" spans="15:15" s="8" customFormat="1" x14ac:dyDescent="0.2">
      <c r="O1762" s="44"/>
    </row>
    <row r="1763" spans="15:15" s="8" customFormat="1" x14ac:dyDescent="0.2">
      <c r="O1763" s="44"/>
    </row>
    <row r="1764" spans="15:15" s="8" customFormat="1" x14ac:dyDescent="0.2">
      <c r="O1764" s="44"/>
    </row>
    <row r="1765" spans="15:15" s="8" customFormat="1" x14ac:dyDescent="0.2">
      <c r="O1765" s="44"/>
    </row>
    <row r="1766" spans="15:15" s="8" customFormat="1" x14ac:dyDescent="0.2">
      <c r="O1766" s="44"/>
    </row>
    <row r="1767" spans="15:15" s="8" customFormat="1" x14ac:dyDescent="0.2">
      <c r="O1767" s="44"/>
    </row>
    <row r="1768" spans="15:15" s="8" customFormat="1" x14ac:dyDescent="0.2">
      <c r="O1768" s="44"/>
    </row>
    <row r="1769" spans="15:15" s="8" customFormat="1" x14ac:dyDescent="0.2">
      <c r="O1769" s="44"/>
    </row>
    <row r="1770" spans="15:15" s="8" customFormat="1" x14ac:dyDescent="0.2">
      <c r="O1770" s="44"/>
    </row>
    <row r="1771" spans="15:15" s="8" customFormat="1" x14ac:dyDescent="0.2">
      <c r="O1771" s="44"/>
    </row>
    <row r="1772" spans="15:15" s="8" customFormat="1" x14ac:dyDescent="0.2">
      <c r="O1772" s="44"/>
    </row>
    <row r="1773" spans="15:15" s="8" customFormat="1" x14ac:dyDescent="0.2">
      <c r="O1773" s="44"/>
    </row>
    <row r="1774" spans="15:15" s="8" customFormat="1" x14ac:dyDescent="0.2">
      <c r="O1774" s="44"/>
    </row>
    <row r="1775" spans="15:15" s="8" customFormat="1" x14ac:dyDescent="0.2">
      <c r="O1775" s="44"/>
    </row>
    <row r="1776" spans="15:15" s="8" customFormat="1" x14ac:dyDescent="0.2">
      <c r="O1776" s="44"/>
    </row>
    <row r="1777" spans="15:15" s="8" customFormat="1" x14ac:dyDescent="0.2">
      <c r="O1777" s="44"/>
    </row>
    <row r="1778" spans="15:15" s="8" customFormat="1" x14ac:dyDescent="0.2">
      <c r="O1778" s="44"/>
    </row>
    <row r="1779" spans="15:15" s="8" customFormat="1" x14ac:dyDescent="0.2">
      <c r="O1779" s="44"/>
    </row>
    <row r="1780" spans="15:15" s="8" customFormat="1" x14ac:dyDescent="0.2">
      <c r="O1780" s="44"/>
    </row>
    <row r="1781" spans="15:15" s="8" customFormat="1" x14ac:dyDescent="0.2">
      <c r="O1781" s="44"/>
    </row>
    <row r="1782" spans="15:15" s="8" customFormat="1" x14ac:dyDescent="0.2">
      <c r="O1782" s="44"/>
    </row>
    <row r="1783" spans="15:15" s="8" customFormat="1" x14ac:dyDescent="0.2">
      <c r="O1783" s="44"/>
    </row>
    <row r="1784" spans="15:15" s="8" customFormat="1" x14ac:dyDescent="0.2">
      <c r="O1784" s="44"/>
    </row>
    <row r="1785" spans="15:15" s="8" customFormat="1" x14ac:dyDescent="0.2">
      <c r="O1785" s="44"/>
    </row>
    <row r="1786" spans="15:15" s="8" customFormat="1" x14ac:dyDescent="0.2">
      <c r="O1786" s="44"/>
    </row>
    <row r="1787" spans="15:15" s="8" customFormat="1" x14ac:dyDescent="0.2">
      <c r="O1787" s="44"/>
    </row>
    <row r="1788" spans="15:15" s="8" customFormat="1" x14ac:dyDescent="0.2">
      <c r="O1788" s="44"/>
    </row>
    <row r="1789" spans="15:15" s="8" customFormat="1" x14ac:dyDescent="0.2">
      <c r="O1789" s="44"/>
    </row>
    <row r="1790" spans="15:15" s="8" customFormat="1" x14ac:dyDescent="0.2">
      <c r="O1790" s="44"/>
    </row>
    <row r="1791" spans="15:15" s="8" customFormat="1" x14ac:dyDescent="0.2">
      <c r="O1791" s="44"/>
    </row>
    <row r="1792" spans="15:15" s="8" customFormat="1" x14ac:dyDescent="0.2">
      <c r="O1792" s="44"/>
    </row>
    <row r="1793" spans="15:15" s="8" customFormat="1" x14ac:dyDescent="0.2">
      <c r="O1793" s="44"/>
    </row>
    <row r="1794" spans="15:15" s="8" customFormat="1" x14ac:dyDescent="0.2">
      <c r="O1794" s="44"/>
    </row>
    <row r="1795" spans="15:15" s="8" customFormat="1" x14ac:dyDescent="0.2">
      <c r="O1795" s="44"/>
    </row>
    <row r="1796" spans="15:15" s="8" customFormat="1" x14ac:dyDescent="0.2">
      <c r="O1796" s="44"/>
    </row>
    <row r="1797" spans="15:15" s="8" customFormat="1" x14ac:dyDescent="0.2">
      <c r="O1797" s="44"/>
    </row>
    <row r="1798" spans="15:15" s="8" customFormat="1" x14ac:dyDescent="0.2">
      <c r="O1798" s="44"/>
    </row>
    <row r="1799" spans="15:15" s="8" customFormat="1" x14ac:dyDescent="0.2">
      <c r="O1799" s="44"/>
    </row>
    <row r="1800" spans="15:15" s="8" customFormat="1" x14ac:dyDescent="0.2">
      <c r="O1800" s="44"/>
    </row>
    <row r="1801" spans="15:15" s="8" customFormat="1" x14ac:dyDescent="0.2">
      <c r="O1801" s="44"/>
    </row>
    <row r="1802" spans="15:15" s="8" customFormat="1" x14ac:dyDescent="0.2">
      <c r="O1802" s="44"/>
    </row>
    <row r="1803" spans="15:15" s="8" customFormat="1" x14ac:dyDescent="0.2">
      <c r="O1803" s="44"/>
    </row>
    <row r="1804" spans="15:15" s="8" customFormat="1" x14ac:dyDescent="0.2">
      <c r="O1804" s="44"/>
    </row>
    <row r="1805" spans="15:15" s="8" customFormat="1" x14ac:dyDescent="0.2">
      <c r="O1805" s="44"/>
    </row>
    <row r="1806" spans="15:15" s="8" customFormat="1" x14ac:dyDescent="0.2">
      <c r="O1806" s="44"/>
    </row>
    <row r="1807" spans="15:15" s="8" customFormat="1" x14ac:dyDescent="0.2">
      <c r="O1807" s="44"/>
    </row>
    <row r="1808" spans="15:15" s="8" customFormat="1" x14ac:dyDescent="0.2">
      <c r="O1808" s="44"/>
    </row>
    <row r="1809" spans="15:15" s="8" customFormat="1" x14ac:dyDescent="0.2">
      <c r="O1809" s="44"/>
    </row>
    <row r="1810" spans="15:15" s="8" customFormat="1" x14ac:dyDescent="0.2">
      <c r="O1810" s="44"/>
    </row>
    <row r="1811" spans="15:15" s="8" customFormat="1" x14ac:dyDescent="0.2">
      <c r="O1811" s="44"/>
    </row>
    <row r="1812" spans="15:15" s="8" customFormat="1" x14ac:dyDescent="0.2">
      <c r="O1812" s="44"/>
    </row>
    <row r="1813" spans="15:15" s="8" customFormat="1" x14ac:dyDescent="0.2">
      <c r="O1813" s="44"/>
    </row>
    <row r="1814" spans="15:15" s="8" customFormat="1" x14ac:dyDescent="0.2">
      <c r="O1814" s="44"/>
    </row>
    <row r="1815" spans="15:15" s="8" customFormat="1" x14ac:dyDescent="0.2">
      <c r="O1815" s="44"/>
    </row>
    <row r="1816" spans="15:15" s="8" customFormat="1" x14ac:dyDescent="0.2">
      <c r="O1816" s="44"/>
    </row>
    <row r="1817" spans="15:15" s="8" customFormat="1" x14ac:dyDescent="0.2">
      <c r="O1817" s="44"/>
    </row>
    <row r="1818" spans="15:15" s="8" customFormat="1" x14ac:dyDescent="0.2">
      <c r="O1818" s="44"/>
    </row>
    <row r="1819" spans="15:15" s="8" customFormat="1" x14ac:dyDescent="0.2">
      <c r="O1819" s="44"/>
    </row>
    <row r="1820" spans="15:15" s="8" customFormat="1" x14ac:dyDescent="0.2">
      <c r="O1820" s="44"/>
    </row>
    <row r="1821" spans="15:15" s="8" customFormat="1" x14ac:dyDescent="0.2">
      <c r="O1821" s="44"/>
    </row>
    <row r="1822" spans="15:15" s="8" customFormat="1" x14ac:dyDescent="0.2">
      <c r="O1822" s="44"/>
    </row>
    <row r="1823" spans="15:15" s="8" customFormat="1" x14ac:dyDescent="0.2">
      <c r="O1823" s="44"/>
    </row>
    <row r="1824" spans="15:15" s="8" customFormat="1" x14ac:dyDescent="0.2">
      <c r="O1824" s="44"/>
    </row>
    <row r="1825" spans="15:15" s="8" customFormat="1" x14ac:dyDescent="0.2">
      <c r="O1825" s="44"/>
    </row>
    <row r="1826" spans="15:15" s="8" customFormat="1" x14ac:dyDescent="0.2">
      <c r="O1826" s="44"/>
    </row>
    <row r="1827" spans="15:15" s="8" customFormat="1" x14ac:dyDescent="0.2">
      <c r="O1827" s="44"/>
    </row>
    <row r="1828" spans="15:15" s="8" customFormat="1" x14ac:dyDescent="0.2">
      <c r="O1828" s="44"/>
    </row>
    <row r="1829" spans="15:15" s="8" customFormat="1" x14ac:dyDescent="0.2">
      <c r="O1829" s="44"/>
    </row>
    <row r="1830" spans="15:15" s="8" customFormat="1" x14ac:dyDescent="0.2">
      <c r="O1830" s="44"/>
    </row>
    <row r="1831" spans="15:15" s="8" customFormat="1" x14ac:dyDescent="0.2">
      <c r="O1831" s="44"/>
    </row>
    <row r="1832" spans="15:15" s="8" customFormat="1" x14ac:dyDescent="0.2">
      <c r="O1832" s="44"/>
    </row>
    <row r="1833" spans="15:15" s="8" customFormat="1" x14ac:dyDescent="0.2">
      <c r="O1833" s="44"/>
    </row>
    <row r="1834" spans="15:15" s="8" customFormat="1" x14ac:dyDescent="0.2">
      <c r="O1834" s="44"/>
    </row>
    <row r="1835" spans="15:15" s="8" customFormat="1" x14ac:dyDescent="0.2">
      <c r="O1835" s="44"/>
    </row>
    <row r="1836" spans="15:15" s="8" customFormat="1" x14ac:dyDescent="0.2">
      <c r="O1836" s="44"/>
    </row>
    <row r="1837" spans="15:15" s="8" customFormat="1" x14ac:dyDescent="0.2">
      <c r="O1837" s="44"/>
    </row>
    <row r="1838" spans="15:15" s="8" customFormat="1" x14ac:dyDescent="0.2">
      <c r="O1838" s="44"/>
    </row>
    <row r="1839" spans="15:15" s="8" customFormat="1" x14ac:dyDescent="0.2">
      <c r="O1839" s="44"/>
    </row>
    <row r="1840" spans="15:15" s="8" customFormat="1" x14ac:dyDescent="0.2">
      <c r="O1840" s="44"/>
    </row>
    <row r="1841" spans="15:15" s="8" customFormat="1" x14ac:dyDescent="0.2">
      <c r="O1841" s="44"/>
    </row>
    <row r="1842" spans="15:15" s="8" customFormat="1" x14ac:dyDescent="0.2">
      <c r="O1842" s="44"/>
    </row>
    <row r="1843" spans="15:15" s="8" customFormat="1" x14ac:dyDescent="0.2">
      <c r="O1843" s="44"/>
    </row>
    <row r="1844" spans="15:15" s="8" customFormat="1" x14ac:dyDescent="0.2">
      <c r="O1844" s="44"/>
    </row>
    <row r="1845" spans="15:15" s="8" customFormat="1" x14ac:dyDescent="0.2">
      <c r="O1845" s="44"/>
    </row>
    <row r="1846" spans="15:15" s="8" customFormat="1" x14ac:dyDescent="0.2">
      <c r="O1846" s="44"/>
    </row>
    <row r="1847" spans="15:15" s="8" customFormat="1" x14ac:dyDescent="0.2">
      <c r="O1847" s="44"/>
    </row>
    <row r="1848" spans="15:15" s="8" customFormat="1" x14ac:dyDescent="0.2">
      <c r="O1848" s="44"/>
    </row>
    <row r="1849" spans="15:15" s="8" customFormat="1" x14ac:dyDescent="0.2">
      <c r="O1849" s="44"/>
    </row>
    <row r="1850" spans="15:15" s="8" customFormat="1" x14ac:dyDescent="0.2">
      <c r="O1850" s="44"/>
    </row>
    <row r="1851" spans="15:15" s="8" customFormat="1" x14ac:dyDescent="0.2">
      <c r="O1851" s="44"/>
    </row>
    <row r="1852" spans="15:15" s="8" customFormat="1" x14ac:dyDescent="0.2">
      <c r="O1852" s="44"/>
    </row>
    <row r="1853" spans="15:15" s="8" customFormat="1" x14ac:dyDescent="0.2">
      <c r="O1853" s="44"/>
    </row>
    <row r="1854" spans="15:15" s="8" customFormat="1" x14ac:dyDescent="0.2">
      <c r="O1854" s="44"/>
    </row>
    <row r="1855" spans="15:15" s="8" customFormat="1" x14ac:dyDescent="0.2">
      <c r="O1855" s="44"/>
    </row>
    <row r="1856" spans="15:15" s="8" customFormat="1" x14ac:dyDescent="0.2">
      <c r="O1856" s="44"/>
    </row>
    <row r="1857" spans="15:15" s="8" customFormat="1" x14ac:dyDescent="0.2">
      <c r="O1857" s="44"/>
    </row>
    <row r="1858" spans="15:15" s="8" customFormat="1" x14ac:dyDescent="0.2">
      <c r="O1858" s="44"/>
    </row>
    <row r="1859" spans="15:15" s="8" customFormat="1" x14ac:dyDescent="0.2">
      <c r="O1859" s="44"/>
    </row>
    <row r="1860" spans="15:15" s="8" customFormat="1" x14ac:dyDescent="0.2">
      <c r="O1860" s="44"/>
    </row>
    <row r="1861" spans="15:15" s="8" customFormat="1" x14ac:dyDescent="0.2">
      <c r="O1861" s="44"/>
    </row>
    <row r="1862" spans="15:15" s="8" customFormat="1" x14ac:dyDescent="0.2">
      <c r="O1862" s="44"/>
    </row>
    <row r="1863" spans="15:15" s="8" customFormat="1" x14ac:dyDescent="0.2">
      <c r="O1863" s="44"/>
    </row>
    <row r="1864" spans="15:15" s="8" customFormat="1" x14ac:dyDescent="0.2">
      <c r="O1864" s="44"/>
    </row>
    <row r="1865" spans="15:15" s="8" customFormat="1" x14ac:dyDescent="0.2">
      <c r="O1865" s="44"/>
    </row>
    <row r="1866" spans="15:15" s="8" customFormat="1" x14ac:dyDescent="0.2">
      <c r="O1866" s="44"/>
    </row>
    <row r="1867" spans="15:15" s="8" customFormat="1" x14ac:dyDescent="0.2">
      <c r="O1867" s="44"/>
    </row>
    <row r="1868" spans="15:15" s="8" customFormat="1" x14ac:dyDescent="0.2">
      <c r="O1868" s="44"/>
    </row>
    <row r="1869" spans="15:15" s="8" customFormat="1" x14ac:dyDescent="0.2">
      <c r="O1869" s="44"/>
    </row>
    <row r="1870" spans="15:15" s="8" customFormat="1" x14ac:dyDescent="0.2">
      <c r="O1870" s="44"/>
    </row>
    <row r="1871" spans="15:15" s="8" customFormat="1" x14ac:dyDescent="0.2">
      <c r="O1871" s="44"/>
    </row>
    <row r="1872" spans="15:15" s="8" customFormat="1" x14ac:dyDescent="0.2">
      <c r="O1872" s="44"/>
    </row>
    <row r="1873" spans="15:15" s="8" customFormat="1" x14ac:dyDescent="0.2">
      <c r="O1873" s="44"/>
    </row>
    <row r="1874" spans="15:15" s="8" customFormat="1" x14ac:dyDescent="0.2">
      <c r="O1874" s="44"/>
    </row>
    <row r="1875" spans="15:15" s="8" customFormat="1" x14ac:dyDescent="0.2">
      <c r="O1875" s="44"/>
    </row>
    <row r="1876" spans="15:15" s="8" customFormat="1" x14ac:dyDescent="0.2">
      <c r="O1876" s="44"/>
    </row>
    <row r="1877" spans="15:15" s="8" customFormat="1" x14ac:dyDescent="0.2">
      <c r="O1877" s="44"/>
    </row>
    <row r="1878" spans="15:15" s="8" customFormat="1" x14ac:dyDescent="0.2">
      <c r="O1878" s="44"/>
    </row>
    <row r="1879" spans="15:15" s="8" customFormat="1" x14ac:dyDescent="0.2">
      <c r="O1879" s="44"/>
    </row>
    <row r="1880" spans="15:15" s="8" customFormat="1" x14ac:dyDescent="0.2">
      <c r="O1880" s="44"/>
    </row>
    <row r="1881" spans="15:15" s="8" customFormat="1" x14ac:dyDescent="0.2">
      <c r="O1881" s="44"/>
    </row>
    <row r="1882" spans="15:15" s="8" customFormat="1" x14ac:dyDescent="0.2">
      <c r="O1882" s="44"/>
    </row>
    <row r="1883" spans="15:15" s="8" customFormat="1" x14ac:dyDescent="0.2">
      <c r="O1883" s="44"/>
    </row>
    <row r="1884" spans="15:15" s="8" customFormat="1" x14ac:dyDescent="0.2">
      <c r="O1884" s="44"/>
    </row>
    <row r="1885" spans="15:15" s="8" customFormat="1" x14ac:dyDescent="0.2">
      <c r="O1885" s="44"/>
    </row>
    <row r="1886" spans="15:15" s="8" customFormat="1" x14ac:dyDescent="0.2">
      <c r="O1886" s="44"/>
    </row>
    <row r="1887" spans="15:15" s="8" customFormat="1" x14ac:dyDescent="0.2">
      <c r="O1887" s="44"/>
    </row>
    <row r="1888" spans="15:15" s="8" customFormat="1" x14ac:dyDescent="0.2">
      <c r="O1888" s="44"/>
    </row>
    <row r="1889" spans="15:15" s="8" customFormat="1" x14ac:dyDescent="0.2">
      <c r="O1889" s="44"/>
    </row>
    <row r="1890" spans="15:15" s="8" customFormat="1" x14ac:dyDescent="0.2">
      <c r="O1890" s="44"/>
    </row>
    <row r="1891" spans="15:15" s="8" customFormat="1" x14ac:dyDescent="0.2">
      <c r="O1891" s="44"/>
    </row>
    <row r="1892" spans="15:15" s="8" customFormat="1" x14ac:dyDescent="0.2">
      <c r="O1892" s="44"/>
    </row>
    <row r="1893" spans="15:15" s="8" customFormat="1" x14ac:dyDescent="0.2">
      <c r="O1893" s="44"/>
    </row>
    <row r="1894" spans="15:15" s="8" customFormat="1" x14ac:dyDescent="0.2">
      <c r="O1894" s="44"/>
    </row>
    <row r="1895" spans="15:15" s="8" customFormat="1" x14ac:dyDescent="0.2">
      <c r="O1895" s="44"/>
    </row>
    <row r="1896" spans="15:15" s="8" customFormat="1" x14ac:dyDescent="0.2">
      <c r="O1896" s="44"/>
    </row>
    <row r="1897" spans="15:15" s="8" customFormat="1" x14ac:dyDescent="0.2">
      <c r="O1897" s="44"/>
    </row>
    <row r="1898" spans="15:15" s="8" customFormat="1" x14ac:dyDescent="0.2">
      <c r="O1898" s="44"/>
    </row>
    <row r="1899" spans="15:15" s="8" customFormat="1" x14ac:dyDescent="0.2">
      <c r="O1899" s="44"/>
    </row>
    <row r="1900" spans="15:15" s="8" customFormat="1" x14ac:dyDescent="0.2">
      <c r="O1900" s="44"/>
    </row>
    <row r="1901" spans="15:15" s="8" customFormat="1" x14ac:dyDescent="0.2">
      <c r="O1901" s="44"/>
    </row>
    <row r="1902" spans="15:15" s="8" customFormat="1" x14ac:dyDescent="0.2">
      <c r="O1902" s="44"/>
    </row>
    <row r="1903" spans="15:15" s="8" customFormat="1" x14ac:dyDescent="0.2">
      <c r="O1903" s="44"/>
    </row>
    <row r="1904" spans="15:15" s="8" customFormat="1" x14ac:dyDescent="0.2">
      <c r="O1904" s="44"/>
    </row>
    <row r="1905" spans="15:15" s="8" customFormat="1" x14ac:dyDescent="0.2">
      <c r="O1905" s="44"/>
    </row>
    <row r="1906" spans="15:15" s="8" customFormat="1" x14ac:dyDescent="0.2">
      <c r="O1906" s="44"/>
    </row>
    <row r="1907" spans="15:15" s="8" customFormat="1" x14ac:dyDescent="0.2">
      <c r="O1907" s="44"/>
    </row>
    <row r="1908" spans="15:15" s="8" customFormat="1" x14ac:dyDescent="0.2">
      <c r="O1908" s="44"/>
    </row>
    <row r="1909" spans="15:15" s="8" customFormat="1" x14ac:dyDescent="0.2">
      <c r="O1909" s="44"/>
    </row>
    <row r="1910" spans="15:15" s="8" customFormat="1" x14ac:dyDescent="0.2">
      <c r="O1910" s="44"/>
    </row>
    <row r="1911" spans="15:15" s="8" customFormat="1" x14ac:dyDescent="0.2">
      <c r="O1911" s="44"/>
    </row>
    <row r="1912" spans="15:15" s="8" customFormat="1" x14ac:dyDescent="0.2">
      <c r="O1912" s="44"/>
    </row>
    <row r="1913" spans="15:15" s="8" customFormat="1" x14ac:dyDescent="0.2">
      <c r="O1913" s="44"/>
    </row>
    <row r="1914" spans="15:15" s="8" customFormat="1" x14ac:dyDescent="0.2">
      <c r="O1914" s="44"/>
    </row>
    <row r="1915" spans="15:15" s="8" customFormat="1" x14ac:dyDescent="0.2">
      <c r="O1915" s="44"/>
    </row>
    <row r="1916" spans="15:15" s="8" customFormat="1" x14ac:dyDescent="0.2">
      <c r="O1916" s="44"/>
    </row>
    <row r="1917" spans="15:15" s="8" customFormat="1" x14ac:dyDescent="0.2">
      <c r="O1917" s="44"/>
    </row>
    <row r="1918" spans="15:15" s="8" customFormat="1" x14ac:dyDescent="0.2">
      <c r="O1918" s="44"/>
    </row>
    <row r="1919" spans="15:15" s="8" customFormat="1" x14ac:dyDescent="0.2">
      <c r="O1919" s="44"/>
    </row>
    <row r="1920" spans="15:15" s="8" customFormat="1" x14ac:dyDescent="0.2">
      <c r="O1920" s="44"/>
    </row>
    <row r="1921" spans="15:15" s="8" customFormat="1" x14ac:dyDescent="0.2">
      <c r="O1921" s="44"/>
    </row>
    <row r="1922" spans="15:15" s="8" customFormat="1" x14ac:dyDescent="0.2">
      <c r="O1922" s="44"/>
    </row>
    <row r="1923" spans="15:15" s="8" customFormat="1" x14ac:dyDescent="0.2">
      <c r="O1923" s="44"/>
    </row>
    <row r="1924" spans="15:15" s="8" customFormat="1" x14ac:dyDescent="0.2">
      <c r="O1924" s="44"/>
    </row>
    <row r="1925" spans="15:15" s="8" customFormat="1" x14ac:dyDescent="0.2">
      <c r="O1925" s="44"/>
    </row>
    <row r="1926" spans="15:15" s="8" customFormat="1" x14ac:dyDescent="0.2">
      <c r="O1926" s="44"/>
    </row>
    <row r="1927" spans="15:15" s="8" customFormat="1" x14ac:dyDescent="0.2">
      <c r="O1927" s="44"/>
    </row>
    <row r="1928" spans="15:15" s="8" customFormat="1" x14ac:dyDescent="0.2">
      <c r="O1928" s="44"/>
    </row>
    <row r="1929" spans="15:15" s="8" customFormat="1" x14ac:dyDescent="0.2">
      <c r="O1929" s="44"/>
    </row>
    <row r="1930" spans="15:15" s="8" customFormat="1" x14ac:dyDescent="0.2">
      <c r="O1930" s="44"/>
    </row>
    <row r="1931" spans="15:15" s="8" customFormat="1" x14ac:dyDescent="0.2">
      <c r="O1931" s="44"/>
    </row>
    <row r="1932" spans="15:15" s="8" customFormat="1" x14ac:dyDescent="0.2">
      <c r="O1932" s="44"/>
    </row>
    <row r="1933" spans="15:15" s="8" customFormat="1" x14ac:dyDescent="0.2">
      <c r="O1933" s="44"/>
    </row>
    <row r="1934" spans="15:15" s="8" customFormat="1" x14ac:dyDescent="0.2">
      <c r="O1934" s="44"/>
    </row>
    <row r="1935" spans="15:15" s="8" customFormat="1" x14ac:dyDescent="0.2">
      <c r="O1935" s="44"/>
    </row>
    <row r="1936" spans="15:15" s="8" customFormat="1" x14ac:dyDescent="0.2">
      <c r="O1936" s="44"/>
    </row>
    <row r="1937" spans="15:15" s="8" customFormat="1" x14ac:dyDescent="0.2">
      <c r="O1937" s="44"/>
    </row>
    <row r="1938" spans="15:15" s="8" customFormat="1" x14ac:dyDescent="0.2">
      <c r="O1938" s="44"/>
    </row>
    <row r="1939" spans="15:15" s="8" customFormat="1" x14ac:dyDescent="0.2">
      <c r="O1939" s="44"/>
    </row>
    <row r="1940" spans="15:15" s="8" customFormat="1" x14ac:dyDescent="0.2">
      <c r="O1940" s="44"/>
    </row>
    <row r="1941" spans="15:15" s="8" customFormat="1" x14ac:dyDescent="0.2">
      <c r="O1941" s="44"/>
    </row>
    <row r="1942" spans="15:15" s="8" customFormat="1" x14ac:dyDescent="0.2">
      <c r="O1942" s="44"/>
    </row>
    <row r="1943" spans="15:15" s="8" customFormat="1" x14ac:dyDescent="0.2">
      <c r="O1943" s="44"/>
    </row>
    <row r="1944" spans="15:15" s="8" customFormat="1" x14ac:dyDescent="0.2">
      <c r="O1944" s="44"/>
    </row>
    <row r="1945" spans="15:15" s="8" customFormat="1" x14ac:dyDescent="0.2">
      <c r="O1945" s="44"/>
    </row>
    <row r="1946" spans="15:15" s="8" customFormat="1" x14ac:dyDescent="0.2">
      <c r="O1946" s="44"/>
    </row>
    <row r="1947" spans="15:15" s="8" customFormat="1" x14ac:dyDescent="0.2">
      <c r="O1947" s="44"/>
    </row>
    <row r="1948" spans="15:15" s="8" customFormat="1" x14ac:dyDescent="0.2">
      <c r="O1948" s="44"/>
    </row>
    <row r="1949" spans="15:15" s="8" customFormat="1" x14ac:dyDescent="0.2">
      <c r="O1949" s="44"/>
    </row>
    <row r="1950" spans="15:15" s="8" customFormat="1" x14ac:dyDescent="0.2">
      <c r="O1950" s="44"/>
    </row>
    <row r="1951" spans="15:15" s="8" customFormat="1" x14ac:dyDescent="0.2">
      <c r="O1951" s="44"/>
    </row>
    <row r="1952" spans="15:15" s="8" customFormat="1" x14ac:dyDescent="0.2">
      <c r="O1952" s="44"/>
    </row>
    <row r="1953" spans="15:15" s="8" customFormat="1" x14ac:dyDescent="0.2">
      <c r="O1953" s="44"/>
    </row>
    <row r="1954" spans="15:15" s="8" customFormat="1" x14ac:dyDescent="0.2">
      <c r="O1954" s="44"/>
    </row>
    <row r="1955" spans="15:15" s="8" customFormat="1" x14ac:dyDescent="0.2">
      <c r="O1955" s="44"/>
    </row>
    <row r="1956" spans="15:15" s="8" customFormat="1" x14ac:dyDescent="0.2">
      <c r="O1956" s="44"/>
    </row>
    <row r="1957" spans="15:15" s="8" customFormat="1" x14ac:dyDescent="0.2">
      <c r="O1957" s="44"/>
    </row>
    <row r="1958" spans="15:15" s="8" customFormat="1" x14ac:dyDescent="0.2">
      <c r="O1958" s="44"/>
    </row>
    <row r="1959" spans="15:15" s="8" customFormat="1" x14ac:dyDescent="0.2">
      <c r="O1959" s="44"/>
    </row>
    <row r="1960" spans="15:15" s="8" customFormat="1" x14ac:dyDescent="0.2">
      <c r="O1960" s="44"/>
    </row>
    <row r="1961" spans="15:15" s="8" customFormat="1" x14ac:dyDescent="0.2">
      <c r="O1961" s="44"/>
    </row>
    <row r="1962" spans="15:15" s="8" customFormat="1" x14ac:dyDescent="0.2">
      <c r="O1962" s="44"/>
    </row>
    <row r="1963" spans="15:15" s="8" customFormat="1" x14ac:dyDescent="0.2">
      <c r="O1963" s="44"/>
    </row>
    <row r="1964" spans="15:15" s="8" customFormat="1" x14ac:dyDescent="0.2">
      <c r="O1964" s="44"/>
    </row>
    <row r="1965" spans="15:15" s="8" customFormat="1" x14ac:dyDescent="0.2">
      <c r="O1965" s="44"/>
    </row>
    <row r="1966" spans="15:15" s="8" customFormat="1" x14ac:dyDescent="0.2">
      <c r="O1966" s="44"/>
    </row>
    <row r="1967" spans="15:15" s="8" customFormat="1" x14ac:dyDescent="0.2">
      <c r="O1967" s="44"/>
    </row>
    <row r="1968" spans="15:15" s="8" customFormat="1" x14ac:dyDescent="0.2">
      <c r="O1968" s="44"/>
    </row>
    <row r="1969" spans="15:15" s="8" customFormat="1" x14ac:dyDescent="0.2">
      <c r="O1969" s="44"/>
    </row>
    <row r="1970" spans="15:15" s="8" customFormat="1" x14ac:dyDescent="0.2">
      <c r="O1970" s="44"/>
    </row>
    <row r="1971" spans="15:15" s="8" customFormat="1" x14ac:dyDescent="0.2">
      <c r="O1971" s="44"/>
    </row>
    <row r="1972" spans="15:15" s="8" customFormat="1" x14ac:dyDescent="0.2">
      <c r="O1972" s="44"/>
    </row>
    <row r="1973" spans="15:15" s="8" customFormat="1" x14ac:dyDescent="0.2">
      <c r="O1973" s="44"/>
    </row>
    <row r="1974" spans="15:15" s="8" customFormat="1" x14ac:dyDescent="0.2">
      <c r="O1974" s="44"/>
    </row>
    <row r="1975" spans="15:15" s="8" customFormat="1" x14ac:dyDescent="0.2">
      <c r="O1975" s="44"/>
    </row>
    <row r="1976" spans="15:15" s="8" customFormat="1" x14ac:dyDescent="0.2">
      <c r="O1976" s="44"/>
    </row>
    <row r="1977" spans="15:15" s="8" customFormat="1" x14ac:dyDescent="0.2">
      <c r="O1977" s="44"/>
    </row>
    <row r="1978" spans="15:15" s="8" customFormat="1" x14ac:dyDescent="0.2">
      <c r="O1978" s="44"/>
    </row>
    <row r="1979" spans="15:15" s="8" customFormat="1" x14ac:dyDescent="0.2">
      <c r="O1979" s="44"/>
    </row>
    <row r="1980" spans="15:15" s="8" customFormat="1" x14ac:dyDescent="0.2">
      <c r="O1980" s="44"/>
    </row>
    <row r="1981" spans="15:15" s="8" customFormat="1" x14ac:dyDescent="0.2">
      <c r="O1981" s="44"/>
    </row>
    <row r="1982" spans="15:15" s="8" customFormat="1" x14ac:dyDescent="0.2">
      <c r="O1982" s="44"/>
    </row>
    <row r="1983" spans="15:15" s="8" customFormat="1" x14ac:dyDescent="0.2">
      <c r="O1983" s="44"/>
    </row>
    <row r="1984" spans="15:15" s="8" customFormat="1" x14ac:dyDescent="0.2">
      <c r="O1984" s="44"/>
    </row>
    <row r="1985" spans="15:15" s="8" customFormat="1" x14ac:dyDescent="0.2">
      <c r="O1985" s="44"/>
    </row>
    <row r="1986" spans="15:15" s="8" customFormat="1" x14ac:dyDescent="0.2">
      <c r="O1986" s="44"/>
    </row>
    <row r="1987" spans="15:15" s="8" customFormat="1" x14ac:dyDescent="0.2">
      <c r="O1987" s="44"/>
    </row>
    <row r="1988" spans="15:15" s="8" customFormat="1" x14ac:dyDescent="0.2">
      <c r="O1988" s="44"/>
    </row>
    <row r="1989" spans="15:15" s="8" customFormat="1" x14ac:dyDescent="0.2">
      <c r="O1989" s="44"/>
    </row>
    <row r="1990" spans="15:15" s="8" customFormat="1" x14ac:dyDescent="0.2">
      <c r="O1990" s="44"/>
    </row>
    <row r="1991" spans="15:15" s="8" customFormat="1" x14ac:dyDescent="0.2">
      <c r="O1991" s="44"/>
    </row>
    <row r="1992" spans="15:15" s="8" customFormat="1" x14ac:dyDescent="0.2">
      <c r="O1992" s="44"/>
    </row>
    <row r="1993" spans="15:15" s="8" customFormat="1" x14ac:dyDescent="0.2">
      <c r="O1993" s="44"/>
    </row>
    <row r="1994" spans="15:15" s="8" customFormat="1" x14ac:dyDescent="0.2">
      <c r="O1994" s="44"/>
    </row>
    <row r="1995" spans="15:15" s="8" customFormat="1" x14ac:dyDescent="0.2">
      <c r="O1995" s="44"/>
    </row>
    <row r="1996" spans="15:15" s="8" customFormat="1" x14ac:dyDescent="0.2">
      <c r="O1996" s="44"/>
    </row>
    <row r="1997" spans="15:15" s="8" customFormat="1" x14ac:dyDescent="0.2">
      <c r="O1997" s="44"/>
    </row>
    <row r="1998" spans="15:15" s="8" customFormat="1" x14ac:dyDescent="0.2">
      <c r="O1998" s="44"/>
    </row>
    <row r="1999" spans="15:15" s="8" customFormat="1" x14ac:dyDescent="0.2">
      <c r="O1999" s="44"/>
    </row>
    <row r="2000" spans="15:15" s="8" customFormat="1" x14ac:dyDescent="0.2">
      <c r="O2000" s="44"/>
    </row>
    <row r="2001" spans="15:15" s="8" customFormat="1" x14ac:dyDescent="0.2">
      <c r="O2001" s="44"/>
    </row>
    <row r="2002" spans="15:15" s="8" customFormat="1" x14ac:dyDescent="0.2">
      <c r="O2002" s="44"/>
    </row>
    <row r="2003" spans="15:15" s="8" customFormat="1" x14ac:dyDescent="0.2">
      <c r="O2003" s="44"/>
    </row>
    <row r="2004" spans="15:15" s="8" customFormat="1" x14ac:dyDescent="0.2">
      <c r="O2004" s="44"/>
    </row>
    <row r="2005" spans="15:15" s="8" customFormat="1" x14ac:dyDescent="0.2">
      <c r="O2005" s="44"/>
    </row>
    <row r="2006" spans="15:15" s="8" customFormat="1" x14ac:dyDescent="0.2">
      <c r="O2006" s="44"/>
    </row>
    <row r="2007" spans="15:15" s="8" customFormat="1" x14ac:dyDescent="0.2">
      <c r="O2007" s="44"/>
    </row>
    <row r="2008" spans="15:15" s="8" customFormat="1" x14ac:dyDescent="0.2">
      <c r="O2008" s="44"/>
    </row>
    <row r="2009" spans="15:15" s="8" customFormat="1" x14ac:dyDescent="0.2">
      <c r="O2009" s="44"/>
    </row>
    <row r="2010" spans="15:15" s="8" customFormat="1" x14ac:dyDescent="0.2">
      <c r="O2010" s="44"/>
    </row>
    <row r="2011" spans="15:15" s="8" customFormat="1" x14ac:dyDescent="0.2">
      <c r="O2011" s="44"/>
    </row>
    <row r="2012" spans="15:15" s="8" customFormat="1" x14ac:dyDescent="0.2">
      <c r="O2012" s="44"/>
    </row>
    <row r="2013" spans="15:15" s="8" customFormat="1" x14ac:dyDescent="0.2">
      <c r="O2013" s="44"/>
    </row>
    <row r="2014" spans="15:15" s="8" customFormat="1" x14ac:dyDescent="0.2">
      <c r="O2014" s="44"/>
    </row>
    <row r="2015" spans="15:15" s="8" customFormat="1" x14ac:dyDescent="0.2">
      <c r="O2015" s="44"/>
    </row>
    <row r="2016" spans="15:15" s="8" customFormat="1" x14ac:dyDescent="0.2">
      <c r="O2016" s="44"/>
    </row>
    <row r="2017" spans="15:15" s="8" customFormat="1" x14ac:dyDescent="0.2">
      <c r="O2017" s="44"/>
    </row>
    <row r="2018" spans="15:15" s="8" customFormat="1" x14ac:dyDescent="0.2">
      <c r="O2018" s="44"/>
    </row>
    <row r="2019" spans="15:15" s="8" customFormat="1" x14ac:dyDescent="0.2">
      <c r="O2019" s="44"/>
    </row>
    <row r="2020" spans="15:15" s="8" customFormat="1" x14ac:dyDescent="0.2">
      <c r="O2020" s="44"/>
    </row>
    <row r="2021" spans="15:15" s="8" customFormat="1" x14ac:dyDescent="0.2">
      <c r="O2021" s="44"/>
    </row>
    <row r="2022" spans="15:15" s="8" customFormat="1" x14ac:dyDescent="0.2">
      <c r="O2022" s="44"/>
    </row>
    <row r="2023" spans="15:15" s="8" customFormat="1" x14ac:dyDescent="0.2">
      <c r="O2023" s="44"/>
    </row>
    <row r="2024" spans="15:15" s="8" customFormat="1" x14ac:dyDescent="0.2">
      <c r="O2024" s="44"/>
    </row>
    <row r="2025" spans="15:15" s="8" customFormat="1" x14ac:dyDescent="0.2">
      <c r="O2025" s="44"/>
    </row>
    <row r="2026" spans="15:15" s="8" customFormat="1" x14ac:dyDescent="0.2">
      <c r="O2026" s="44"/>
    </row>
    <row r="2027" spans="15:15" s="8" customFormat="1" x14ac:dyDescent="0.2">
      <c r="O2027" s="44"/>
    </row>
    <row r="2028" spans="15:15" s="8" customFormat="1" x14ac:dyDescent="0.2">
      <c r="O2028" s="44"/>
    </row>
    <row r="2029" spans="15:15" s="8" customFormat="1" x14ac:dyDescent="0.2">
      <c r="O2029" s="44"/>
    </row>
    <row r="2030" spans="15:15" s="8" customFormat="1" x14ac:dyDescent="0.2">
      <c r="O2030" s="44"/>
    </row>
    <row r="2031" spans="15:15" s="8" customFormat="1" x14ac:dyDescent="0.2">
      <c r="O2031" s="44"/>
    </row>
    <row r="2032" spans="15:15" s="8" customFormat="1" x14ac:dyDescent="0.2">
      <c r="O2032" s="44"/>
    </row>
    <row r="2033" spans="15:15" s="8" customFormat="1" x14ac:dyDescent="0.2">
      <c r="O2033" s="44"/>
    </row>
    <row r="2034" spans="15:15" s="8" customFormat="1" x14ac:dyDescent="0.2">
      <c r="O2034" s="44"/>
    </row>
    <row r="2035" spans="15:15" s="8" customFormat="1" x14ac:dyDescent="0.2">
      <c r="O2035" s="44"/>
    </row>
    <row r="2036" spans="15:15" s="8" customFormat="1" x14ac:dyDescent="0.2">
      <c r="O2036" s="44"/>
    </row>
    <row r="2037" spans="15:15" s="8" customFormat="1" x14ac:dyDescent="0.2">
      <c r="O2037" s="44"/>
    </row>
    <row r="2038" spans="15:15" s="8" customFormat="1" x14ac:dyDescent="0.2">
      <c r="O2038" s="44"/>
    </row>
    <row r="2039" spans="15:15" s="8" customFormat="1" x14ac:dyDescent="0.2">
      <c r="O2039" s="44"/>
    </row>
    <row r="2040" spans="15:15" s="8" customFormat="1" x14ac:dyDescent="0.2">
      <c r="O2040" s="44"/>
    </row>
    <row r="2041" spans="15:15" s="8" customFormat="1" x14ac:dyDescent="0.2">
      <c r="O2041" s="44"/>
    </row>
    <row r="2042" spans="15:15" s="8" customFormat="1" x14ac:dyDescent="0.2">
      <c r="O2042" s="44"/>
    </row>
    <row r="2043" spans="15:15" s="8" customFormat="1" x14ac:dyDescent="0.2">
      <c r="O2043" s="44"/>
    </row>
    <row r="2044" spans="15:15" s="8" customFormat="1" x14ac:dyDescent="0.2">
      <c r="O2044" s="44"/>
    </row>
    <row r="2045" spans="15:15" s="8" customFormat="1" x14ac:dyDescent="0.2">
      <c r="O2045" s="44"/>
    </row>
    <row r="2046" spans="15:15" s="8" customFormat="1" x14ac:dyDescent="0.2">
      <c r="O2046" s="44"/>
    </row>
    <row r="2047" spans="15:15" s="8" customFormat="1" x14ac:dyDescent="0.2">
      <c r="O2047" s="44"/>
    </row>
    <row r="2048" spans="15:15" s="8" customFormat="1" x14ac:dyDescent="0.2">
      <c r="O2048" s="44"/>
    </row>
    <row r="2049" spans="15:15" s="8" customFormat="1" x14ac:dyDescent="0.2">
      <c r="O2049" s="44"/>
    </row>
    <row r="2050" spans="15:15" s="8" customFormat="1" x14ac:dyDescent="0.2">
      <c r="O2050" s="44"/>
    </row>
    <row r="2051" spans="15:15" s="8" customFormat="1" x14ac:dyDescent="0.2">
      <c r="O2051" s="44"/>
    </row>
    <row r="2052" spans="15:15" s="8" customFormat="1" x14ac:dyDescent="0.2">
      <c r="O2052" s="44"/>
    </row>
    <row r="2053" spans="15:15" s="8" customFormat="1" x14ac:dyDescent="0.2">
      <c r="O2053" s="44"/>
    </row>
    <row r="2054" spans="15:15" s="8" customFormat="1" x14ac:dyDescent="0.2">
      <c r="O2054" s="44"/>
    </row>
    <row r="2055" spans="15:15" s="8" customFormat="1" x14ac:dyDescent="0.2">
      <c r="O2055" s="44"/>
    </row>
    <row r="2056" spans="15:15" s="8" customFormat="1" x14ac:dyDescent="0.2">
      <c r="O2056" s="44"/>
    </row>
    <row r="2057" spans="15:15" s="8" customFormat="1" x14ac:dyDescent="0.2">
      <c r="O2057" s="44"/>
    </row>
    <row r="2058" spans="15:15" s="8" customFormat="1" x14ac:dyDescent="0.2">
      <c r="O2058" s="44"/>
    </row>
    <row r="2059" spans="15:15" s="8" customFormat="1" x14ac:dyDescent="0.2">
      <c r="O2059" s="44"/>
    </row>
    <row r="2060" spans="15:15" s="8" customFormat="1" x14ac:dyDescent="0.2">
      <c r="O2060" s="44"/>
    </row>
    <row r="2061" spans="15:15" s="8" customFormat="1" x14ac:dyDescent="0.2">
      <c r="O2061" s="44"/>
    </row>
    <row r="2062" spans="15:15" s="8" customFormat="1" x14ac:dyDescent="0.2">
      <c r="O2062" s="44"/>
    </row>
    <row r="2063" spans="15:15" s="8" customFormat="1" x14ac:dyDescent="0.2">
      <c r="O2063" s="44"/>
    </row>
    <row r="2064" spans="15:15" s="8" customFormat="1" x14ac:dyDescent="0.2">
      <c r="O2064" s="44"/>
    </row>
    <row r="2065" spans="15:15" s="8" customFormat="1" x14ac:dyDescent="0.2">
      <c r="O2065" s="44"/>
    </row>
    <row r="2066" spans="15:15" s="8" customFormat="1" x14ac:dyDescent="0.2">
      <c r="O2066" s="44"/>
    </row>
    <row r="2067" spans="15:15" s="8" customFormat="1" x14ac:dyDescent="0.2">
      <c r="O2067" s="44"/>
    </row>
    <row r="2068" spans="15:15" s="8" customFormat="1" x14ac:dyDescent="0.2">
      <c r="O2068" s="44"/>
    </row>
    <row r="2069" spans="15:15" s="8" customFormat="1" x14ac:dyDescent="0.2">
      <c r="O2069" s="44"/>
    </row>
    <row r="2070" spans="15:15" s="8" customFormat="1" x14ac:dyDescent="0.2">
      <c r="O2070" s="44"/>
    </row>
    <row r="2071" spans="15:15" s="8" customFormat="1" x14ac:dyDescent="0.2">
      <c r="O2071" s="44"/>
    </row>
    <row r="2072" spans="15:15" s="8" customFormat="1" x14ac:dyDescent="0.2">
      <c r="O2072" s="44"/>
    </row>
    <row r="2073" spans="15:15" s="8" customFormat="1" x14ac:dyDescent="0.2">
      <c r="O2073" s="44"/>
    </row>
    <row r="2074" spans="15:15" s="8" customFormat="1" x14ac:dyDescent="0.2">
      <c r="O2074" s="44"/>
    </row>
    <row r="2075" spans="15:15" s="8" customFormat="1" x14ac:dyDescent="0.2">
      <c r="O2075" s="44"/>
    </row>
    <row r="2076" spans="15:15" s="8" customFormat="1" x14ac:dyDescent="0.2">
      <c r="O2076" s="44"/>
    </row>
    <row r="2077" spans="15:15" s="8" customFormat="1" x14ac:dyDescent="0.2">
      <c r="O2077" s="44"/>
    </row>
    <row r="2078" spans="15:15" s="8" customFormat="1" x14ac:dyDescent="0.2">
      <c r="O2078" s="44"/>
    </row>
    <row r="2079" spans="15:15" s="8" customFormat="1" x14ac:dyDescent="0.2">
      <c r="O2079" s="44"/>
    </row>
    <row r="2080" spans="15:15" s="8" customFormat="1" x14ac:dyDescent="0.2">
      <c r="O2080" s="44"/>
    </row>
    <row r="2081" spans="15:15" s="8" customFormat="1" x14ac:dyDescent="0.2">
      <c r="O2081" s="44"/>
    </row>
    <row r="2082" spans="15:15" s="8" customFormat="1" x14ac:dyDescent="0.2">
      <c r="O2082" s="44"/>
    </row>
    <row r="2083" spans="15:15" s="8" customFormat="1" x14ac:dyDescent="0.2">
      <c r="O2083" s="44"/>
    </row>
    <row r="2084" spans="15:15" s="8" customFormat="1" x14ac:dyDescent="0.2">
      <c r="O2084" s="44"/>
    </row>
    <row r="2085" spans="15:15" s="8" customFormat="1" x14ac:dyDescent="0.2">
      <c r="O2085" s="44"/>
    </row>
    <row r="2086" spans="15:15" s="8" customFormat="1" x14ac:dyDescent="0.2">
      <c r="O2086" s="44"/>
    </row>
    <row r="2087" spans="15:15" s="8" customFormat="1" x14ac:dyDescent="0.2">
      <c r="O2087" s="44"/>
    </row>
    <row r="2088" spans="15:15" s="8" customFormat="1" x14ac:dyDescent="0.2">
      <c r="O2088" s="44"/>
    </row>
    <row r="2089" spans="15:15" s="8" customFormat="1" x14ac:dyDescent="0.2">
      <c r="O2089" s="44"/>
    </row>
    <row r="2090" spans="15:15" s="8" customFormat="1" x14ac:dyDescent="0.2">
      <c r="O2090" s="44"/>
    </row>
    <row r="2091" spans="15:15" s="8" customFormat="1" x14ac:dyDescent="0.2">
      <c r="O2091" s="44"/>
    </row>
    <row r="2092" spans="15:15" s="8" customFormat="1" x14ac:dyDescent="0.2">
      <c r="O2092" s="44"/>
    </row>
    <row r="2093" spans="15:15" s="8" customFormat="1" x14ac:dyDescent="0.2">
      <c r="O2093" s="44"/>
    </row>
    <row r="2094" spans="15:15" s="8" customFormat="1" x14ac:dyDescent="0.2">
      <c r="O2094" s="44"/>
    </row>
    <row r="2095" spans="15:15" s="8" customFormat="1" x14ac:dyDescent="0.2">
      <c r="O2095" s="44"/>
    </row>
    <row r="2096" spans="15:15" s="8" customFormat="1" x14ac:dyDescent="0.2">
      <c r="O2096" s="44"/>
    </row>
    <row r="2097" spans="15:15" s="8" customFormat="1" x14ac:dyDescent="0.2">
      <c r="O2097" s="44"/>
    </row>
    <row r="2098" spans="15:15" s="8" customFormat="1" x14ac:dyDescent="0.2">
      <c r="O2098" s="44"/>
    </row>
    <row r="2099" spans="15:15" s="8" customFormat="1" x14ac:dyDescent="0.2">
      <c r="O2099" s="44"/>
    </row>
    <row r="2100" spans="15:15" s="8" customFormat="1" x14ac:dyDescent="0.2">
      <c r="O2100" s="44"/>
    </row>
    <row r="2101" spans="15:15" s="8" customFormat="1" x14ac:dyDescent="0.2">
      <c r="O2101" s="44"/>
    </row>
    <row r="2102" spans="15:15" s="8" customFormat="1" x14ac:dyDescent="0.2">
      <c r="O2102" s="44"/>
    </row>
    <row r="2103" spans="15:15" s="8" customFormat="1" x14ac:dyDescent="0.2">
      <c r="O2103" s="44"/>
    </row>
    <row r="2104" spans="15:15" s="8" customFormat="1" x14ac:dyDescent="0.2">
      <c r="O2104" s="44"/>
    </row>
    <row r="2105" spans="15:15" s="8" customFormat="1" x14ac:dyDescent="0.2">
      <c r="O2105" s="44"/>
    </row>
    <row r="2106" spans="15:15" s="8" customFormat="1" x14ac:dyDescent="0.2">
      <c r="O2106" s="44"/>
    </row>
    <row r="2107" spans="15:15" s="8" customFormat="1" x14ac:dyDescent="0.2">
      <c r="O2107" s="44"/>
    </row>
    <row r="2108" spans="15:15" s="8" customFormat="1" x14ac:dyDescent="0.2">
      <c r="O2108" s="44"/>
    </row>
    <row r="2109" spans="15:15" s="8" customFormat="1" x14ac:dyDescent="0.2">
      <c r="O2109" s="44"/>
    </row>
    <row r="2110" spans="15:15" s="8" customFormat="1" x14ac:dyDescent="0.2">
      <c r="O2110" s="44"/>
    </row>
    <row r="2111" spans="15:15" s="8" customFormat="1" x14ac:dyDescent="0.2">
      <c r="O2111" s="44"/>
    </row>
    <row r="2112" spans="15:15" s="8" customFormat="1" x14ac:dyDescent="0.2">
      <c r="O2112" s="44"/>
    </row>
    <row r="2113" spans="15:15" s="8" customFormat="1" x14ac:dyDescent="0.2">
      <c r="O2113" s="44"/>
    </row>
    <row r="2114" spans="15:15" s="8" customFormat="1" x14ac:dyDescent="0.2">
      <c r="O2114" s="44"/>
    </row>
    <row r="2115" spans="15:15" s="8" customFormat="1" x14ac:dyDescent="0.2">
      <c r="O2115" s="44"/>
    </row>
    <row r="2116" spans="15:15" s="8" customFormat="1" x14ac:dyDescent="0.2">
      <c r="O2116" s="44"/>
    </row>
    <row r="2117" spans="15:15" s="8" customFormat="1" x14ac:dyDescent="0.2">
      <c r="O2117" s="44"/>
    </row>
    <row r="2118" spans="15:15" s="8" customFormat="1" x14ac:dyDescent="0.2">
      <c r="O2118" s="44"/>
    </row>
    <row r="2119" spans="15:15" s="8" customFormat="1" x14ac:dyDescent="0.2">
      <c r="O2119" s="44"/>
    </row>
    <row r="2120" spans="15:15" s="8" customFormat="1" x14ac:dyDescent="0.2">
      <c r="O2120" s="44"/>
    </row>
    <row r="2121" spans="15:15" s="8" customFormat="1" x14ac:dyDescent="0.2">
      <c r="O2121" s="44"/>
    </row>
    <row r="2122" spans="15:15" s="8" customFormat="1" x14ac:dyDescent="0.2">
      <c r="O2122" s="44"/>
    </row>
    <row r="2123" spans="15:15" s="8" customFormat="1" x14ac:dyDescent="0.2">
      <c r="O2123" s="44"/>
    </row>
    <row r="2124" spans="15:15" s="8" customFormat="1" x14ac:dyDescent="0.2">
      <c r="O2124" s="44"/>
    </row>
    <row r="2125" spans="15:15" s="8" customFormat="1" x14ac:dyDescent="0.2">
      <c r="O2125" s="44"/>
    </row>
    <row r="2126" spans="15:15" s="8" customFormat="1" x14ac:dyDescent="0.2">
      <c r="O2126" s="44"/>
    </row>
    <row r="2127" spans="15:15" s="8" customFormat="1" x14ac:dyDescent="0.2">
      <c r="O2127" s="44"/>
    </row>
    <row r="2128" spans="15:15" s="8" customFormat="1" x14ac:dyDescent="0.2">
      <c r="O2128" s="44"/>
    </row>
    <row r="2129" spans="15:15" s="8" customFormat="1" x14ac:dyDescent="0.2">
      <c r="O2129" s="44"/>
    </row>
    <row r="2130" spans="15:15" s="8" customFormat="1" x14ac:dyDescent="0.2">
      <c r="O2130" s="44"/>
    </row>
    <row r="2131" spans="15:15" s="8" customFormat="1" x14ac:dyDescent="0.2">
      <c r="O2131" s="44"/>
    </row>
    <row r="2132" spans="15:15" s="8" customFormat="1" x14ac:dyDescent="0.2">
      <c r="O2132" s="44"/>
    </row>
    <row r="2133" spans="15:15" s="8" customFormat="1" x14ac:dyDescent="0.2">
      <c r="O2133" s="44"/>
    </row>
    <row r="2134" spans="15:15" s="8" customFormat="1" x14ac:dyDescent="0.2">
      <c r="O2134" s="44"/>
    </row>
    <row r="2135" spans="15:15" s="8" customFormat="1" x14ac:dyDescent="0.2">
      <c r="O2135" s="44"/>
    </row>
    <row r="2136" spans="15:15" s="8" customFormat="1" x14ac:dyDescent="0.2">
      <c r="O2136" s="44"/>
    </row>
    <row r="2137" spans="15:15" s="8" customFormat="1" x14ac:dyDescent="0.2">
      <c r="O2137" s="44"/>
    </row>
    <row r="2138" spans="15:15" s="8" customFormat="1" x14ac:dyDescent="0.2">
      <c r="O2138" s="44"/>
    </row>
    <row r="2139" spans="15:15" s="8" customFormat="1" x14ac:dyDescent="0.2">
      <c r="O2139" s="44"/>
    </row>
    <row r="2140" spans="15:15" s="8" customFormat="1" x14ac:dyDescent="0.2">
      <c r="O2140" s="44"/>
    </row>
    <row r="2141" spans="15:15" s="8" customFormat="1" x14ac:dyDescent="0.2">
      <c r="O2141" s="44"/>
    </row>
    <row r="2142" spans="15:15" s="8" customFormat="1" x14ac:dyDescent="0.2">
      <c r="O2142" s="44"/>
    </row>
    <row r="2143" spans="15:15" s="8" customFormat="1" x14ac:dyDescent="0.2">
      <c r="O2143" s="44"/>
    </row>
    <row r="2144" spans="15:15" s="8" customFormat="1" x14ac:dyDescent="0.2">
      <c r="O2144" s="44"/>
    </row>
    <row r="2145" spans="15:15" s="8" customFormat="1" x14ac:dyDescent="0.2">
      <c r="O2145" s="44"/>
    </row>
    <row r="2146" spans="15:15" s="8" customFormat="1" x14ac:dyDescent="0.2">
      <c r="O2146" s="44"/>
    </row>
    <row r="2147" spans="15:15" s="8" customFormat="1" x14ac:dyDescent="0.2">
      <c r="O2147" s="44"/>
    </row>
    <row r="2148" spans="15:15" s="8" customFormat="1" x14ac:dyDescent="0.2">
      <c r="O2148" s="44"/>
    </row>
    <row r="2149" spans="15:15" s="8" customFormat="1" x14ac:dyDescent="0.2">
      <c r="O2149" s="44"/>
    </row>
    <row r="2150" spans="15:15" s="8" customFormat="1" x14ac:dyDescent="0.2">
      <c r="O2150" s="44"/>
    </row>
    <row r="2151" spans="15:15" s="8" customFormat="1" x14ac:dyDescent="0.2">
      <c r="O2151" s="44"/>
    </row>
    <row r="2152" spans="15:15" s="8" customFormat="1" x14ac:dyDescent="0.2">
      <c r="O2152" s="44"/>
    </row>
    <row r="2153" spans="15:15" s="8" customFormat="1" x14ac:dyDescent="0.2">
      <c r="O2153" s="44"/>
    </row>
    <row r="2154" spans="15:15" s="8" customFormat="1" x14ac:dyDescent="0.2">
      <c r="O2154" s="44"/>
    </row>
    <row r="2155" spans="15:15" s="8" customFormat="1" x14ac:dyDescent="0.2">
      <c r="O2155" s="44"/>
    </row>
    <row r="2156" spans="15:15" s="8" customFormat="1" x14ac:dyDescent="0.2">
      <c r="O2156" s="44"/>
    </row>
    <row r="2157" spans="15:15" s="8" customFormat="1" x14ac:dyDescent="0.2">
      <c r="O2157" s="44"/>
    </row>
    <row r="2158" spans="15:15" s="8" customFormat="1" x14ac:dyDescent="0.2">
      <c r="O2158" s="44"/>
    </row>
    <row r="2159" spans="15:15" s="8" customFormat="1" x14ac:dyDescent="0.2">
      <c r="O2159" s="44"/>
    </row>
    <row r="2160" spans="15:15" s="8" customFormat="1" x14ac:dyDescent="0.2">
      <c r="O2160" s="44"/>
    </row>
    <row r="2161" spans="15:15" s="8" customFormat="1" x14ac:dyDescent="0.2">
      <c r="O2161" s="44"/>
    </row>
    <row r="2162" spans="15:15" s="8" customFormat="1" x14ac:dyDescent="0.2">
      <c r="O2162" s="44"/>
    </row>
    <row r="2163" spans="15:15" s="8" customFormat="1" x14ac:dyDescent="0.2">
      <c r="O2163" s="44"/>
    </row>
    <row r="2164" spans="15:15" s="8" customFormat="1" x14ac:dyDescent="0.2">
      <c r="O2164" s="44"/>
    </row>
    <row r="2165" spans="15:15" s="8" customFormat="1" x14ac:dyDescent="0.2">
      <c r="O2165" s="44"/>
    </row>
    <row r="2166" spans="15:15" s="8" customFormat="1" x14ac:dyDescent="0.2">
      <c r="O2166" s="44"/>
    </row>
    <row r="2167" spans="15:15" s="8" customFormat="1" x14ac:dyDescent="0.2">
      <c r="O2167" s="44"/>
    </row>
    <row r="2168" spans="15:15" s="8" customFormat="1" x14ac:dyDescent="0.2">
      <c r="O2168" s="44"/>
    </row>
    <row r="2169" spans="15:15" s="8" customFormat="1" x14ac:dyDescent="0.2">
      <c r="O2169" s="44"/>
    </row>
    <row r="2170" spans="15:15" s="8" customFormat="1" x14ac:dyDescent="0.2">
      <c r="O2170" s="44"/>
    </row>
    <row r="2171" spans="15:15" s="8" customFormat="1" x14ac:dyDescent="0.2">
      <c r="O2171" s="44"/>
    </row>
    <row r="2172" spans="15:15" s="8" customFormat="1" x14ac:dyDescent="0.2">
      <c r="O2172" s="44"/>
    </row>
    <row r="2173" spans="15:15" s="8" customFormat="1" x14ac:dyDescent="0.2">
      <c r="O2173" s="44"/>
    </row>
    <row r="2174" spans="15:15" s="8" customFormat="1" x14ac:dyDescent="0.2">
      <c r="O2174" s="44"/>
    </row>
    <row r="2175" spans="15:15" s="8" customFormat="1" x14ac:dyDescent="0.2">
      <c r="O2175" s="44"/>
    </row>
    <row r="2176" spans="15:15" s="8" customFormat="1" x14ac:dyDescent="0.2">
      <c r="O2176" s="44"/>
    </row>
    <row r="2177" spans="15:15" s="8" customFormat="1" x14ac:dyDescent="0.2">
      <c r="O2177" s="44"/>
    </row>
    <row r="2178" spans="15:15" s="8" customFormat="1" x14ac:dyDescent="0.2">
      <c r="O2178" s="44"/>
    </row>
    <row r="2179" spans="15:15" s="8" customFormat="1" x14ac:dyDescent="0.2">
      <c r="O2179" s="44"/>
    </row>
    <row r="2180" spans="15:15" s="8" customFormat="1" x14ac:dyDescent="0.2">
      <c r="O2180" s="44"/>
    </row>
    <row r="2181" spans="15:15" s="8" customFormat="1" x14ac:dyDescent="0.2">
      <c r="O2181" s="44"/>
    </row>
    <row r="2182" spans="15:15" s="8" customFormat="1" x14ac:dyDescent="0.2">
      <c r="O2182" s="44"/>
    </row>
    <row r="2183" spans="15:15" s="8" customFormat="1" x14ac:dyDescent="0.2">
      <c r="O2183" s="44"/>
    </row>
    <row r="2184" spans="15:15" s="8" customFormat="1" x14ac:dyDescent="0.2">
      <c r="O2184" s="44"/>
    </row>
    <row r="2185" spans="15:15" s="8" customFormat="1" x14ac:dyDescent="0.2">
      <c r="O2185" s="44"/>
    </row>
    <row r="2186" spans="15:15" s="8" customFormat="1" x14ac:dyDescent="0.2">
      <c r="O2186" s="44"/>
    </row>
    <row r="2187" spans="15:15" s="8" customFormat="1" x14ac:dyDescent="0.2">
      <c r="O2187" s="44"/>
    </row>
    <row r="2188" spans="15:15" s="8" customFormat="1" x14ac:dyDescent="0.2">
      <c r="O2188" s="44"/>
    </row>
    <row r="2189" spans="15:15" s="8" customFormat="1" x14ac:dyDescent="0.2">
      <c r="O2189" s="44"/>
    </row>
    <row r="2190" spans="15:15" s="8" customFormat="1" x14ac:dyDescent="0.2">
      <c r="O2190" s="44"/>
    </row>
    <row r="2191" spans="15:15" s="8" customFormat="1" x14ac:dyDescent="0.2">
      <c r="O2191" s="44"/>
    </row>
    <row r="2192" spans="15:15" s="8" customFormat="1" x14ac:dyDescent="0.2">
      <c r="O2192" s="44"/>
    </row>
    <row r="2193" spans="15:15" s="8" customFormat="1" x14ac:dyDescent="0.2">
      <c r="O2193" s="44"/>
    </row>
    <row r="2194" spans="15:15" s="8" customFormat="1" x14ac:dyDescent="0.2">
      <c r="O2194" s="44"/>
    </row>
    <row r="2195" spans="15:15" s="8" customFormat="1" x14ac:dyDescent="0.2">
      <c r="O2195" s="44"/>
    </row>
    <row r="2196" spans="15:15" s="8" customFormat="1" x14ac:dyDescent="0.2">
      <c r="O2196" s="44"/>
    </row>
    <row r="2197" spans="15:15" s="8" customFormat="1" x14ac:dyDescent="0.2">
      <c r="O2197" s="44"/>
    </row>
    <row r="2198" spans="15:15" s="8" customFormat="1" x14ac:dyDescent="0.2">
      <c r="O2198" s="44"/>
    </row>
    <row r="2199" spans="15:15" s="8" customFormat="1" x14ac:dyDescent="0.2">
      <c r="O2199" s="44"/>
    </row>
    <row r="2200" spans="15:15" s="8" customFormat="1" x14ac:dyDescent="0.2">
      <c r="O2200" s="44"/>
    </row>
    <row r="2201" spans="15:15" s="8" customFormat="1" x14ac:dyDescent="0.2">
      <c r="O2201" s="44"/>
    </row>
    <row r="2202" spans="15:15" s="8" customFormat="1" x14ac:dyDescent="0.2">
      <c r="O2202" s="44"/>
    </row>
    <row r="2203" spans="15:15" s="8" customFormat="1" x14ac:dyDescent="0.2">
      <c r="O2203" s="44"/>
    </row>
    <row r="2204" spans="15:15" s="8" customFormat="1" x14ac:dyDescent="0.2">
      <c r="O2204" s="44"/>
    </row>
    <row r="2205" spans="15:15" s="8" customFormat="1" x14ac:dyDescent="0.2">
      <c r="O2205" s="44"/>
    </row>
    <row r="2206" spans="15:15" s="8" customFormat="1" x14ac:dyDescent="0.2">
      <c r="O2206" s="44"/>
    </row>
    <row r="2207" spans="15:15" s="8" customFormat="1" x14ac:dyDescent="0.2">
      <c r="O2207" s="44"/>
    </row>
    <row r="2208" spans="15:15" s="8" customFormat="1" x14ac:dyDescent="0.2">
      <c r="O2208" s="44"/>
    </row>
    <row r="2209" spans="15:15" s="8" customFormat="1" x14ac:dyDescent="0.2">
      <c r="O2209" s="44"/>
    </row>
    <row r="2210" spans="15:15" s="8" customFormat="1" x14ac:dyDescent="0.2">
      <c r="O2210" s="44"/>
    </row>
    <row r="2211" spans="15:15" s="8" customFormat="1" x14ac:dyDescent="0.2">
      <c r="O2211" s="44"/>
    </row>
    <row r="2212" spans="15:15" s="8" customFormat="1" x14ac:dyDescent="0.2">
      <c r="O2212" s="44"/>
    </row>
    <row r="2213" spans="15:15" s="8" customFormat="1" x14ac:dyDescent="0.2">
      <c r="O2213" s="44"/>
    </row>
    <row r="2214" spans="15:15" s="8" customFormat="1" x14ac:dyDescent="0.2">
      <c r="O2214" s="44"/>
    </row>
    <row r="2215" spans="15:15" s="8" customFormat="1" x14ac:dyDescent="0.2">
      <c r="O2215" s="44"/>
    </row>
    <row r="2216" spans="15:15" s="8" customFormat="1" x14ac:dyDescent="0.2">
      <c r="O2216" s="44"/>
    </row>
    <row r="2217" spans="15:15" s="8" customFormat="1" x14ac:dyDescent="0.2">
      <c r="O2217" s="44"/>
    </row>
    <row r="2218" spans="15:15" s="8" customFormat="1" x14ac:dyDescent="0.2">
      <c r="O2218" s="44"/>
    </row>
    <row r="2219" spans="15:15" s="8" customFormat="1" x14ac:dyDescent="0.2">
      <c r="O2219" s="44"/>
    </row>
    <row r="2220" spans="15:15" s="8" customFormat="1" x14ac:dyDescent="0.2">
      <c r="O2220" s="44"/>
    </row>
    <row r="2221" spans="15:15" s="8" customFormat="1" x14ac:dyDescent="0.2">
      <c r="O2221" s="44"/>
    </row>
    <row r="2222" spans="15:15" s="8" customFormat="1" x14ac:dyDescent="0.2">
      <c r="O2222" s="44"/>
    </row>
    <row r="2223" spans="15:15" s="8" customFormat="1" x14ac:dyDescent="0.2">
      <c r="O2223" s="44"/>
    </row>
    <row r="2224" spans="15:15" s="8" customFormat="1" x14ac:dyDescent="0.2">
      <c r="O2224" s="44"/>
    </row>
    <row r="2225" spans="15:15" s="8" customFormat="1" x14ac:dyDescent="0.2">
      <c r="O2225" s="44"/>
    </row>
    <row r="2226" spans="15:15" s="8" customFormat="1" x14ac:dyDescent="0.2">
      <c r="O2226" s="44"/>
    </row>
    <row r="2227" spans="15:15" s="8" customFormat="1" x14ac:dyDescent="0.2">
      <c r="O2227" s="44"/>
    </row>
    <row r="2228" spans="15:15" s="8" customFormat="1" x14ac:dyDescent="0.2">
      <c r="O2228" s="44"/>
    </row>
    <row r="2229" spans="15:15" s="8" customFormat="1" x14ac:dyDescent="0.2">
      <c r="O2229" s="44"/>
    </row>
    <row r="2230" spans="15:15" s="8" customFormat="1" x14ac:dyDescent="0.2">
      <c r="O2230" s="44"/>
    </row>
    <row r="2231" spans="15:15" s="8" customFormat="1" x14ac:dyDescent="0.2">
      <c r="O2231" s="44"/>
    </row>
    <row r="2232" spans="15:15" s="8" customFormat="1" x14ac:dyDescent="0.2">
      <c r="O2232" s="44"/>
    </row>
    <row r="2233" spans="15:15" s="8" customFormat="1" x14ac:dyDescent="0.2">
      <c r="O2233" s="44"/>
    </row>
    <row r="2234" spans="15:15" s="8" customFormat="1" x14ac:dyDescent="0.2">
      <c r="O2234" s="44"/>
    </row>
    <row r="2235" spans="15:15" s="8" customFormat="1" x14ac:dyDescent="0.2">
      <c r="O2235" s="44"/>
    </row>
    <row r="2236" spans="15:15" s="8" customFormat="1" x14ac:dyDescent="0.2">
      <c r="O2236" s="44"/>
    </row>
    <row r="2237" spans="15:15" s="8" customFormat="1" x14ac:dyDescent="0.2">
      <c r="O2237" s="44"/>
    </row>
    <row r="2238" spans="15:15" s="8" customFormat="1" x14ac:dyDescent="0.2">
      <c r="O2238" s="44"/>
    </row>
    <row r="2239" spans="15:15" s="8" customFormat="1" x14ac:dyDescent="0.2">
      <c r="O2239" s="44"/>
    </row>
    <row r="2240" spans="15:15" s="8" customFormat="1" x14ac:dyDescent="0.2">
      <c r="O2240" s="44"/>
    </row>
    <row r="2241" spans="15:15" s="8" customFormat="1" x14ac:dyDescent="0.2">
      <c r="O2241" s="44"/>
    </row>
    <row r="2242" spans="15:15" s="8" customFormat="1" x14ac:dyDescent="0.2">
      <c r="O2242" s="44"/>
    </row>
    <row r="2243" spans="15:15" s="8" customFormat="1" x14ac:dyDescent="0.2">
      <c r="O2243" s="44"/>
    </row>
    <row r="2244" spans="15:15" s="8" customFormat="1" x14ac:dyDescent="0.2">
      <c r="O2244" s="44"/>
    </row>
    <row r="2245" spans="15:15" s="8" customFormat="1" x14ac:dyDescent="0.2">
      <c r="O2245" s="44"/>
    </row>
    <row r="2246" spans="15:15" s="8" customFormat="1" x14ac:dyDescent="0.2">
      <c r="O2246" s="44"/>
    </row>
    <row r="2247" spans="15:15" s="8" customFormat="1" x14ac:dyDescent="0.2">
      <c r="O2247" s="44"/>
    </row>
    <row r="2248" spans="15:15" s="8" customFormat="1" x14ac:dyDescent="0.2">
      <c r="O2248" s="44"/>
    </row>
    <row r="2249" spans="15:15" s="8" customFormat="1" x14ac:dyDescent="0.2">
      <c r="O2249" s="44"/>
    </row>
    <row r="2250" spans="15:15" s="8" customFormat="1" x14ac:dyDescent="0.2">
      <c r="O2250" s="44"/>
    </row>
    <row r="2251" spans="15:15" s="8" customFormat="1" x14ac:dyDescent="0.2">
      <c r="O2251" s="44"/>
    </row>
    <row r="2252" spans="15:15" s="8" customFormat="1" x14ac:dyDescent="0.2">
      <c r="O2252" s="44"/>
    </row>
    <row r="2253" spans="15:15" s="8" customFormat="1" x14ac:dyDescent="0.2">
      <c r="O2253" s="44"/>
    </row>
    <row r="2254" spans="15:15" s="8" customFormat="1" x14ac:dyDescent="0.2">
      <c r="O2254" s="44"/>
    </row>
    <row r="2255" spans="15:15" s="8" customFormat="1" x14ac:dyDescent="0.2">
      <c r="O2255" s="44"/>
    </row>
    <row r="2256" spans="15:15" s="8" customFormat="1" x14ac:dyDescent="0.2">
      <c r="O2256" s="44"/>
    </row>
    <row r="2257" spans="15:15" s="8" customFormat="1" x14ac:dyDescent="0.2">
      <c r="O2257" s="44"/>
    </row>
    <row r="2258" spans="15:15" s="8" customFormat="1" x14ac:dyDescent="0.2">
      <c r="O2258" s="44"/>
    </row>
    <row r="2259" spans="15:15" s="8" customFormat="1" x14ac:dyDescent="0.2">
      <c r="O2259" s="44"/>
    </row>
    <row r="2260" spans="15:15" s="8" customFormat="1" x14ac:dyDescent="0.2">
      <c r="O2260" s="44"/>
    </row>
    <row r="2261" spans="15:15" s="8" customFormat="1" x14ac:dyDescent="0.2">
      <c r="O2261" s="44"/>
    </row>
    <row r="2262" spans="15:15" s="8" customFormat="1" x14ac:dyDescent="0.2">
      <c r="O2262" s="44"/>
    </row>
    <row r="2263" spans="15:15" s="8" customFormat="1" x14ac:dyDescent="0.2">
      <c r="O2263" s="44"/>
    </row>
    <row r="2264" spans="15:15" s="8" customFormat="1" x14ac:dyDescent="0.2">
      <c r="O2264" s="44"/>
    </row>
    <row r="2265" spans="15:15" s="8" customFormat="1" x14ac:dyDescent="0.2">
      <c r="O2265" s="44"/>
    </row>
    <row r="2266" spans="15:15" s="8" customFormat="1" x14ac:dyDescent="0.2">
      <c r="O2266" s="44"/>
    </row>
    <row r="2267" spans="15:15" s="8" customFormat="1" x14ac:dyDescent="0.2">
      <c r="O2267" s="44"/>
    </row>
    <row r="2268" spans="15:15" s="8" customFormat="1" x14ac:dyDescent="0.2">
      <c r="O2268" s="44"/>
    </row>
    <row r="2269" spans="15:15" s="8" customFormat="1" x14ac:dyDescent="0.2">
      <c r="O2269" s="44"/>
    </row>
    <row r="2270" spans="15:15" s="8" customFormat="1" x14ac:dyDescent="0.2">
      <c r="O2270" s="44"/>
    </row>
    <row r="2271" spans="15:15" s="8" customFormat="1" x14ac:dyDescent="0.2">
      <c r="O2271" s="44"/>
    </row>
    <row r="2272" spans="15:15" s="8" customFormat="1" x14ac:dyDescent="0.2">
      <c r="O2272" s="44"/>
    </row>
    <row r="2273" spans="15:15" s="8" customFormat="1" x14ac:dyDescent="0.2">
      <c r="O2273" s="44"/>
    </row>
    <row r="2274" spans="15:15" s="8" customFormat="1" x14ac:dyDescent="0.2">
      <c r="O2274" s="44"/>
    </row>
    <row r="2275" spans="15:15" s="8" customFormat="1" x14ac:dyDescent="0.2">
      <c r="O2275" s="44"/>
    </row>
    <row r="2276" spans="15:15" s="8" customFormat="1" x14ac:dyDescent="0.2">
      <c r="O2276" s="44"/>
    </row>
    <row r="2277" spans="15:15" s="8" customFormat="1" x14ac:dyDescent="0.2">
      <c r="O2277" s="44"/>
    </row>
    <row r="2278" spans="15:15" s="8" customFormat="1" x14ac:dyDescent="0.2">
      <c r="O2278" s="44"/>
    </row>
    <row r="2279" spans="15:15" s="8" customFormat="1" x14ac:dyDescent="0.2">
      <c r="O2279" s="44"/>
    </row>
    <row r="2280" spans="15:15" s="8" customFormat="1" x14ac:dyDescent="0.2">
      <c r="O2280" s="44"/>
    </row>
    <row r="2281" spans="15:15" s="8" customFormat="1" x14ac:dyDescent="0.2">
      <c r="O2281" s="44"/>
    </row>
    <row r="2282" spans="15:15" s="8" customFormat="1" x14ac:dyDescent="0.2">
      <c r="O2282" s="44"/>
    </row>
    <row r="2283" spans="15:15" s="8" customFormat="1" x14ac:dyDescent="0.2">
      <c r="O2283" s="44"/>
    </row>
    <row r="2284" spans="15:15" s="8" customFormat="1" x14ac:dyDescent="0.2">
      <c r="O2284" s="44"/>
    </row>
    <row r="2285" spans="15:15" s="8" customFormat="1" x14ac:dyDescent="0.2">
      <c r="O2285" s="44"/>
    </row>
    <row r="2286" spans="15:15" s="8" customFormat="1" x14ac:dyDescent="0.2">
      <c r="O2286" s="44"/>
    </row>
    <row r="2287" spans="15:15" s="8" customFormat="1" x14ac:dyDescent="0.2">
      <c r="O2287" s="44"/>
    </row>
    <row r="2288" spans="15:15" s="8" customFormat="1" x14ac:dyDescent="0.2">
      <c r="O2288" s="44"/>
    </row>
    <row r="2289" spans="15:15" s="8" customFormat="1" x14ac:dyDescent="0.2">
      <c r="O2289" s="44"/>
    </row>
    <row r="2290" spans="15:15" s="8" customFormat="1" x14ac:dyDescent="0.2">
      <c r="O2290" s="44"/>
    </row>
    <row r="2291" spans="15:15" s="8" customFormat="1" x14ac:dyDescent="0.2">
      <c r="O2291" s="44"/>
    </row>
    <row r="2292" spans="15:15" s="8" customFormat="1" x14ac:dyDescent="0.2">
      <c r="O2292" s="44"/>
    </row>
    <row r="2293" spans="15:15" s="8" customFormat="1" x14ac:dyDescent="0.2">
      <c r="O2293" s="44"/>
    </row>
    <row r="2294" spans="15:15" s="8" customFormat="1" x14ac:dyDescent="0.2">
      <c r="O2294" s="44"/>
    </row>
    <row r="2295" spans="15:15" s="8" customFormat="1" x14ac:dyDescent="0.2">
      <c r="O2295" s="44"/>
    </row>
    <row r="2296" spans="15:15" s="8" customFormat="1" x14ac:dyDescent="0.2">
      <c r="O2296" s="44"/>
    </row>
    <row r="2297" spans="15:15" s="8" customFormat="1" x14ac:dyDescent="0.2">
      <c r="O2297" s="44"/>
    </row>
    <row r="2298" spans="15:15" s="8" customFormat="1" x14ac:dyDescent="0.2">
      <c r="O2298" s="44"/>
    </row>
    <row r="2299" spans="15:15" s="8" customFormat="1" x14ac:dyDescent="0.2">
      <c r="O2299" s="44"/>
    </row>
    <row r="2300" spans="15:15" s="8" customFormat="1" x14ac:dyDescent="0.2">
      <c r="O2300" s="44"/>
    </row>
    <row r="2301" spans="15:15" s="8" customFormat="1" x14ac:dyDescent="0.2">
      <c r="O2301" s="44"/>
    </row>
    <row r="2302" spans="15:15" s="8" customFormat="1" x14ac:dyDescent="0.2">
      <c r="O2302" s="44"/>
    </row>
    <row r="2303" spans="15:15" s="8" customFormat="1" x14ac:dyDescent="0.2">
      <c r="O2303" s="44"/>
    </row>
    <row r="2304" spans="15:15" s="8" customFormat="1" x14ac:dyDescent="0.2">
      <c r="O2304" s="44"/>
    </row>
    <row r="2305" spans="15:15" s="8" customFormat="1" x14ac:dyDescent="0.2">
      <c r="O2305" s="44"/>
    </row>
    <row r="2306" spans="15:15" s="8" customFormat="1" x14ac:dyDescent="0.2">
      <c r="O2306" s="44"/>
    </row>
    <row r="2307" spans="15:15" s="8" customFormat="1" x14ac:dyDescent="0.2">
      <c r="O2307" s="44"/>
    </row>
    <row r="2308" spans="15:15" s="8" customFormat="1" x14ac:dyDescent="0.2">
      <c r="O2308" s="44"/>
    </row>
    <row r="2309" spans="15:15" s="8" customFormat="1" x14ac:dyDescent="0.2">
      <c r="O2309" s="44"/>
    </row>
    <row r="2310" spans="15:15" s="8" customFormat="1" x14ac:dyDescent="0.2">
      <c r="O2310" s="44"/>
    </row>
    <row r="2311" spans="15:15" s="8" customFormat="1" x14ac:dyDescent="0.2">
      <c r="O2311" s="44"/>
    </row>
    <row r="2312" spans="15:15" s="8" customFormat="1" x14ac:dyDescent="0.2">
      <c r="O2312" s="44"/>
    </row>
    <row r="2313" spans="15:15" s="8" customFormat="1" x14ac:dyDescent="0.2">
      <c r="O2313" s="44"/>
    </row>
    <row r="2314" spans="15:15" s="8" customFormat="1" x14ac:dyDescent="0.2">
      <c r="O2314" s="44"/>
    </row>
    <row r="2315" spans="15:15" s="8" customFormat="1" x14ac:dyDescent="0.2">
      <c r="O2315" s="44"/>
    </row>
    <row r="2316" spans="15:15" s="8" customFormat="1" x14ac:dyDescent="0.2">
      <c r="O2316" s="44"/>
    </row>
    <row r="2317" spans="15:15" s="8" customFormat="1" x14ac:dyDescent="0.2">
      <c r="O2317" s="44"/>
    </row>
    <row r="2318" spans="15:15" s="8" customFormat="1" x14ac:dyDescent="0.2">
      <c r="O2318" s="44"/>
    </row>
    <row r="2319" spans="15:15" s="8" customFormat="1" x14ac:dyDescent="0.2">
      <c r="O2319" s="44"/>
    </row>
    <row r="2320" spans="15:15" s="8" customFormat="1" x14ac:dyDescent="0.2">
      <c r="O2320" s="44"/>
    </row>
    <row r="2321" spans="15:15" s="8" customFormat="1" x14ac:dyDescent="0.2">
      <c r="O2321" s="44"/>
    </row>
    <row r="2322" spans="15:15" s="8" customFormat="1" x14ac:dyDescent="0.2">
      <c r="O2322" s="44"/>
    </row>
    <row r="2323" spans="15:15" s="8" customFormat="1" x14ac:dyDescent="0.2">
      <c r="O2323" s="44"/>
    </row>
    <row r="2324" spans="15:15" s="8" customFormat="1" x14ac:dyDescent="0.2">
      <c r="O2324" s="44"/>
    </row>
    <row r="2325" spans="15:15" s="8" customFormat="1" x14ac:dyDescent="0.2">
      <c r="O2325" s="44"/>
    </row>
    <row r="2326" spans="15:15" s="8" customFormat="1" x14ac:dyDescent="0.2">
      <c r="O2326" s="44"/>
    </row>
    <row r="2327" spans="15:15" s="8" customFormat="1" x14ac:dyDescent="0.2">
      <c r="O2327" s="44"/>
    </row>
    <row r="2328" spans="15:15" s="8" customFormat="1" x14ac:dyDescent="0.2">
      <c r="O2328" s="44"/>
    </row>
    <row r="2329" spans="15:15" s="8" customFormat="1" x14ac:dyDescent="0.2">
      <c r="O2329" s="44"/>
    </row>
    <row r="2330" spans="15:15" s="8" customFormat="1" x14ac:dyDescent="0.2">
      <c r="O2330" s="44"/>
    </row>
    <row r="2331" spans="15:15" s="8" customFormat="1" x14ac:dyDescent="0.2">
      <c r="O2331" s="44"/>
    </row>
    <row r="2332" spans="15:15" s="8" customFormat="1" x14ac:dyDescent="0.2">
      <c r="O2332" s="44"/>
    </row>
    <row r="2333" spans="15:15" s="8" customFormat="1" x14ac:dyDescent="0.2">
      <c r="O2333" s="44"/>
    </row>
    <row r="2334" spans="15:15" s="8" customFormat="1" x14ac:dyDescent="0.2">
      <c r="O2334" s="44"/>
    </row>
    <row r="2335" spans="15:15" s="8" customFormat="1" x14ac:dyDescent="0.2">
      <c r="O2335" s="44"/>
    </row>
    <row r="2336" spans="15:15" s="8" customFormat="1" x14ac:dyDescent="0.2">
      <c r="O2336" s="44"/>
    </row>
    <row r="2337" spans="15:15" s="8" customFormat="1" x14ac:dyDescent="0.2">
      <c r="O2337" s="44"/>
    </row>
    <row r="2338" spans="15:15" s="8" customFormat="1" x14ac:dyDescent="0.2">
      <c r="O2338" s="44"/>
    </row>
    <row r="2339" spans="15:15" s="8" customFormat="1" x14ac:dyDescent="0.2">
      <c r="O2339" s="44"/>
    </row>
    <row r="2340" spans="15:15" s="8" customFormat="1" x14ac:dyDescent="0.2">
      <c r="O2340" s="44"/>
    </row>
    <row r="2341" spans="15:15" s="8" customFormat="1" x14ac:dyDescent="0.2">
      <c r="O2341" s="44"/>
    </row>
    <row r="2342" spans="15:15" s="8" customFormat="1" x14ac:dyDescent="0.2">
      <c r="O2342" s="44"/>
    </row>
    <row r="2343" spans="15:15" s="8" customFormat="1" x14ac:dyDescent="0.2">
      <c r="O2343" s="44"/>
    </row>
    <row r="2344" spans="15:15" s="8" customFormat="1" x14ac:dyDescent="0.2">
      <c r="O2344" s="44"/>
    </row>
    <row r="2345" spans="15:15" s="8" customFormat="1" x14ac:dyDescent="0.2">
      <c r="O2345" s="44"/>
    </row>
    <row r="2346" spans="15:15" s="8" customFormat="1" x14ac:dyDescent="0.2">
      <c r="O2346" s="44"/>
    </row>
    <row r="2347" spans="15:15" s="8" customFormat="1" x14ac:dyDescent="0.2">
      <c r="O2347" s="44"/>
    </row>
    <row r="2348" spans="15:15" s="8" customFormat="1" x14ac:dyDescent="0.2">
      <c r="O2348" s="44"/>
    </row>
    <row r="2349" spans="15:15" s="8" customFormat="1" x14ac:dyDescent="0.2">
      <c r="O2349" s="44"/>
    </row>
    <row r="2350" spans="15:15" s="8" customFormat="1" x14ac:dyDescent="0.2">
      <c r="O2350" s="44"/>
    </row>
    <row r="2351" spans="15:15" s="8" customFormat="1" x14ac:dyDescent="0.2">
      <c r="O2351" s="44"/>
    </row>
    <row r="2352" spans="15:15" s="8" customFormat="1" x14ac:dyDescent="0.2">
      <c r="O2352" s="44"/>
    </row>
    <row r="2353" spans="15:15" s="8" customFormat="1" x14ac:dyDescent="0.2">
      <c r="O2353" s="44"/>
    </row>
    <row r="2354" spans="15:15" s="8" customFormat="1" x14ac:dyDescent="0.2">
      <c r="O2354" s="44"/>
    </row>
    <row r="2355" spans="15:15" s="8" customFormat="1" x14ac:dyDescent="0.2">
      <c r="O2355" s="44"/>
    </row>
    <row r="2356" spans="15:15" s="8" customFormat="1" x14ac:dyDescent="0.2">
      <c r="O2356" s="44"/>
    </row>
    <row r="2357" spans="15:15" s="8" customFormat="1" x14ac:dyDescent="0.2">
      <c r="O2357" s="44"/>
    </row>
    <row r="2358" spans="15:15" s="8" customFormat="1" x14ac:dyDescent="0.2">
      <c r="O2358" s="44"/>
    </row>
    <row r="2359" spans="15:15" s="8" customFormat="1" x14ac:dyDescent="0.2">
      <c r="O2359" s="44"/>
    </row>
    <row r="2360" spans="15:15" s="8" customFormat="1" x14ac:dyDescent="0.2">
      <c r="O2360" s="44"/>
    </row>
    <row r="2361" spans="15:15" s="8" customFormat="1" x14ac:dyDescent="0.2">
      <c r="O2361" s="44"/>
    </row>
    <row r="2362" spans="15:15" s="8" customFormat="1" x14ac:dyDescent="0.2">
      <c r="O2362" s="44"/>
    </row>
    <row r="2363" spans="15:15" s="8" customFormat="1" x14ac:dyDescent="0.2">
      <c r="O2363" s="44"/>
    </row>
    <row r="2364" spans="15:15" s="8" customFormat="1" x14ac:dyDescent="0.2">
      <c r="O2364" s="44"/>
    </row>
    <row r="2365" spans="15:15" s="8" customFormat="1" x14ac:dyDescent="0.2">
      <c r="O2365" s="44"/>
    </row>
    <row r="2366" spans="15:15" s="8" customFormat="1" x14ac:dyDescent="0.2">
      <c r="O2366" s="44"/>
    </row>
    <row r="2367" spans="15:15" s="8" customFormat="1" x14ac:dyDescent="0.2">
      <c r="O2367" s="44"/>
    </row>
    <row r="2368" spans="15:15" s="8" customFormat="1" x14ac:dyDescent="0.2">
      <c r="O2368" s="44"/>
    </row>
    <row r="2369" spans="15:15" s="8" customFormat="1" x14ac:dyDescent="0.2">
      <c r="O2369" s="44"/>
    </row>
    <row r="2370" spans="15:15" s="8" customFormat="1" x14ac:dyDescent="0.2">
      <c r="O2370" s="44"/>
    </row>
    <row r="2371" spans="15:15" s="8" customFormat="1" x14ac:dyDescent="0.2">
      <c r="O2371" s="44"/>
    </row>
    <row r="2372" spans="15:15" s="8" customFormat="1" x14ac:dyDescent="0.2">
      <c r="O2372" s="44"/>
    </row>
    <row r="2373" spans="15:15" s="8" customFormat="1" x14ac:dyDescent="0.2">
      <c r="O2373" s="44"/>
    </row>
    <row r="2374" spans="15:15" s="8" customFormat="1" x14ac:dyDescent="0.2">
      <c r="O2374" s="44"/>
    </row>
    <row r="2375" spans="15:15" s="8" customFormat="1" x14ac:dyDescent="0.2">
      <c r="O2375" s="44"/>
    </row>
    <row r="2376" spans="15:15" s="8" customFormat="1" x14ac:dyDescent="0.2">
      <c r="O2376" s="44"/>
    </row>
    <row r="2377" spans="15:15" s="8" customFormat="1" x14ac:dyDescent="0.2">
      <c r="O2377" s="44"/>
    </row>
    <row r="2378" spans="15:15" s="8" customFormat="1" x14ac:dyDescent="0.2">
      <c r="O2378" s="44"/>
    </row>
    <row r="2379" spans="15:15" s="8" customFormat="1" x14ac:dyDescent="0.2">
      <c r="O2379" s="44"/>
    </row>
    <row r="2380" spans="15:15" s="8" customFormat="1" x14ac:dyDescent="0.2">
      <c r="O2380" s="44"/>
    </row>
    <row r="2381" spans="15:15" s="8" customFormat="1" x14ac:dyDescent="0.2">
      <c r="O2381" s="44"/>
    </row>
    <row r="2382" spans="15:15" s="8" customFormat="1" x14ac:dyDescent="0.2">
      <c r="O2382" s="44"/>
    </row>
    <row r="2383" spans="15:15" s="8" customFormat="1" x14ac:dyDescent="0.2">
      <c r="O2383" s="44"/>
    </row>
    <row r="2384" spans="15:15" s="8" customFormat="1" x14ac:dyDescent="0.2">
      <c r="O2384" s="44"/>
    </row>
    <row r="2385" spans="15:15" s="8" customFormat="1" x14ac:dyDescent="0.2">
      <c r="O2385" s="44"/>
    </row>
    <row r="2386" spans="15:15" s="8" customFormat="1" x14ac:dyDescent="0.2">
      <c r="O2386" s="44"/>
    </row>
    <row r="2387" spans="15:15" s="8" customFormat="1" x14ac:dyDescent="0.2">
      <c r="O2387" s="44"/>
    </row>
    <row r="2388" spans="15:15" s="8" customFormat="1" x14ac:dyDescent="0.2">
      <c r="O2388" s="44"/>
    </row>
    <row r="2389" spans="15:15" s="8" customFormat="1" x14ac:dyDescent="0.2">
      <c r="O2389" s="44"/>
    </row>
    <row r="2390" spans="15:15" s="8" customFormat="1" x14ac:dyDescent="0.2">
      <c r="O2390" s="44"/>
    </row>
    <row r="2391" spans="15:15" s="8" customFormat="1" x14ac:dyDescent="0.2">
      <c r="O2391" s="44"/>
    </row>
    <row r="2392" spans="15:15" s="8" customFormat="1" x14ac:dyDescent="0.2">
      <c r="O2392" s="44"/>
    </row>
    <row r="2393" spans="15:15" s="8" customFormat="1" x14ac:dyDescent="0.2">
      <c r="O2393" s="44"/>
    </row>
    <row r="2394" spans="15:15" s="8" customFormat="1" x14ac:dyDescent="0.2">
      <c r="O2394" s="44"/>
    </row>
    <row r="2395" spans="15:15" s="8" customFormat="1" x14ac:dyDescent="0.2">
      <c r="O2395" s="44"/>
    </row>
    <row r="2396" spans="15:15" s="8" customFormat="1" x14ac:dyDescent="0.2">
      <c r="O2396" s="44"/>
    </row>
    <row r="2397" spans="15:15" s="8" customFormat="1" x14ac:dyDescent="0.2">
      <c r="O2397" s="44"/>
    </row>
    <row r="2398" spans="15:15" s="8" customFormat="1" x14ac:dyDescent="0.2">
      <c r="O2398" s="44"/>
    </row>
    <row r="2399" spans="15:15" s="8" customFormat="1" x14ac:dyDescent="0.2">
      <c r="O2399" s="44"/>
    </row>
    <row r="2400" spans="15:15" s="8" customFormat="1" x14ac:dyDescent="0.2">
      <c r="O2400" s="44"/>
    </row>
    <row r="2401" spans="15:15" s="8" customFormat="1" x14ac:dyDescent="0.2">
      <c r="O2401" s="44"/>
    </row>
    <row r="2402" spans="15:15" s="8" customFormat="1" x14ac:dyDescent="0.2">
      <c r="O2402" s="44"/>
    </row>
    <row r="2403" spans="15:15" s="8" customFormat="1" x14ac:dyDescent="0.2">
      <c r="O2403" s="44"/>
    </row>
    <row r="2404" spans="15:15" s="8" customFormat="1" x14ac:dyDescent="0.2">
      <c r="O2404" s="44"/>
    </row>
    <row r="2405" spans="15:15" s="8" customFormat="1" x14ac:dyDescent="0.2">
      <c r="O2405" s="44"/>
    </row>
    <row r="2406" spans="15:15" s="8" customFormat="1" x14ac:dyDescent="0.2">
      <c r="O2406" s="44"/>
    </row>
    <row r="2407" spans="15:15" s="8" customFormat="1" x14ac:dyDescent="0.2">
      <c r="O2407" s="44"/>
    </row>
    <row r="2408" spans="15:15" s="8" customFormat="1" x14ac:dyDescent="0.2">
      <c r="O2408" s="44"/>
    </row>
    <row r="2409" spans="15:15" s="8" customFormat="1" x14ac:dyDescent="0.2">
      <c r="O2409" s="44"/>
    </row>
    <row r="2410" spans="15:15" s="8" customFormat="1" x14ac:dyDescent="0.2">
      <c r="O2410" s="44"/>
    </row>
    <row r="2411" spans="15:15" s="8" customFormat="1" x14ac:dyDescent="0.2">
      <c r="O2411" s="44"/>
    </row>
    <row r="2412" spans="15:15" s="8" customFormat="1" x14ac:dyDescent="0.2">
      <c r="O2412" s="44"/>
    </row>
    <row r="2413" spans="15:15" s="8" customFormat="1" x14ac:dyDescent="0.2">
      <c r="O2413" s="44"/>
    </row>
    <row r="2414" spans="15:15" s="8" customFormat="1" x14ac:dyDescent="0.2">
      <c r="O2414" s="44"/>
    </row>
    <row r="2415" spans="15:15" s="8" customFormat="1" x14ac:dyDescent="0.2">
      <c r="O2415" s="44"/>
    </row>
    <row r="2416" spans="15:15" s="8" customFormat="1" x14ac:dyDescent="0.2">
      <c r="O2416" s="44"/>
    </row>
    <row r="2417" spans="15:15" s="8" customFormat="1" x14ac:dyDescent="0.2">
      <c r="O2417" s="44"/>
    </row>
    <row r="2418" spans="15:15" s="8" customFormat="1" x14ac:dyDescent="0.2">
      <c r="O2418" s="44"/>
    </row>
    <row r="2419" spans="15:15" s="8" customFormat="1" x14ac:dyDescent="0.2">
      <c r="O2419" s="44"/>
    </row>
    <row r="2420" spans="15:15" s="8" customFormat="1" x14ac:dyDescent="0.2">
      <c r="O2420" s="44"/>
    </row>
    <row r="2421" spans="15:15" s="8" customFormat="1" x14ac:dyDescent="0.2">
      <c r="O2421" s="44"/>
    </row>
    <row r="2422" spans="15:15" s="8" customFormat="1" x14ac:dyDescent="0.2">
      <c r="O2422" s="44"/>
    </row>
    <row r="2423" spans="15:15" s="8" customFormat="1" x14ac:dyDescent="0.2">
      <c r="O2423" s="44"/>
    </row>
    <row r="2424" spans="15:15" s="8" customFormat="1" x14ac:dyDescent="0.2">
      <c r="O2424" s="44"/>
    </row>
    <row r="2425" spans="15:15" s="8" customFormat="1" x14ac:dyDescent="0.2">
      <c r="O2425" s="44"/>
    </row>
    <row r="2426" spans="15:15" s="8" customFormat="1" x14ac:dyDescent="0.2">
      <c r="O2426" s="44"/>
    </row>
    <row r="2427" spans="15:15" s="8" customFormat="1" x14ac:dyDescent="0.2">
      <c r="O2427" s="44"/>
    </row>
    <row r="2428" spans="15:15" s="8" customFormat="1" x14ac:dyDescent="0.2">
      <c r="O2428" s="44"/>
    </row>
    <row r="2429" spans="15:15" s="8" customFormat="1" x14ac:dyDescent="0.2">
      <c r="O2429" s="44"/>
    </row>
    <row r="2430" spans="15:15" s="8" customFormat="1" x14ac:dyDescent="0.2">
      <c r="O2430" s="44"/>
    </row>
    <row r="2431" spans="15:15" s="8" customFormat="1" x14ac:dyDescent="0.2">
      <c r="O2431" s="44"/>
    </row>
    <row r="2432" spans="15:15" s="8" customFormat="1" x14ac:dyDescent="0.2">
      <c r="O2432" s="44"/>
    </row>
    <row r="2433" spans="15:15" s="8" customFormat="1" x14ac:dyDescent="0.2">
      <c r="O2433" s="44"/>
    </row>
    <row r="2434" spans="15:15" s="8" customFormat="1" x14ac:dyDescent="0.2">
      <c r="O2434" s="44"/>
    </row>
    <row r="2435" spans="15:15" s="8" customFormat="1" x14ac:dyDescent="0.2">
      <c r="O2435" s="44"/>
    </row>
    <row r="2436" spans="15:15" s="8" customFormat="1" x14ac:dyDescent="0.2">
      <c r="O2436" s="44"/>
    </row>
    <row r="2437" spans="15:15" s="8" customFormat="1" x14ac:dyDescent="0.2">
      <c r="O2437" s="44"/>
    </row>
    <row r="2438" spans="15:15" s="8" customFormat="1" x14ac:dyDescent="0.2">
      <c r="O2438" s="44"/>
    </row>
    <row r="2439" spans="15:15" s="8" customFormat="1" x14ac:dyDescent="0.2">
      <c r="O2439" s="44"/>
    </row>
    <row r="2440" spans="15:15" s="8" customFormat="1" x14ac:dyDescent="0.2">
      <c r="O2440" s="44"/>
    </row>
    <row r="2441" spans="15:15" s="8" customFormat="1" x14ac:dyDescent="0.2">
      <c r="O2441" s="44"/>
    </row>
    <row r="2442" spans="15:15" s="8" customFormat="1" x14ac:dyDescent="0.2">
      <c r="O2442" s="44"/>
    </row>
    <row r="2443" spans="15:15" s="8" customFormat="1" x14ac:dyDescent="0.2">
      <c r="O2443" s="44"/>
    </row>
    <row r="2444" spans="15:15" s="8" customFormat="1" x14ac:dyDescent="0.2">
      <c r="O2444" s="44"/>
    </row>
    <row r="2445" spans="15:15" s="8" customFormat="1" x14ac:dyDescent="0.2">
      <c r="O2445" s="44"/>
    </row>
    <row r="2446" spans="15:15" s="8" customFormat="1" x14ac:dyDescent="0.2">
      <c r="O2446" s="44"/>
    </row>
    <row r="2447" spans="15:15" s="8" customFormat="1" x14ac:dyDescent="0.2">
      <c r="O2447" s="44"/>
    </row>
    <row r="2448" spans="15:15" s="8" customFormat="1" x14ac:dyDescent="0.2">
      <c r="O2448" s="44"/>
    </row>
    <row r="2449" spans="15:15" s="8" customFormat="1" x14ac:dyDescent="0.2">
      <c r="O2449" s="44"/>
    </row>
    <row r="2450" spans="15:15" s="8" customFormat="1" x14ac:dyDescent="0.2">
      <c r="O2450" s="44"/>
    </row>
    <row r="2451" spans="15:15" s="8" customFormat="1" x14ac:dyDescent="0.2">
      <c r="O2451" s="44"/>
    </row>
    <row r="2452" spans="15:15" s="8" customFormat="1" x14ac:dyDescent="0.2">
      <c r="O2452" s="44"/>
    </row>
    <row r="2453" spans="15:15" s="8" customFormat="1" x14ac:dyDescent="0.2">
      <c r="O2453" s="44"/>
    </row>
    <row r="2454" spans="15:15" s="8" customFormat="1" x14ac:dyDescent="0.2">
      <c r="O2454" s="44"/>
    </row>
    <row r="2455" spans="15:15" s="8" customFormat="1" x14ac:dyDescent="0.2">
      <c r="O2455" s="44"/>
    </row>
    <row r="2456" spans="15:15" s="8" customFormat="1" x14ac:dyDescent="0.2">
      <c r="O2456" s="44"/>
    </row>
    <row r="2457" spans="15:15" s="8" customFormat="1" x14ac:dyDescent="0.2">
      <c r="O2457" s="44"/>
    </row>
    <row r="2458" spans="15:15" s="8" customFormat="1" x14ac:dyDescent="0.2">
      <c r="O2458" s="44"/>
    </row>
    <row r="2459" spans="15:15" s="8" customFormat="1" x14ac:dyDescent="0.2">
      <c r="O2459" s="44"/>
    </row>
    <row r="2460" spans="15:15" s="8" customFormat="1" x14ac:dyDescent="0.2">
      <c r="O2460" s="44"/>
    </row>
    <row r="2461" spans="15:15" s="8" customFormat="1" x14ac:dyDescent="0.2">
      <c r="O2461" s="44"/>
    </row>
    <row r="2462" spans="15:15" s="8" customFormat="1" x14ac:dyDescent="0.2">
      <c r="O2462" s="44"/>
    </row>
    <row r="2463" spans="15:15" s="8" customFormat="1" x14ac:dyDescent="0.2">
      <c r="O2463" s="44"/>
    </row>
    <row r="2464" spans="15:15" s="8" customFormat="1" x14ac:dyDescent="0.2">
      <c r="O2464" s="44"/>
    </row>
    <row r="2465" spans="15:15" s="8" customFormat="1" x14ac:dyDescent="0.2">
      <c r="O2465" s="44"/>
    </row>
    <row r="2466" spans="15:15" s="8" customFormat="1" x14ac:dyDescent="0.2">
      <c r="O2466" s="44"/>
    </row>
    <row r="2467" spans="15:15" s="8" customFormat="1" x14ac:dyDescent="0.2">
      <c r="O2467" s="44"/>
    </row>
    <row r="2468" spans="15:15" s="8" customFormat="1" x14ac:dyDescent="0.2">
      <c r="O2468" s="44"/>
    </row>
    <row r="2469" spans="15:15" s="8" customFormat="1" x14ac:dyDescent="0.2">
      <c r="O2469" s="44"/>
    </row>
    <row r="2470" spans="15:15" s="8" customFormat="1" x14ac:dyDescent="0.2">
      <c r="O2470" s="44"/>
    </row>
    <row r="2471" spans="15:15" s="8" customFormat="1" x14ac:dyDescent="0.2">
      <c r="O2471" s="44"/>
    </row>
    <row r="2472" spans="15:15" s="8" customFormat="1" x14ac:dyDescent="0.2">
      <c r="O2472" s="44"/>
    </row>
    <row r="2473" spans="15:15" s="8" customFormat="1" x14ac:dyDescent="0.2">
      <c r="O2473" s="44"/>
    </row>
    <row r="2474" spans="15:15" s="8" customFormat="1" x14ac:dyDescent="0.2">
      <c r="O2474" s="44"/>
    </row>
    <row r="2475" spans="15:15" s="8" customFormat="1" x14ac:dyDescent="0.2">
      <c r="O2475" s="44"/>
    </row>
    <row r="2476" spans="15:15" s="8" customFormat="1" x14ac:dyDescent="0.2">
      <c r="O2476" s="44"/>
    </row>
    <row r="2477" spans="15:15" s="8" customFormat="1" x14ac:dyDescent="0.2">
      <c r="O2477" s="44"/>
    </row>
    <row r="2478" spans="15:15" s="8" customFormat="1" x14ac:dyDescent="0.2">
      <c r="O2478" s="44"/>
    </row>
    <row r="2479" spans="15:15" s="8" customFormat="1" x14ac:dyDescent="0.2">
      <c r="O2479" s="44"/>
    </row>
    <row r="2480" spans="15:15" s="8" customFormat="1" x14ac:dyDescent="0.2">
      <c r="O2480" s="44"/>
    </row>
    <row r="2481" spans="15:15" s="8" customFormat="1" x14ac:dyDescent="0.2">
      <c r="O2481" s="44"/>
    </row>
    <row r="2482" spans="15:15" s="8" customFormat="1" x14ac:dyDescent="0.2">
      <c r="O2482" s="44"/>
    </row>
    <row r="2483" spans="15:15" s="8" customFormat="1" x14ac:dyDescent="0.2">
      <c r="O2483" s="44"/>
    </row>
    <row r="2484" spans="15:15" s="8" customFormat="1" x14ac:dyDescent="0.2">
      <c r="O2484" s="44"/>
    </row>
    <row r="2485" spans="15:15" s="8" customFormat="1" x14ac:dyDescent="0.2">
      <c r="O2485" s="44"/>
    </row>
    <row r="2486" spans="15:15" s="8" customFormat="1" x14ac:dyDescent="0.2">
      <c r="O2486" s="44"/>
    </row>
    <row r="2487" spans="15:15" s="8" customFormat="1" x14ac:dyDescent="0.2">
      <c r="O2487" s="44"/>
    </row>
    <row r="2488" spans="15:15" s="8" customFormat="1" x14ac:dyDescent="0.2">
      <c r="O2488" s="44"/>
    </row>
    <row r="2489" spans="15:15" s="8" customFormat="1" x14ac:dyDescent="0.2">
      <c r="O2489" s="44"/>
    </row>
    <row r="2490" spans="15:15" s="8" customFormat="1" x14ac:dyDescent="0.2">
      <c r="O2490" s="44"/>
    </row>
    <row r="2491" spans="15:15" s="8" customFormat="1" x14ac:dyDescent="0.2">
      <c r="O2491" s="44"/>
    </row>
    <row r="2492" spans="15:15" s="8" customFormat="1" x14ac:dyDescent="0.2">
      <c r="O2492" s="44"/>
    </row>
    <row r="2493" spans="15:15" s="8" customFormat="1" x14ac:dyDescent="0.2">
      <c r="O2493" s="44"/>
    </row>
    <row r="2494" spans="15:15" s="8" customFormat="1" x14ac:dyDescent="0.2">
      <c r="O2494" s="44"/>
    </row>
    <row r="2495" spans="15:15" s="8" customFormat="1" x14ac:dyDescent="0.2">
      <c r="O2495" s="44"/>
    </row>
    <row r="2496" spans="15:15" s="8" customFormat="1" x14ac:dyDescent="0.2">
      <c r="O2496" s="44"/>
    </row>
    <row r="2497" spans="15:15" s="8" customFormat="1" x14ac:dyDescent="0.2">
      <c r="O2497" s="44"/>
    </row>
    <row r="2498" spans="15:15" s="8" customFormat="1" x14ac:dyDescent="0.2">
      <c r="O2498" s="44"/>
    </row>
    <row r="2499" spans="15:15" s="8" customFormat="1" x14ac:dyDescent="0.2">
      <c r="O2499" s="44"/>
    </row>
    <row r="2500" spans="15:15" s="8" customFormat="1" x14ac:dyDescent="0.2">
      <c r="O2500" s="44"/>
    </row>
    <row r="2501" spans="15:15" s="8" customFormat="1" x14ac:dyDescent="0.2">
      <c r="O2501" s="44"/>
    </row>
    <row r="2502" spans="15:15" s="8" customFormat="1" x14ac:dyDescent="0.2">
      <c r="O2502" s="44"/>
    </row>
    <row r="2503" spans="15:15" s="8" customFormat="1" x14ac:dyDescent="0.2">
      <c r="O2503" s="44"/>
    </row>
    <row r="2504" spans="15:15" s="8" customFormat="1" x14ac:dyDescent="0.2">
      <c r="O2504" s="44"/>
    </row>
    <row r="2505" spans="15:15" s="8" customFormat="1" x14ac:dyDescent="0.2">
      <c r="O2505" s="44"/>
    </row>
    <row r="2506" spans="15:15" s="8" customFormat="1" x14ac:dyDescent="0.2">
      <c r="O2506" s="44"/>
    </row>
    <row r="2507" spans="15:15" s="8" customFormat="1" x14ac:dyDescent="0.2">
      <c r="O2507" s="44"/>
    </row>
    <row r="2508" spans="15:15" s="8" customFormat="1" x14ac:dyDescent="0.2">
      <c r="O2508" s="44"/>
    </row>
    <row r="2509" spans="15:15" s="8" customFormat="1" x14ac:dyDescent="0.2">
      <c r="O2509" s="44"/>
    </row>
    <row r="2510" spans="15:15" s="8" customFormat="1" x14ac:dyDescent="0.2">
      <c r="O2510" s="44"/>
    </row>
    <row r="2511" spans="15:15" s="8" customFormat="1" x14ac:dyDescent="0.2">
      <c r="O2511" s="44"/>
    </row>
    <row r="2512" spans="15:15" s="8" customFormat="1" x14ac:dyDescent="0.2">
      <c r="O2512" s="44"/>
    </row>
    <row r="2513" spans="15:15" s="8" customFormat="1" x14ac:dyDescent="0.2">
      <c r="O2513" s="44"/>
    </row>
    <row r="2514" spans="15:15" s="8" customFormat="1" x14ac:dyDescent="0.2">
      <c r="O2514" s="44"/>
    </row>
    <row r="2515" spans="15:15" s="8" customFormat="1" x14ac:dyDescent="0.2">
      <c r="O2515" s="44"/>
    </row>
    <row r="2516" spans="15:15" s="8" customFormat="1" x14ac:dyDescent="0.2">
      <c r="O2516" s="44"/>
    </row>
    <row r="2517" spans="15:15" s="8" customFormat="1" x14ac:dyDescent="0.2">
      <c r="O2517" s="44"/>
    </row>
    <row r="2518" spans="15:15" s="8" customFormat="1" x14ac:dyDescent="0.2">
      <c r="O2518" s="44"/>
    </row>
    <row r="2519" spans="15:15" s="8" customFormat="1" x14ac:dyDescent="0.2">
      <c r="O2519" s="44"/>
    </row>
    <row r="2520" spans="15:15" s="8" customFormat="1" x14ac:dyDescent="0.2">
      <c r="O2520" s="44"/>
    </row>
    <row r="2521" spans="15:15" s="8" customFormat="1" x14ac:dyDescent="0.2">
      <c r="O2521" s="44"/>
    </row>
    <row r="2522" spans="15:15" s="8" customFormat="1" x14ac:dyDescent="0.2">
      <c r="O2522" s="44"/>
    </row>
    <row r="2523" spans="15:15" s="8" customFormat="1" x14ac:dyDescent="0.2">
      <c r="O2523" s="44"/>
    </row>
    <row r="2524" spans="15:15" s="8" customFormat="1" x14ac:dyDescent="0.2">
      <c r="O2524" s="44"/>
    </row>
    <row r="2525" spans="15:15" s="8" customFormat="1" x14ac:dyDescent="0.2">
      <c r="O2525" s="44"/>
    </row>
    <row r="2526" spans="15:15" s="8" customFormat="1" x14ac:dyDescent="0.2">
      <c r="O2526" s="44"/>
    </row>
    <row r="2527" spans="15:15" s="8" customFormat="1" x14ac:dyDescent="0.2">
      <c r="O2527" s="44"/>
    </row>
    <row r="2528" spans="15:15" s="8" customFormat="1" x14ac:dyDescent="0.2">
      <c r="O2528" s="44"/>
    </row>
    <row r="2529" spans="15:15" s="8" customFormat="1" x14ac:dyDescent="0.2">
      <c r="O2529" s="44"/>
    </row>
    <row r="2530" spans="15:15" s="8" customFormat="1" x14ac:dyDescent="0.2">
      <c r="O2530" s="44"/>
    </row>
    <row r="2531" spans="15:15" s="8" customFormat="1" x14ac:dyDescent="0.2">
      <c r="O2531" s="44"/>
    </row>
    <row r="2532" spans="15:15" s="8" customFormat="1" x14ac:dyDescent="0.2">
      <c r="O2532" s="44"/>
    </row>
    <row r="2533" spans="15:15" s="8" customFormat="1" x14ac:dyDescent="0.2">
      <c r="O2533" s="44"/>
    </row>
    <row r="2534" spans="15:15" s="8" customFormat="1" x14ac:dyDescent="0.2">
      <c r="O2534" s="44"/>
    </row>
    <row r="2535" spans="15:15" s="8" customFormat="1" x14ac:dyDescent="0.2">
      <c r="O2535" s="44"/>
    </row>
    <row r="2536" spans="15:15" s="8" customFormat="1" x14ac:dyDescent="0.2">
      <c r="O2536" s="44"/>
    </row>
    <row r="2537" spans="15:15" s="8" customFormat="1" x14ac:dyDescent="0.2">
      <c r="O2537" s="44"/>
    </row>
    <row r="2538" spans="15:15" s="8" customFormat="1" x14ac:dyDescent="0.2">
      <c r="O2538" s="44"/>
    </row>
    <row r="2539" spans="15:15" s="8" customFormat="1" x14ac:dyDescent="0.2">
      <c r="O2539" s="44"/>
    </row>
    <row r="2540" spans="15:15" s="8" customFormat="1" x14ac:dyDescent="0.2">
      <c r="O2540" s="44"/>
    </row>
    <row r="2541" spans="15:15" s="8" customFormat="1" x14ac:dyDescent="0.2">
      <c r="O2541" s="44"/>
    </row>
    <row r="2542" spans="15:15" s="8" customFormat="1" x14ac:dyDescent="0.2">
      <c r="O2542" s="44"/>
    </row>
    <row r="2543" spans="15:15" s="8" customFormat="1" x14ac:dyDescent="0.2">
      <c r="O2543" s="44"/>
    </row>
    <row r="2544" spans="15:15" s="8" customFormat="1" x14ac:dyDescent="0.2">
      <c r="O2544" s="44"/>
    </row>
    <row r="2545" spans="15:15" s="8" customFormat="1" x14ac:dyDescent="0.2">
      <c r="O2545" s="44"/>
    </row>
    <row r="2546" spans="15:15" s="8" customFormat="1" x14ac:dyDescent="0.2">
      <c r="O2546" s="44"/>
    </row>
    <row r="2547" spans="15:15" s="8" customFormat="1" x14ac:dyDescent="0.2">
      <c r="O2547" s="44"/>
    </row>
    <row r="2548" spans="15:15" s="8" customFormat="1" x14ac:dyDescent="0.2">
      <c r="O2548" s="44"/>
    </row>
    <row r="2549" spans="15:15" s="8" customFormat="1" x14ac:dyDescent="0.2">
      <c r="O2549" s="44"/>
    </row>
    <row r="2550" spans="15:15" s="8" customFormat="1" x14ac:dyDescent="0.2">
      <c r="O2550" s="44"/>
    </row>
    <row r="2551" spans="15:15" s="8" customFormat="1" x14ac:dyDescent="0.2">
      <c r="O2551" s="44"/>
    </row>
    <row r="2552" spans="15:15" s="8" customFormat="1" x14ac:dyDescent="0.2">
      <c r="O2552" s="44"/>
    </row>
    <row r="2553" spans="15:15" s="8" customFormat="1" x14ac:dyDescent="0.2">
      <c r="O2553" s="44"/>
    </row>
    <row r="2554" spans="15:15" s="8" customFormat="1" x14ac:dyDescent="0.2">
      <c r="O2554" s="44"/>
    </row>
    <row r="2555" spans="15:15" s="8" customFormat="1" x14ac:dyDescent="0.2">
      <c r="O2555" s="44"/>
    </row>
    <row r="2556" spans="15:15" s="8" customFormat="1" x14ac:dyDescent="0.2">
      <c r="O2556" s="44"/>
    </row>
    <row r="2557" spans="15:15" s="8" customFormat="1" x14ac:dyDescent="0.2">
      <c r="O2557" s="44"/>
    </row>
    <row r="2558" spans="15:15" s="8" customFormat="1" x14ac:dyDescent="0.2">
      <c r="O2558" s="44"/>
    </row>
    <row r="2559" spans="15:15" s="8" customFormat="1" x14ac:dyDescent="0.2">
      <c r="O2559" s="44"/>
    </row>
    <row r="2560" spans="15:15" s="8" customFormat="1" x14ac:dyDescent="0.2">
      <c r="O2560" s="44"/>
    </row>
    <row r="2561" spans="15:15" s="8" customFormat="1" x14ac:dyDescent="0.2">
      <c r="O2561" s="44"/>
    </row>
    <row r="2562" spans="15:15" s="8" customFormat="1" x14ac:dyDescent="0.2">
      <c r="O2562" s="44"/>
    </row>
    <row r="2563" spans="15:15" s="8" customFormat="1" x14ac:dyDescent="0.2">
      <c r="O2563" s="44"/>
    </row>
    <row r="2564" spans="15:15" s="8" customFormat="1" x14ac:dyDescent="0.2">
      <c r="O2564" s="44"/>
    </row>
    <row r="2565" spans="15:15" s="8" customFormat="1" x14ac:dyDescent="0.2">
      <c r="O2565" s="44"/>
    </row>
    <row r="2566" spans="15:15" s="8" customFormat="1" x14ac:dyDescent="0.2">
      <c r="O2566" s="44"/>
    </row>
    <row r="2567" spans="15:15" s="8" customFormat="1" x14ac:dyDescent="0.2">
      <c r="O2567" s="44"/>
    </row>
    <row r="2568" spans="15:15" s="8" customFormat="1" x14ac:dyDescent="0.2">
      <c r="O2568" s="44"/>
    </row>
    <row r="2569" spans="15:15" s="8" customFormat="1" x14ac:dyDescent="0.2">
      <c r="O2569" s="44"/>
    </row>
    <row r="2570" spans="15:15" s="8" customFormat="1" x14ac:dyDescent="0.2">
      <c r="O2570" s="44"/>
    </row>
    <row r="2571" spans="15:15" s="8" customFormat="1" x14ac:dyDescent="0.2">
      <c r="O2571" s="44"/>
    </row>
    <row r="2572" spans="15:15" s="8" customFormat="1" x14ac:dyDescent="0.2">
      <c r="O2572" s="44"/>
    </row>
    <row r="2573" spans="15:15" s="8" customFormat="1" x14ac:dyDescent="0.2">
      <c r="O2573" s="44"/>
    </row>
    <row r="2574" spans="15:15" s="8" customFormat="1" x14ac:dyDescent="0.2">
      <c r="O2574" s="44"/>
    </row>
    <row r="2575" spans="15:15" s="8" customFormat="1" x14ac:dyDescent="0.2">
      <c r="O2575" s="44"/>
    </row>
    <row r="2576" spans="15:15" s="8" customFormat="1" x14ac:dyDescent="0.2">
      <c r="O2576" s="44"/>
    </row>
    <row r="2577" spans="15:15" s="8" customFormat="1" x14ac:dyDescent="0.2">
      <c r="O2577" s="44"/>
    </row>
    <row r="2578" spans="15:15" s="8" customFormat="1" x14ac:dyDescent="0.2">
      <c r="O2578" s="44"/>
    </row>
    <row r="2579" spans="15:15" s="8" customFormat="1" x14ac:dyDescent="0.2">
      <c r="O2579" s="44"/>
    </row>
    <row r="2580" spans="15:15" s="8" customFormat="1" x14ac:dyDescent="0.2">
      <c r="O2580" s="44"/>
    </row>
    <row r="2581" spans="15:15" s="8" customFormat="1" x14ac:dyDescent="0.2">
      <c r="O2581" s="44"/>
    </row>
    <row r="2582" spans="15:15" s="8" customFormat="1" x14ac:dyDescent="0.2">
      <c r="O2582" s="44"/>
    </row>
    <row r="2583" spans="15:15" s="8" customFormat="1" x14ac:dyDescent="0.2">
      <c r="O2583" s="44"/>
    </row>
    <row r="2584" spans="15:15" s="8" customFormat="1" x14ac:dyDescent="0.2">
      <c r="O2584" s="44"/>
    </row>
    <row r="2585" spans="15:15" s="8" customFormat="1" x14ac:dyDescent="0.2">
      <c r="O2585" s="44"/>
    </row>
    <row r="2586" spans="15:15" s="8" customFormat="1" x14ac:dyDescent="0.2">
      <c r="O2586" s="44"/>
    </row>
    <row r="2587" spans="15:15" s="8" customFormat="1" x14ac:dyDescent="0.2">
      <c r="O2587" s="44"/>
    </row>
    <row r="2588" spans="15:15" s="8" customFormat="1" x14ac:dyDescent="0.2">
      <c r="O2588" s="44"/>
    </row>
    <row r="2589" spans="15:15" s="8" customFormat="1" x14ac:dyDescent="0.2">
      <c r="O2589" s="44"/>
    </row>
    <row r="2590" spans="15:15" s="8" customFormat="1" x14ac:dyDescent="0.2">
      <c r="O2590" s="44"/>
    </row>
    <row r="2591" spans="15:15" s="8" customFormat="1" x14ac:dyDescent="0.2">
      <c r="O2591" s="44"/>
    </row>
    <row r="2592" spans="15:15" s="8" customFormat="1" x14ac:dyDescent="0.2">
      <c r="O2592" s="44"/>
    </row>
    <row r="2593" spans="15:15" s="8" customFormat="1" x14ac:dyDescent="0.2">
      <c r="O2593" s="44"/>
    </row>
    <row r="2594" spans="15:15" s="8" customFormat="1" x14ac:dyDescent="0.2">
      <c r="O2594" s="44"/>
    </row>
    <row r="2595" spans="15:15" s="8" customFormat="1" x14ac:dyDescent="0.2">
      <c r="O2595" s="44"/>
    </row>
    <row r="2596" spans="15:15" s="8" customFormat="1" x14ac:dyDescent="0.2">
      <c r="O2596" s="44"/>
    </row>
    <row r="2597" spans="15:15" s="8" customFormat="1" x14ac:dyDescent="0.2">
      <c r="O2597" s="44"/>
    </row>
    <row r="2598" spans="15:15" s="8" customFormat="1" x14ac:dyDescent="0.2">
      <c r="O2598" s="44"/>
    </row>
    <row r="2599" spans="15:15" s="8" customFormat="1" x14ac:dyDescent="0.2">
      <c r="O2599" s="44"/>
    </row>
    <row r="2600" spans="15:15" s="8" customFormat="1" x14ac:dyDescent="0.2">
      <c r="O2600" s="44"/>
    </row>
    <row r="2601" spans="15:15" s="8" customFormat="1" x14ac:dyDescent="0.2">
      <c r="O2601" s="44"/>
    </row>
    <row r="2602" spans="15:15" s="8" customFormat="1" x14ac:dyDescent="0.2">
      <c r="O2602" s="44"/>
    </row>
    <row r="2603" spans="15:15" s="8" customFormat="1" x14ac:dyDescent="0.2">
      <c r="O2603" s="44"/>
    </row>
    <row r="2604" spans="15:15" s="8" customFormat="1" x14ac:dyDescent="0.2">
      <c r="O2604" s="44"/>
    </row>
    <row r="2605" spans="15:15" s="8" customFormat="1" x14ac:dyDescent="0.2">
      <c r="O2605" s="44"/>
    </row>
    <row r="2606" spans="15:15" s="8" customFormat="1" x14ac:dyDescent="0.2">
      <c r="O2606" s="44"/>
    </row>
    <row r="2607" spans="15:15" s="8" customFormat="1" x14ac:dyDescent="0.2">
      <c r="O2607" s="44"/>
    </row>
    <row r="2608" spans="15:15" s="8" customFormat="1" x14ac:dyDescent="0.2">
      <c r="O2608" s="44"/>
    </row>
    <row r="2609" spans="15:15" s="8" customFormat="1" x14ac:dyDescent="0.2">
      <c r="O2609" s="44"/>
    </row>
    <row r="2610" spans="15:15" s="8" customFormat="1" x14ac:dyDescent="0.2">
      <c r="O2610" s="44"/>
    </row>
    <row r="2611" spans="15:15" s="8" customFormat="1" x14ac:dyDescent="0.2">
      <c r="O2611" s="44"/>
    </row>
    <row r="2612" spans="15:15" s="8" customFormat="1" x14ac:dyDescent="0.2">
      <c r="O2612" s="44"/>
    </row>
    <row r="2613" spans="15:15" s="8" customFormat="1" x14ac:dyDescent="0.2">
      <c r="O2613" s="44"/>
    </row>
    <row r="2614" spans="15:15" s="8" customFormat="1" x14ac:dyDescent="0.2">
      <c r="O2614" s="44"/>
    </row>
    <row r="2615" spans="15:15" s="8" customFormat="1" x14ac:dyDescent="0.2">
      <c r="O2615" s="44"/>
    </row>
    <row r="2616" spans="15:15" s="8" customFormat="1" x14ac:dyDescent="0.2">
      <c r="O2616" s="44"/>
    </row>
    <row r="2617" spans="15:15" s="8" customFormat="1" x14ac:dyDescent="0.2">
      <c r="O2617" s="44"/>
    </row>
    <row r="2618" spans="15:15" s="8" customFormat="1" x14ac:dyDescent="0.2">
      <c r="O2618" s="44"/>
    </row>
    <row r="2619" spans="15:15" s="8" customFormat="1" x14ac:dyDescent="0.2">
      <c r="O2619" s="44"/>
    </row>
    <row r="2620" spans="15:15" s="8" customFormat="1" x14ac:dyDescent="0.2">
      <c r="O2620" s="44"/>
    </row>
    <row r="2621" spans="15:15" s="8" customFormat="1" x14ac:dyDescent="0.2">
      <c r="O2621" s="44"/>
    </row>
    <row r="2622" spans="15:15" s="8" customFormat="1" x14ac:dyDescent="0.2">
      <c r="O2622" s="44"/>
    </row>
    <row r="2623" spans="15:15" s="8" customFormat="1" x14ac:dyDescent="0.2">
      <c r="O2623" s="44"/>
    </row>
    <row r="2624" spans="15:15" s="8" customFormat="1" x14ac:dyDescent="0.2">
      <c r="O2624" s="44"/>
    </row>
    <row r="2625" spans="15:15" s="8" customFormat="1" x14ac:dyDescent="0.2">
      <c r="O2625" s="44"/>
    </row>
    <row r="2626" spans="15:15" s="8" customFormat="1" x14ac:dyDescent="0.2">
      <c r="O2626" s="44"/>
    </row>
    <row r="2627" spans="15:15" s="8" customFormat="1" x14ac:dyDescent="0.2">
      <c r="O2627" s="44"/>
    </row>
    <row r="2628" spans="15:15" s="8" customFormat="1" x14ac:dyDescent="0.2">
      <c r="O2628" s="44"/>
    </row>
    <row r="2629" spans="15:15" s="8" customFormat="1" x14ac:dyDescent="0.2">
      <c r="O2629" s="44"/>
    </row>
    <row r="2630" spans="15:15" s="8" customFormat="1" x14ac:dyDescent="0.2">
      <c r="O2630" s="44"/>
    </row>
    <row r="2631" spans="15:15" s="8" customFormat="1" x14ac:dyDescent="0.2">
      <c r="O2631" s="44"/>
    </row>
    <row r="2632" spans="15:15" s="8" customFormat="1" x14ac:dyDescent="0.2">
      <c r="O2632" s="44"/>
    </row>
    <row r="2633" spans="15:15" s="8" customFormat="1" x14ac:dyDescent="0.2">
      <c r="O2633" s="44"/>
    </row>
    <row r="2634" spans="15:15" s="8" customFormat="1" x14ac:dyDescent="0.2">
      <c r="O2634" s="44"/>
    </row>
    <row r="2635" spans="15:15" s="8" customFormat="1" x14ac:dyDescent="0.2">
      <c r="O2635" s="44"/>
    </row>
    <row r="2636" spans="15:15" s="8" customFormat="1" x14ac:dyDescent="0.2">
      <c r="O2636" s="44"/>
    </row>
    <row r="2637" spans="15:15" s="8" customFormat="1" x14ac:dyDescent="0.2">
      <c r="O2637" s="44"/>
    </row>
    <row r="2638" spans="15:15" s="8" customFormat="1" x14ac:dyDescent="0.2">
      <c r="O2638" s="44"/>
    </row>
    <row r="2639" spans="15:15" s="8" customFormat="1" x14ac:dyDescent="0.2">
      <c r="O2639" s="44"/>
    </row>
    <row r="2640" spans="15:15" s="8" customFormat="1" x14ac:dyDescent="0.2">
      <c r="O2640" s="44"/>
    </row>
    <row r="2641" spans="15:15" s="8" customFormat="1" x14ac:dyDescent="0.2">
      <c r="O2641" s="44"/>
    </row>
    <row r="2642" spans="15:15" s="8" customFormat="1" x14ac:dyDescent="0.2">
      <c r="O2642" s="44"/>
    </row>
    <row r="2643" spans="15:15" s="8" customFormat="1" x14ac:dyDescent="0.2">
      <c r="O2643" s="44"/>
    </row>
    <row r="2644" spans="15:15" s="8" customFormat="1" x14ac:dyDescent="0.2">
      <c r="O2644" s="44"/>
    </row>
    <row r="2645" spans="15:15" s="8" customFormat="1" x14ac:dyDescent="0.2">
      <c r="O2645" s="44"/>
    </row>
    <row r="2646" spans="15:15" s="8" customFormat="1" x14ac:dyDescent="0.2">
      <c r="O2646" s="44"/>
    </row>
    <row r="2647" spans="15:15" s="8" customFormat="1" x14ac:dyDescent="0.2">
      <c r="O2647" s="44"/>
    </row>
    <row r="2648" spans="15:15" s="8" customFormat="1" x14ac:dyDescent="0.2">
      <c r="O2648" s="44"/>
    </row>
    <row r="2649" spans="15:15" s="8" customFormat="1" x14ac:dyDescent="0.2">
      <c r="O2649" s="44"/>
    </row>
    <row r="2650" spans="15:15" s="8" customFormat="1" x14ac:dyDescent="0.2">
      <c r="O2650" s="44"/>
    </row>
    <row r="2651" spans="15:15" s="8" customFormat="1" x14ac:dyDescent="0.2">
      <c r="O2651" s="44"/>
    </row>
    <row r="2652" spans="15:15" s="8" customFormat="1" x14ac:dyDescent="0.2">
      <c r="O2652" s="44"/>
    </row>
    <row r="2653" spans="15:15" s="8" customFormat="1" x14ac:dyDescent="0.2">
      <c r="O2653" s="44"/>
    </row>
    <row r="2654" spans="15:15" s="8" customFormat="1" x14ac:dyDescent="0.2">
      <c r="O2654" s="44"/>
    </row>
    <row r="2655" spans="15:15" s="8" customFormat="1" x14ac:dyDescent="0.2">
      <c r="O2655" s="44"/>
    </row>
    <row r="2656" spans="15:15" s="8" customFormat="1" x14ac:dyDescent="0.2">
      <c r="O2656" s="44"/>
    </row>
    <row r="2657" spans="15:15" s="8" customFormat="1" x14ac:dyDescent="0.2">
      <c r="O2657" s="44"/>
    </row>
    <row r="2658" spans="15:15" s="8" customFormat="1" x14ac:dyDescent="0.2">
      <c r="O2658" s="44"/>
    </row>
    <row r="2659" spans="15:15" s="8" customFormat="1" x14ac:dyDescent="0.2">
      <c r="O2659" s="44"/>
    </row>
    <row r="2660" spans="15:15" s="8" customFormat="1" x14ac:dyDescent="0.2">
      <c r="O2660" s="44"/>
    </row>
    <row r="2661" spans="15:15" s="8" customFormat="1" x14ac:dyDescent="0.2">
      <c r="O2661" s="44"/>
    </row>
    <row r="2662" spans="15:15" s="8" customFormat="1" x14ac:dyDescent="0.2">
      <c r="O2662" s="44"/>
    </row>
    <row r="2663" spans="15:15" s="8" customFormat="1" x14ac:dyDescent="0.2">
      <c r="O2663" s="44"/>
    </row>
    <row r="2664" spans="15:15" s="8" customFormat="1" x14ac:dyDescent="0.2">
      <c r="O2664" s="44"/>
    </row>
    <row r="2665" spans="15:15" s="8" customFormat="1" x14ac:dyDescent="0.2">
      <c r="O2665" s="44"/>
    </row>
    <row r="2666" spans="15:15" s="8" customFormat="1" x14ac:dyDescent="0.2">
      <c r="O2666" s="44"/>
    </row>
    <row r="2667" spans="15:15" s="8" customFormat="1" x14ac:dyDescent="0.2">
      <c r="O2667" s="44"/>
    </row>
    <row r="2668" spans="15:15" s="8" customFormat="1" x14ac:dyDescent="0.2">
      <c r="O2668" s="44"/>
    </row>
    <row r="2669" spans="15:15" s="8" customFormat="1" x14ac:dyDescent="0.2">
      <c r="O2669" s="44"/>
    </row>
    <row r="2670" spans="15:15" s="8" customFormat="1" x14ac:dyDescent="0.2">
      <c r="O2670" s="44"/>
    </row>
    <row r="2671" spans="15:15" s="8" customFormat="1" x14ac:dyDescent="0.2">
      <c r="O2671" s="44"/>
    </row>
    <row r="2672" spans="15:15" s="8" customFormat="1" x14ac:dyDescent="0.2">
      <c r="O2672" s="44"/>
    </row>
    <row r="2673" spans="15:15" s="8" customFormat="1" x14ac:dyDescent="0.2">
      <c r="O2673" s="44"/>
    </row>
    <row r="2674" spans="15:15" s="8" customFormat="1" x14ac:dyDescent="0.2">
      <c r="O2674" s="44"/>
    </row>
    <row r="2675" spans="15:15" s="8" customFormat="1" x14ac:dyDescent="0.2">
      <c r="O2675" s="44"/>
    </row>
    <row r="2676" spans="15:15" s="8" customFormat="1" x14ac:dyDescent="0.2">
      <c r="O2676" s="44"/>
    </row>
    <row r="2677" spans="15:15" s="8" customFormat="1" x14ac:dyDescent="0.2">
      <c r="O2677" s="44"/>
    </row>
    <row r="2678" spans="15:15" s="8" customFormat="1" x14ac:dyDescent="0.2">
      <c r="O2678" s="44"/>
    </row>
    <row r="2679" spans="15:15" s="8" customFormat="1" x14ac:dyDescent="0.2">
      <c r="O2679" s="44"/>
    </row>
    <row r="2680" spans="15:15" s="8" customFormat="1" x14ac:dyDescent="0.2">
      <c r="O2680" s="44"/>
    </row>
    <row r="2681" spans="15:15" s="8" customFormat="1" x14ac:dyDescent="0.2">
      <c r="O2681" s="44"/>
    </row>
    <row r="2682" spans="15:15" s="8" customFormat="1" x14ac:dyDescent="0.2">
      <c r="O2682" s="44"/>
    </row>
    <row r="2683" spans="15:15" s="8" customFormat="1" x14ac:dyDescent="0.2">
      <c r="O2683" s="44"/>
    </row>
    <row r="2684" spans="15:15" s="8" customFormat="1" x14ac:dyDescent="0.2">
      <c r="O2684" s="44"/>
    </row>
    <row r="2685" spans="15:15" s="8" customFormat="1" x14ac:dyDescent="0.2">
      <c r="O2685" s="44"/>
    </row>
    <row r="2686" spans="15:15" s="8" customFormat="1" x14ac:dyDescent="0.2">
      <c r="O2686" s="44"/>
    </row>
    <row r="2687" spans="15:15" s="8" customFormat="1" x14ac:dyDescent="0.2">
      <c r="O2687" s="44"/>
    </row>
    <row r="2688" spans="15:15" s="8" customFormat="1" x14ac:dyDescent="0.2">
      <c r="O2688" s="44"/>
    </row>
    <row r="2689" spans="15:15" s="8" customFormat="1" x14ac:dyDescent="0.2">
      <c r="O2689" s="44"/>
    </row>
    <row r="2690" spans="15:15" s="8" customFormat="1" x14ac:dyDescent="0.2">
      <c r="O2690" s="44"/>
    </row>
    <row r="2691" spans="15:15" s="8" customFormat="1" x14ac:dyDescent="0.2">
      <c r="O2691" s="44"/>
    </row>
    <row r="2692" spans="15:15" s="8" customFormat="1" x14ac:dyDescent="0.2">
      <c r="O2692" s="44"/>
    </row>
    <row r="2693" spans="15:15" s="8" customFormat="1" x14ac:dyDescent="0.2">
      <c r="O2693" s="44"/>
    </row>
    <row r="2694" spans="15:15" s="8" customFormat="1" x14ac:dyDescent="0.2">
      <c r="O2694" s="44"/>
    </row>
    <row r="2695" spans="15:15" s="8" customFormat="1" x14ac:dyDescent="0.2">
      <c r="O2695" s="44"/>
    </row>
    <row r="2696" spans="15:15" s="8" customFormat="1" x14ac:dyDescent="0.2">
      <c r="O2696" s="44"/>
    </row>
    <row r="2697" spans="15:15" s="8" customFormat="1" x14ac:dyDescent="0.2">
      <c r="O2697" s="44"/>
    </row>
    <row r="2698" spans="15:15" s="8" customFormat="1" x14ac:dyDescent="0.2">
      <c r="O2698" s="44"/>
    </row>
    <row r="2699" spans="15:15" s="8" customFormat="1" x14ac:dyDescent="0.2">
      <c r="O2699" s="44"/>
    </row>
    <row r="2700" spans="15:15" s="8" customFormat="1" x14ac:dyDescent="0.2">
      <c r="O2700" s="44"/>
    </row>
    <row r="2701" spans="15:15" s="8" customFormat="1" x14ac:dyDescent="0.2">
      <c r="O2701" s="44"/>
    </row>
    <row r="2702" spans="15:15" s="8" customFormat="1" x14ac:dyDescent="0.2">
      <c r="O2702" s="44"/>
    </row>
    <row r="2703" spans="15:15" s="8" customFormat="1" x14ac:dyDescent="0.2">
      <c r="O2703" s="44"/>
    </row>
    <row r="2704" spans="15:15" s="8" customFormat="1" x14ac:dyDescent="0.2">
      <c r="O2704" s="44"/>
    </row>
    <row r="2705" spans="15:15" s="8" customFormat="1" x14ac:dyDescent="0.2">
      <c r="O2705" s="44"/>
    </row>
    <row r="2706" spans="15:15" s="8" customFormat="1" x14ac:dyDescent="0.2">
      <c r="O2706" s="44"/>
    </row>
    <row r="2707" spans="15:15" s="8" customFormat="1" x14ac:dyDescent="0.2">
      <c r="O2707" s="44"/>
    </row>
    <row r="2708" spans="15:15" s="8" customFormat="1" x14ac:dyDescent="0.2">
      <c r="O2708" s="44"/>
    </row>
    <row r="2709" spans="15:15" s="8" customFormat="1" x14ac:dyDescent="0.2">
      <c r="O2709" s="44"/>
    </row>
    <row r="2710" spans="15:15" s="8" customFormat="1" x14ac:dyDescent="0.2">
      <c r="O2710" s="44"/>
    </row>
    <row r="2711" spans="15:15" s="8" customFormat="1" x14ac:dyDescent="0.2">
      <c r="O2711" s="44"/>
    </row>
    <row r="2712" spans="15:15" s="8" customFormat="1" x14ac:dyDescent="0.2">
      <c r="O2712" s="44"/>
    </row>
    <row r="2713" spans="15:15" s="8" customFormat="1" x14ac:dyDescent="0.2">
      <c r="O2713" s="44"/>
    </row>
    <row r="2714" spans="15:15" s="8" customFormat="1" x14ac:dyDescent="0.2">
      <c r="O2714" s="44"/>
    </row>
    <row r="2715" spans="15:15" s="8" customFormat="1" x14ac:dyDescent="0.2">
      <c r="O2715" s="44"/>
    </row>
    <row r="2716" spans="15:15" s="8" customFormat="1" x14ac:dyDescent="0.2">
      <c r="O2716" s="44"/>
    </row>
    <row r="2717" spans="15:15" s="8" customFormat="1" x14ac:dyDescent="0.2">
      <c r="O2717" s="44"/>
    </row>
    <row r="2718" spans="15:15" s="8" customFormat="1" x14ac:dyDescent="0.2">
      <c r="O2718" s="44"/>
    </row>
    <row r="2719" spans="15:15" s="8" customFormat="1" x14ac:dyDescent="0.2">
      <c r="O2719" s="44"/>
    </row>
    <row r="2720" spans="15:15" s="8" customFormat="1" x14ac:dyDescent="0.2">
      <c r="O2720" s="44"/>
    </row>
    <row r="2721" spans="15:15" s="8" customFormat="1" x14ac:dyDescent="0.2">
      <c r="O2721" s="44"/>
    </row>
    <row r="2722" spans="15:15" s="8" customFormat="1" x14ac:dyDescent="0.2">
      <c r="O2722" s="44"/>
    </row>
    <row r="2723" spans="15:15" s="8" customFormat="1" x14ac:dyDescent="0.2">
      <c r="O2723" s="44"/>
    </row>
    <row r="2724" spans="15:15" s="8" customFormat="1" x14ac:dyDescent="0.2">
      <c r="O2724" s="44"/>
    </row>
    <row r="2725" spans="15:15" s="8" customFormat="1" x14ac:dyDescent="0.2">
      <c r="O2725" s="44"/>
    </row>
    <row r="2726" spans="15:15" s="8" customFormat="1" x14ac:dyDescent="0.2">
      <c r="O2726" s="44"/>
    </row>
    <row r="2727" spans="15:15" s="8" customFormat="1" x14ac:dyDescent="0.2">
      <c r="O2727" s="44"/>
    </row>
    <row r="2728" spans="15:15" s="8" customFormat="1" x14ac:dyDescent="0.2">
      <c r="O2728" s="44"/>
    </row>
    <row r="2729" spans="15:15" s="8" customFormat="1" x14ac:dyDescent="0.2">
      <c r="O2729" s="44"/>
    </row>
    <row r="2730" spans="15:15" s="8" customFormat="1" x14ac:dyDescent="0.2">
      <c r="O2730" s="44"/>
    </row>
    <row r="2731" spans="15:15" s="8" customFormat="1" x14ac:dyDescent="0.2">
      <c r="O2731" s="44"/>
    </row>
    <row r="2732" spans="15:15" s="8" customFormat="1" x14ac:dyDescent="0.2">
      <c r="O2732" s="44"/>
    </row>
    <row r="2733" spans="15:15" s="8" customFormat="1" x14ac:dyDescent="0.2">
      <c r="O2733" s="44"/>
    </row>
    <row r="2734" spans="15:15" s="8" customFormat="1" x14ac:dyDescent="0.2">
      <c r="O2734" s="44"/>
    </row>
    <row r="2735" spans="15:15" s="8" customFormat="1" x14ac:dyDescent="0.2">
      <c r="O2735" s="44"/>
    </row>
    <row r="2736" spans="15:15" s="8" customFormat="1" x14ac:dyDescent="0.2">
      <c r="O2736" s="44"/>
    </row>
    <row r="2737" spans="15:15" s="8" customFormat="1" x14ac:dyDescent="0.2">
      <c r="O2737" s="44"/>
    </row>
    <row r="2738" spans="15:15" s="8" customFormat="1" x14ac:dyDescent="0.2">
      <c r="O2738" s="44"/>
    </row>
    <row r="2739" spans="15:15" s="8" customFormat="1" x14ac:dyDescent="0.2">
      <c r="O2739" s="44"/>
    </row>
    <row r="2740" spans="15:15" s="8" customFormat="1" x14ac:dyDescent="0.2">
      <c r="O2740" s="44"/>
    </row>
    <row r="2741" spans="15:15" s="8" customFormat="1" x14ac:dyDescent="0.2">
      <c r="O2741" s="44"/>
    </row>
    <row r="2742" spans="15:15" s="8" customFormat="1" x14ac:dyDescent="0.2">
      <c r="O2742" s="44"/>
    </row>
    <row r="2743" spans="15:15" s="8" customFormat="1" x14ac:dyDescent="0.2">
      <c r="O2743" s="44"/>
    </row>
    <row r="2744" spans="15:15" s="8" customFormat="1" x14ac:dyDescent="0.2">
      <c r="O2744" s="44"/>
    </row>
    <row r="2745" spans="15:15" s="8" customFormat="1" x14ac:dyDescent="0.2">
      <c r="O2745" s="44"/>
    </row>
    <row r="2746" spans="15:15" s="8" customFormat="1" x14ac:dyDescent="0.2">
      <c r="O2746" s="44"/>
    </row>
    <row r="2747" spans="15:15" s="8" customFormat="1" x14ac:dyDescent="0.2">
      <c r="O2747" s="44"/>
    </row>
    <row r="2748" spans="15:15" s="8" customFormat="1" x14ac:dyDescent="0.2">
      <c r="O2748" s="44"/>
    </row>
    <row r="2749" spans="15:15" s="8" customFormat="1" x14ac:dyDescent="0.2">
      <c r="O2749" s="44"/>
    </row>
    <row r="2750" spans="15:15" s="8" customFormat="1" x14ac:dyDescent="0.2">
      <c r="O2750" s="44"/>
    </row>
    <row r="2751" spans="15:15" s="8" customFormat="1" x14ac:dyDescent="0.2">
      <c r="O2751" s="44"/>
    </row>
    <row r="2752" spans="15:15" s="8" customFormat="1" x14ac:dyDescent="0.2">
      <c r="O2752" s="44"/>
    </row>
    <row r="2753" spans="15:15" s="8" customFormat="1" x14ac:dyDescent="0.2">
      <c r="O2753" s="44"/>
    </row>
    <row r="2754" spans="15:15" s="8" customFormat="1" x14ac:dyDescent="0.2">
      <c r="O2754" s="44"/>
    </row>
    <row r="2755" spans="15:15" s="8" customFormat="1" x14ac:dyDescent="0.2">
      <c r="O2755" s="44"/>
    </row>
    <row r="2756" spans="15:15" s="8" customFormat="1" x14ac:dyDescent="0.2">
      <c r="O2756" s="44"/>
    </row>
    <row r="2757" spans="15:15" s="8" customFormat="1" x14ac:dyDescent="0.2">
      <c r="O2757" s="44"/>
    </row>
    <row r="2758" spans="15:15" s="8" customFormat="1" x14ac:dyDescent="0.2">
      <c r="O2758" s="44"/>
    </row>
    <row r="2759" spans="15:15" s="8" customFormat="1" x14ac:dyDescent="0.2">
      <c r="O2759" s="44"/>
    </row>
    <row r="2760" spans="15:15" s="8" customFormat="1" x14ac:dyDescent="0.2">
      <c r="O2760" s="44"/>
    </row>
    <row r="2761" spans="15:15" s="8" customFormat="1" x14ac:dyDescent="0.2">
      <c r="O2761" s="44"/>
    </row>
    <row r="2762" spans="15:15" s="8" customFormat="1" x14ac:dyDescent="0.2">
      <c r="O2762" s="44"/>
    </row>
    <row r="2763" spans="15:15" s="8" customFormat="1" x14ac:dyDescent="0.2">
      <c r="O2763" s="44"/>
    </row>
    <row r="2764" spans="15:15" s="8" customFormat="1" x14ac:dyDescent="0.2">
      <c r="O2764" s="44"/>
    </row>
    <row r="2765" spans="15:15" s="8" customFormat="1" x14ac:dyDescent="0.2">
      <c r="O2765" s="44"/>
    </row>
    <row r="2766" spans="15:15" s="8" customFormat="1" x14ac:dyDescent="0.2">
      <c r="O2766" s="44"/>
    </row>
    <row r="2767" spans="15:15" s="8" customFormat="1" x14ac:dyDescent="0.2">
      <c r="O2767" s="44"/>
    </row>
    <row r="2768" spans="15:15" s="8" customFormat="1" x14ac:dyDescent="0.2">
      <c r="O2768" s="44"/>
    </row>
    <row r="2769" spans="15:15" s="8" customFormat="1" x14ac:dyDescent="0.2">
      <c r="O2769" s="44"/>
    </row>
    <row r="2770" spans="15:15" s="8" customFormat="1" x14ac:dyDescent="0.2">
      <c r="O2770" s="44"/>
    </row>
    <row r="2771" spans="15:15" s="8" customFormat="1" x14ac:dyDescent="0.2">
      <c r="O2771" s="44"/>
    </row>
    <row r="2772" spans="15:15" s="8" customFormat="1" x14ac:dyDescent="0.2">
      <c r="O2772" s="44"/>
    </row>
    <row r="2773" spans="15:15" s="8" customFormat="1" x14ac:dyDescent="0.2">
      <c r="O2773" s="44"/>
    </row>
    <row r="2774" spans="15:15" s="8" customFormat="1" x14ac:dyDescent="0.2">
      <c r="O2774" s="44"/>
    </row>
    <row r="2775" spans="15:15" s="8" customFormat="1" x14ac:dyDescent="0.2">
      <c r="O2775" s="44"/>
    </row>
    <row r="2776" spans="15:15" s="8" customFormat="1" x14ac:dyDescent="0.2">
      <c r="O2776" s="44"/>
    </row>
    <row r="2777" spans="15:15" s="8" customFormat="1" x14ac:dyDescent="0.2">
      <c r="O2777" s="44"/>
    </row>
    <row r="2778" spans="15:15" s="8" customFormat="1" x14ac:dyDescent="0.2">
      <c r="O2778" s="44"/>
    </row>
    <row r="2779" spans="15:15" s="8" customFormat="1" x14ac:dyDescent="0.2">
      <c r="O2779" s="44"/>
    </row>
    <row r="2780" spans="15:15" s="8" customFormat="1" x14ac:dyDescent="0.2">
      <c r="O2780" s="44"/>
    </row>
    <row r="2781" spans="15:15" s="8" customFormat="1" x14ac:dyDescent="0.2">
      <c r="O2781" s="44"/>
    </row>
    <row r="2782" spans="15:15" s="8" customFormat="1" x14ac:dyDescent="0.2">
      <c r="O2782" s="44"/>
    </row>
    <row r="2783" spans="15:15" s="8" customFormat="1" x14ac:dyDescent="0.2">
      <c r="O2783" s="44"/>
    </row>
    <row r="2784" spans="15:15" s="8" customFormat="1" x14ac:dyDescent="0.2">
      <c r="O2784" s="44"/>
    </row>
    <row r="2785" spans="15:15" s="8" customFormat="1" x14ac:dyDescent="0.2">
      <c r="O2785" s="44"/>
    </row>
    <row r="2786" spans="15:15" s="8" customFormat="1" x14ac:dyDescent="0.2">
      <c r="O2786" s="44"/>
    </row>
    <row r="2787" spans="15:15" s="8" customFormat="1" x14ac:dyDescent="0.2">
      <c r="O2787" s="44"/>
    </row>
    <row r="2788" spans="15:15" s="8" customFormat="1" x14ac:dyDescent="0.2">
      <c r="O2788" s="44"/>
    </row>
    <row r="2789" spans="15:15" s="8" customFormat="1" x14ac:dyDescent="0.2">
      <c r="O2789" s="44"/>
    </row>
    <row r="2790" spans="15:15" s="8" customFormat="1" x14ac:dyDescent="0.2">
      <c r="O2790" s="44"/>
    </row>
    <row r="2791" spans="15:15" s="8" customFormat="1" x14ac:dyDescent="0.2">
      <c r="O2791" s="44"/>
    </row>
    <row r="2792" spans="15:15" s="8" customFormat="1" x14ac:dyDescent="0.2">
      <c r="O2792" s="44"/>
    </row>
    <row r="2793" spans="15:15" s="8" customFormat="1" x14ac:dyDescent="0.2">
      <c r="O2793" s="44"/>
    </row>
    <row r="2794" spans="15:15" s="8" customFormat="1" x14ac:dyDescent="0.2">
      <c r="O2794" s="44"/>
    </row>
    <row r="2795" spans="15:15" s="8" customFormat="1" x14ac:dyDescent="0.2">
      <c r="O2795" s="44"/>
    </row>
    <row r="2796" spans="15:15" s="8" customFormat="1" x14ac:dyDescent="0.2">
      <c r="O2796" s="44"/>
    </row>
    <row r="2797" spans="15:15" s="8" customFormat="1" x14ac:dyDescent="0.2">
      <c r="O2797" s="44"/>
    </row>
    <row r="2798" spans="15:15" s="8" customFormat="1" x14ac:dyDescent="0.2">
      <c r="O2798" s="44"/>
    </row>
    <row r="2799" spans="15:15" s="8" customFormat="1" x14ac:dyDescent="0.2">
      <c r="O2799" s="44"/>
    </row>
    <row r="2800" spans="15:15" s="8" customFormat="1" x14ac:dyDescent="0.2">
      <c r="O2800" s="44"/>
    </row>
    <row r="2801" spans="15:15" s="8" customFormat="1" x14ac:dyDescent="0.2">
      <c r="O2801" s="44"/>
    </row>
    <row r="2802" spans="15:15" s="8" customFormat="1" x14ac:dyDescent="0.2">
      <c r="O2802" s="44"/>
    </row>
    <row r="2803" spans="15:15" s="8" customFormat="1" x14ac:dyDescent="0.2">
      <c r="O2803" s="44"/>
    </row>
    <row r="2804" spans="15:15" s="8" customFormat="1" x14ac:dyDescent="0.2">
      <c r="O2804" s="44"/>
    </row>
    <row r="2805" spans="15:15" s="8" customFormat="1" x14ac:dyDescent="0.2">
      <c r="O2805" s="44"/>
    </row>
    <row r="2806" spans="15:15" s="8" customFormat="1" x14ac:dyDescent="0.2">
      <c r="O2806" s="44"/>
    </row>
    <row r="2807" spans="15:15" s="8" customFormat="1" x14ac:dyDescent="0.2">
      <c r="O2807" s="44"/>
    </row>
    <row r="2808" spans="15:15" s="8" customFormat="1" x14ac:dyDescent="0.2">
      <c r="O2808" s="44"/>
    </row>
    <row r="2809" spans="15:15" s="8" customFormat="1" x14ac:dyDescent="0.2">
      <c r="O2809" s="44"/>
    </row>
    <row r="2810" spans="15:15" s="8" customFormat="1" x14ac:dyDescent="0.2">
      <c r="O2810" s="44"/>
    </row>
    <row r="2811" spans="15:15" s="8" customFormat="1" x14ac:dyDescent="0.2">
      <c r="O2811" s="44"/>
    </row>
    <row r="2812" spans="15:15" s="8" customFormat="1" x14ac:dyDescent="0.2">
      <c r="O2812" s="44"/>
    </row>
    <row r="2813" spans="15:15" s="8" customFormat="1" x14ac:dyDescent="0.2">
      <c r="O2813" s="44"/>
    </row>
    <row r="2814" spans="15:15" s="8" customFormat="1" x14ac:dyDescent="0.2">
      <c r="O2814" s="44"/>
    </row>
    <row r="2815" spans="15:15" s="8" customFormat="1" x14ac:dyDescent="0.2">
      <c r="O2815" s="44"/>
    </row>
    <row r="2816" spans="15:15" s="8" customFormat="1" x14ac:dyDescent="0.2">
      <c r="O2816" s="44"/>
    </row>
    <row r="2817" spans="15:15" s="8" customFormat="1" x14ac:dyDescent="0.2">
      <c r="O2817" s="44"/>
    </row>
    <row r="2818" spans="15:15" s="8" customFormat="1" x14ac:dyDescent="0.2">
      <c r="O2818" s="44"/>
    </row>
    <row r="2819" spans="15:15" s="8" customFormat="1" x14ac:dyDescent="0.2">
      <c r="O2819" s="44"/>
    </row>
    <row r="2820" spans="15:15" s="8" customFormat="1" x14ac:dyDescent="0.2">
      <c r="O2820" s="44"/>
    </row>
    <row r="2821" spans="15:15" s="8" customFormat="1" x14ac:dyDescent="0.2">
      <c r="O2821" s="44"/>
    </row>
    <row r="2822" spans="15:15" s="8" customFormat="1" x14ac:dyDescent="0.2">
      <c r="O2822" s="44"/>
    </row>
    <row r="2823" spans="15:15" s="8" customFormat="1" x14ac:dyDescent="0.2">
      <c r="O2823" s="44"/>
    </row>
    <row r="2824" spans="15:15" s="8" customFormat="1" x14ac:dyDescent="0.2">
      <c r="O2824" s="44"/>
    </row>
    <row r="2825" spans="15:15" s="8" customFormat="1" x14ac:dyDescent="0.2">
      <c r="O2825" s="44"/>
    </row>
    <row r="2826" spans="15:15" s="8" customFormat="1" x14ac:dyDescent="0.2">
      <c r="O2826" s="44"/>
    </row>
    <row r="2827" spans="15:15" s="8" customFormat="1" x14ac:dyDescent="0.2">
      <c r="O2827" s="44"/>
    </row>
    <row r="2828" spans="15:15" s="8" customFormat="1" x14ac:dyDescent="0.2">
      <c r="O2828" s="44"/>
    </row>
    <row r="2829" spans="15:15" s="8" customFormat="1" x14ac:dyDescent="0.2">
      <c r="O2829" s="44"/>
    </row>
    <row r="2830" spans="15:15" s="8" customFormat="1" x14ac:dyDescent="0.2">
      <c r="O2830" s="44"/>
    </row>
    <row r="2831" spans="15:15" s="8" customFormat="1" x14ac:dyDescent="0.2">
      <c r="O2831" s="44"/>
    </row>
    <row r="2832" spans="15:15" s="8" customFormat="1" x14ac:dyDescent="0.2">
      <c r="O2832" s="44"/>
    </row>
    <row r="2833" spans="15:15" s="8" customFormat="1" x14ac:dyDescent="0.2">
      <c r="O2833" s="44"/>
    </row>
    <row r="2834" spans="15:15" s="8" customFormat="1" x14ac:dyDescent="0.2">
      <c r="O2834" s="44"/>
    </row>
    <row r="2835" spans="15:15" s="8" customFormat="1" x14ac:dyDescent="0.2">
      <c r="O2835" s="44"/>
    </row>
    <row r="2836" spans="15:15" s="8" customFormat="1" x14ac:dyDescent="0.2">
      <c r="O2836" s="44"/>
    </row>
    <row r="2837" spans="15:15" s="8" customFormat="1" x14ac:dyDescent="0.2">
      <c r="O2837" s="44"/>
    </row>
    <row r="2838" spans="15:15" s="8" customFormat="1" x14ac:dyDescent="0.2">
      <c r="O2838" s="44"/>
    </row>
    <row r="2839" spans="15:15" s="8" customFormat="1" x14ac:dyDescent="0.2">
      <c r="O2839" s="44"/>
    </row>
    <row r="2840" spans="15:15" s="8" customFormat="1" x14ac:dyDescent="0.2">
      <c r="O2840" s="44"/>
    </row>
    <row r="2841" spans="15:15" s="8" customFormat="1" x14ac:dyDescent="0.2">
      <c r="O2841" s="44"/>
    </row>
    <row r="2842" spans="15:15" s="8" customFormat="1" x14ac:dyDescent="0.2">
      <c r="O2842" s="44"/>
    </row>
    <row r="2843" spans="15:15" s="8" customFormat="1" x14ac:dyDescent="0.2">
      <c r="O2843" s="44"/>
    </row>
    <row r="2844" spans="15:15" s="8" customFormat="1" x14ac:dyDescent="0.2">
      <c r="O2844" s="44"/>
    </row>
    <row r="2845" spans="15:15" s="8" customFormat="1" x14ac:dyDescent="0.2">
      <c r="O2845" s="44"/>
    </row>
    <row r="2846" spans="15:15" s="8" customFormat="1" x14ac:dyDescent="0.2">
      <c r="O2846" s="44"/>
    </row>
    <row r="2847" spans="15:15" s="8" customFormat="1" x14ac:dyDescent="0.2">
      <c r="O2847" s="44"/>
    </row>
    <row r="2848" spans="15:15" s="8" customFormat="1" x14ac:dyDescent="0.2">
      <c r="O2848" s="44"/>
    </row>
    <row r="2849" spans="15:15" s="8" customFormat="1" x14ac:dyDescent="0.2">
      <c r="O2849" s="44"/>
    </row>
    <row r="2850" spans="15:15" s="8" customFormat="1" x14ac:dyDescent="0.2">
      <c r="O2850" s="44"/>
    </row>
    <row r="2851" spans="15:15" s="8" customFormat="1" x14ac:dyDescent="0.2">
      <c r="O2851" s="44"/>
    </row>
    <row r="2852" spans="15:15" s="8" customFormat="1" x14ac:dyDescent="0.2">
      <c r="O2852" s="44"/>
    </row>
    <row r="2853" spans="15:15" s="8" customFormat="1" x14ac:dyDescent="0.2">
      <c r="O2853" s="44"/>
    </row>
    <row r="2854" spans="15:15" s="8" customFormat="1" x14ac:dyDescent="0.2">
      <c r="O2854" s="44"/>
    </row>
    <row r="2855" spans="15:15" s="8" customFormat="1" x14ac:dyDescent="0.2">
      <c r="O2855" s="44"/>
    </row>
    <row r="2856" spans="15:15" s="8" customFormat="1" x14ac:dyDescent="0.2">
      <c r="O2856" s="44"/>
    </row>
    <row r="2857" spans="15:15" s="8" customFormat="1" x14ac:dyDescent="0.2">
      <c r="O2857" s="44"/>
    </row>
    <row r="2858" spans="15:15" s="8" customFormat="1" x14ac:dyDescent="0.2">
      <c r="O2858" s="44"/>
    </row>
    <row r="2859" spans="15:15" s="8" customFormat="1" x14ac:dyDescent="0.2">
      <c r="O2859" s="44"/>
    </row>
    <row r="2860" spans="15:15" s="8" customFormat="1" x14ac:dyDescent="0.2">
      <c r="O2860" s="44"/>
    </row>
    <row r="2861" spans="15:15" s="8" customFormat="1" x14ac:dyDescent="0.2">
      <c r="O2861" s="44"/>
    </row>
    <row r="2862" spans="15:15" s="8" customFormat="1" x14ac:dyDescent="0.2">
      <c r="O2862" s="44"/>
    </row>
    <row r="2863" spans="15:15" s="8" customFormat="1" x14ac:dyDescent="0.2">
      <c r="O2863" s="44"/>
    </row>
    <row r="2864" spans="15:15" s="8" customFormat="1" x14ac:dyDescent="0.2">
      <c r="O2864" s="44"/>
    </row>
    <row r="2865" spans="15:15" s="8" customFormat="1" x14ac:dyDescent="0.2">
      <c r="O2865" s="44"/>
    </row>
    <row r="2866" spans="15:15" s="8" customFormat="1" x14ac:dyDescent="0.2">
      <c r="O2866" s="44"/>
    </row>
    <row r="2867" spans="15:15" s="8" customFormat="1" x14ac:dyDescent="0.2">
      <c r="O2867" s="44"/>
    </row>
    <row r="2868" spans="15:15" s="8" customFormat="1" x14ac:dyDescent="0.2">
      <c r="O2868" s="44"/>
    </row>
    <row r="2869" spans="15:15" s="8" customFormat="1" x14ac:dyDescent="0.2">
      <c r="O2869" s="44"/>
    </row>
    <row r="2870" spans="15:15" s="8" customFormat="1" x14ac:dyDescent="0.2">
      <c r="O2870" s="44"/>
    </row>
    <row r="2871" spans="15:15" s="8" customFormat="1" x14ac:dyDescent="0.2">
      <c r="O2871" s="44"/>
    </row>
    <row r="2872" spans="15:15" s="8" customFormat="1" x14ac:dyDescent="0.2">
      <c r="O2872" s="44"/>
    </row>
    <row r="2873" spans="15:15" s="8" customFormat="1" x14ac:dyDescent="0.2">
      <c r="O2873" s="44"/>
    </row>
    <row r="2874" spans="15:15" s="8" customFormat="1" x14ac:dyDescent="0.2">
      <c r="O2874" s="44"/>
    </row>
    <row r="2875" spans="15:15" s="8" customFormat="1" x14ac:dyDescent="0.2">
      <c r="O2875" s="44"/>
    </row>
    <row r="2876" spans="15:15" s="8" customFormat="1" x14ac:dyDescent="0.2">
      <c r="O2876" s="44"/>
    </row>
    <row r="2877" spans="15:15" s="8" customFormat="1" x14ac:dyDescent="0.2">
      <c r="O2877" s="44"/>
    </row>
    <row r="2878" spans="15:15" s="8" customFormat="1" x14ac:dyDescent="0.2">
      <c r="O2878" s="44"/>
    </row>
    <row r="2879" spans="15:15" s="8" customFormat="1" x14ac:dyDescent="0.2">
      <c r="O2879" s="44"/>
    </row>
    <row r="2880" spans="15:15" s="8" customFormat="1" x14ac:dyDescent="0.2">
      <c r="O2880" s="44"/>
    </row>
    <row r="2881" spans="15:15" s="8" customFormat="1" x14ac:dyDescent="0.2">
      <c r="O2881" s="44"/>
    </row>
    <row r="2882" spans="15:15" s="8" customFormat="1" x14ac:dyDescent="0.2">
      <c r="O2882" s="44"/>
    </row>
    <row r="2883" spans="15:15" s="8" customFormat="1" x14ac:dyDescent="0.2">
      <c r="O2883" s="44"/>
    </row>
    <row r="2884" spans="15:15" s="8" customFormat="1" x14ac:dyDescent="0.2">
      <c r="O2884" s="44"/>
    </row>
    <row r="2885" spans="15:15" s="8" customFormat="1" x14ac:dyDescent="0.2">
      <c r="O2885" s="44"/>
    </row>
    <row r="2886" spans="15:15" s="8" customFormat="1" x14ac:dyDescent="0.2">
      <c r="O2886" s="44"/>
    </row>
    <row r="2887" spans="15:15" s="8" customFormat="1" x14ac:dyDescent="0.2">
      <c r="O2887" s="44"/>
    </row>
    <row r="2888" spans="15:15" s="8" customFormat="1" x14ac:dyDescent="0.2">
      <c r="O2888" s="44"/>
    </row>
    <row r="2889" spans="15:15" s="8" customFormat="1" x14ac:dyDescent="0.2">
      <c r="O2889" s="44"/>
    </row>
    <row r="2890" spans="15:15" s="8" customFormat="1" x14ac:dyDescent="0.2">
      <c r="O2890" s="44"/>
    </row>
    <row r="2891" spans="15:15" s="8" customFormat="1" x14ac:dyDescent="0.2">
      <c r="O2891" s="44"/>
    </row>
    <row r="2892" spans="15:15" s="8" customFormat="1" x14ac:dyDescent="0.2">
      <c r="O2892" s="44"/>
    </row>
    <row r="2893" spans="15:15" s="8" customFormat="1" x14ac:dyDescent="0.2">
      <c r="O2893" s="44"/>
    </row>
    <row r="2894" spans="15:15" s="8" customFormat="1" x14ac:dyDescent="0.2">
      <c r="O2894" s="44"/>
    </row>
    <row r="2895" spans="15:15" s="8" customFormat="1" x14ac:dyDescent="0.2">
      <c r="O2895" s="44"/>
    </row>
    <row r="2896" spans="15:15" s="8" customFormat="1" x14ac:dyDescent="0.2">
      <c r="O2896" s="44"/>
    </row>
    <row r="2897" spans="15:15" s="8" customFormat="1" x14ac:dyDescent="0.2">
      <c r="O2897" s="44"/>
    </row>
    <row r="2898" spans="15:15" s="8" customFormat="1" x14ac:dyDescent="0.2">
      <c r="O2898" s="44"/>
    </row>
    <row r="2899" spans="15:15" s="8" customFormat="1" x14ac:dyDescent="0.2">
      <c r="O2899" s="44"/>
    </row>
    <row r="2900" spans="15:15" s="8" customFormat="1" x14ac:dyDescent="0.2">
      <c r="O2900" s="44"/>
    </row>
    <row r="2901" spans="15:15" s="8" customFormat="1" x14ac:dyDescent="0.2">
      <c r="O2901" s="44"/>
    </row>
    <row r="2902" spans="15:15" s="8" customFormat="1" x14ac:dyDescent="0.2">
      <c r="O2902" s="44"/>
    </row>
    <row r="2903" spans="15:15" s="8" customFormat="1" x14ac:dyDescent="0.2">
      <c r="O2903" s="44"/>
    </row>
    <row r="2904" spans="15:15" s="8" customFormat="1" x14ac:dyDescent="0.2">
      <c r="O2904" s="44"/>
    </row>
    <row r="2905" spans="15:15" s="8" customFormat="1" x14ac:dyDescent="0.2">
      <c r="O2905" s="44"/>
    </row>
    <row r="2906" spans="15:15" s="8" customFormat="1" x14ac:dyDescent="0.2">
      <c r="O2906" s="44"/>
    </row>
    <row r="2907" spans="15:15" s="8" customFormat="1" x14ac:dyDescent="0.2">
      <c r="O2907" s="44"/>
    </row>
    <row r="2908" spans="15:15" s="8" customFormat="1" x14ac:dyDescent="0.2">
      <c r="O2908" s="44"/>
    </row>
    <row r="2909" spans="15:15" s="8" customFormat="1" x14ac:dyDescent="0.2">
      <c r="O2909" s="44"/>
    </row>
    <row r="2910" spans="15:15" s="8" customFormat="1" x14ac:dyDescent="0.2">
      <c r="O2910" s="44"/>
    </row>
    <row r="2911" spans="15:15" s="8" customFormat="1" x14ac:dyDescent="0.2">
      <c r="O2911" s="44"/>
    </row>
    <row r="2912" spans="15:15" s="8" customFormat="1" x14ac:dyDescent="0.2">
      <c r="O2912" s="44"/>
    </row>
    <row r="2913" spans="15:15" s="8" customFormat="1" x14ac:dyDescent="0.2">
      <c r="O2913" s="44"/>
    </row>
    <row r="2914" spans="15:15" s="8" customFormat="1" x14ac:dyDescent="0.2">
      <c r="O2914" s="44"/>
    </row>
    <row r="2915" spans="15:15" s="8" customFormat="1" x14ac:dyDescent="0.2">
      <c r="O2915" s="44"/>
    </row>
    <row r="2916" spans="15:15" s="8" customFormat="1" x14ac:dyDescent="0.2">
      <c r="O2916" s="44"/>
    </row>
    <row r="2917" spans="15:15" s="8" customFormat="1" x14ac:dyDescent="0.2">
      <c r="O2917" s="44"/>
    </row>
    <row r="2918" spans="15:15" s="8" customFormat="1" x14ac:dyDescent="0.2">
      <c r="O2918" s="44"/>
    </row>
    <row r="2919" spans="15:15" s="8" customFormat="1" x14ac:dyDescent="0.2">
      <c r="O2919" s="44"/>
    </row>
    <row r="2920" spans="15:15" s="8" customFormat="1" x14ac:dyDescent="0.2">
      <c r="O2920" s="44"/>
    </row>
    <row r="2921" spans="15:15" s="8" customFormat="1" x14ac:dyDescent="0.2">
      <c r="O2921" s="44"/>
    </row>
    <row r="2922" spans="15:15" s="8" customFormat="1" x14ac:dyDescent="0.2">
      <c r="O2922" s="44"/>
    </row>
    <row r="2923" spans="15:15" s="8" customFormat="1" x14ac:dyDescent="0.2">
      <c r="O2923" s="44"/>
    </row>
    <row r="2924" spans="15:15" s="8" customFormat="1" x14ac:dyDescent="0.2">
      <c r="O2924" s="44"/>
    </row>
    <row r="2925" spans="15:15" s="8" customFormat="1" x14ac:dyDescent="0.2">
      <c r="O2925" s="44"/>
    </row>
    <row r="2926" spans="15:15" s="8" customFormat="1" x14ac:dyDescent="0.2">
      <c r="O2926" s="44"/>
    </row>
    <row r="2927" spans="15:15" s="8" customFormat="1" x14ac:dyDescent="0.2">
      <c r="O2927" s="44"/>
    </row>
    <row r="2928" spans="15:15" s="8" customFormat="1" x14ac:dyDescent="0.2">
      <c r="O2928" s="44"/>
    </row>
    <row r="2929" spans="15:15" s="8" customFormat="1" x14ac:dyDescent="0.2">
      <c r="O2929" s="44"/>
    </row>
    <row r="2930" spans="15:15" s="8" customFormat="1" x14ac:dyDescent="0.2">
      <c r="O2930" s="44"/>
    </row>
    <row r="2931" spans="15:15" s="8" customFormat="1" x14ac:dyDescent="0.2">
      <c r="O2931" s="44"/>
    </row>
    <row r="2932" spans="15:15" s="8" customFormat="1" x14ac:dyDescent="0.2">
      <c r="O2932" s="44"/>
    </row>
    <row r="2933" spans="15:15" s="8" customFormat="1" x14ac:dyDescent="0.2">
      <c r="O2933" s="44"/>
    </row>
    <row r="2934" spans="15:15" s="8" customFormat="1" x14ac:dyDescent="0.2">
      <c r="O2934" s="44"/>
    </row>
    <row r="2935" spans="15:15" s="8" customFormat="1" x14ac:dyDescent="0.2">
      <c r="O2935" s="44"/>
    </row>
    <row r="2936" spans="15:15" s="8" customFormat="1" x14ac:dyDescent="0.2">
      <c r="O2936" s="44"/>
    </row>
    <row r="2937" spans="15:15" s="8" customFormat="1" x14ac:dyDescent="0.2">
      <c r="O2937" s="44"/>
    </row>
    <row r="2938" spans="15:15" s="8" customFormat="1" x14ac:dyDescent="0.2">
      <c r="O2938" s="44"/>
    </row>
    <row r="2939" spans="15:15" s="8" customFormat="1" x14ac:dyDescent="0.2">
      <c r="O2939" s="44"/>
    </row>
    <row r="2940" spans="15:15" s="8" customFormat="1" x14ac:dyDescent="0.2">
      <c r="O2940" s="44"/>
    </row>
    <row r="2941" spans="15:15" s="8" customFormat="1" x14ac:dyDescent="0.2">
      <c r="O2941" s="44"/>
    </row>
    <row r="2942" spans="15:15" s="8" customFormat="1" x14ac:dyDescent="0.2">
      <c r="O2942" s="44"/>
    </row>
    <row r="2943" spans="15:15" s="8" customFormat="1" x14ac:dyDescent="0.2">
      <c r="O2943" s="44"/>
    </row>
    <row r="2944" spans="15:15" s="8" customFormat="1" x14ac:dyDescent="0.2">
      <c r="O2944" s="44"/>
    </row>
    <row r="2945" spans="15:15" s="8" customFormat="1" x14ac:dyDescent="0.2">
      <c r="O2945" s="44"/>
    </row>
    <row r="2946" spans="15:15" s="8" customFormat="1" x14ac:dyDescent="0.2">
      <c r="O2946" s="44"/>
    </row>
    <row r="2947" spans="15:15" s="8" customFormat="1" x14ac:dyDescent="0.2">
      <c r="O2947" s="44"/>
    </row>
    <row r="2948" spans="15:15" s="8" customFormat="1" x14ac:dyDescent="0.2">
      <c r="O2948" s="44"/>
    </row>
    <row r="2949" spans="15:15" s="8" customFormat="1" x14ac:dyDescent="0.2">
      <c r="O2949" s="44"/>
    </row>
    <row r="2950" spans="15:15" s="8" customFormat="1" x14ac:dyDescent="0.2">
      <c r="O2950" s="44"/>
    </row>
    <row r="2951" spans="15:15" s="8" customFormat="1" x14ac:dyDescent="0.2">
      <c r="O2951" s="44"/>
    </row>
    <row r="2952" spans="15:15" s="8" customFormat="1" x14ac:dyDescent="0.2">
      <c r="O2952" s="44"/>
    </row>
    <row r="2953" spans="15:15" s="8" customFormat="1" x14ac:dyDescent="0.2">
      <c r="O2953" s="44"/>
    </row>
    <row r="2954" spans="15:15" s="8" customFormat="1" x14ac:dyDescent="0.2">
      <c r="O2954" s="44"/>
    </row>
    <row r="2955" spans="15:15" s="8" customFormat="1" x14ac:dyDescent="0.2">
      <c r="O2955" s="44"/>
    </row>
    <row r="2956" spans="15:15" s="8" customFormat="1" x14ac:dyDescent="0.2">
      <c r="O2956" s="44"/>
    </row>
    <row r="2957" spans="15:15" s="8" customFormat="1" x14ac:dyDescent="0.2">
      <c r="O2957" s="44"/>
    </row>
    <row r="2958" spans="15:15" s="8" customFormat="1" x14ac:dyDescent="0.2">
      <c r="O2958" s="44"/>
    </row>
    <row r="2959" spans="15:15" s="8" customFormat="1" x14ac:dyDescent="0.2">
      <c r="O2959" s="44"/>
    </row>
    <row r="2960" spans="15:15" s="8" customFormat="1" x14ac:dyDescent="0.2">
      <c r="O2960" s="44"/>
    </row>
    <row r="2961" spans="15:15" s="8" customFormat="1" x14ac:dyDescent="0.2">
      <c r="O2961" s="44"/>
    </row>
    <row r="2962" spans="15:15" s="8" customFormat="1" x14ac:dyDescent="0.2">
      <c r="O2962" s="44"/>
    </row>
    <row r="2963" spans="15:15" s="8" customFormat="1" x14ac:dyDescent="0.2">
      <c r="O2963" s="44"/>
    </row>
    <row r="2964" spans="15:15" s="8" customFormat="1" x14ac:dyDescent="0.2">
      <c r="O2964" s="44"/>
    </row>
    <row r="2965" spans="15:15" s="8" customFormat="1" x14ac:dyDescent="0.2">
      <c r="O2965" s="44"/>
    </row>
    <row r="2966" spans="15:15" s="8" customFormat="1" x14ac:dyDescent="0.2">
      <c r="O2966" s="44"/>
    </row>
    <row r="2967" spans="15:15" s="8" customFormat="1" x14ac:dyDescent="0.2">
      <c r="O2967" s="44"/>
    </row>
    <row r="2968" spans="15:15" s="8" customFormat="1" x14ac:dyDescent="0.2">
      <c r="O2968" s="44"/>
    </row>
    <row r="2969" spans="15:15" s="8" customFormat="1" x14ac:dyDescent="0.2">
      <c r="O2969" s="44"/>
    </row>
    <row r="2970" spans="15:15" s="8" customFormat="1" x14ac:dyDescent="0.2">
      <c r="O2970" s="44"/>
    </row>
    <row r="2971" spans="15:15" s="8" customFormat="1" x14ac:dyDescent="0.2">
      <c r="O2971" s="44"/>
    </row>
    <row r="2972" spans="15:15" s="8" customFormat="1" x14ac:dyDescent="0.2">
      <c r="O2972" s="44"/>
    </row>
    <row r="2973" spans="15:15" s="8" customFormat="1" x14ac:dyDescent="0.2">
      <c r="O2973" s="44"/>
    </row>
    <row r="2974" spans="15:15" s="8" customFormat="1" x14ac:dyDescent="0.2">
      <c r="O2974" s="44"/>
    </row>
    <row r="2975" spans="15:15" s="8" customFormat="1" x14ac:dyDescent="0.2">
      <c r="O2975" s="44"/>
    </row>
    <row r="2976" spans="15:15" s="8" customFormat="1" x14ac:dyDescent="0.2">
      <c r="O2976" s="44"/>
    </row>
    <row r="2977" spans="15:15" s="8" customFormat="1" x14ac:dyDescent="0.2">
      <c r="O2977" s="44"/>
    </row>
    <row r="2978" spans="15:15" s="8" customFormat="1" x14ac:dyDescent="0.2">
      <c r="O2978" s="44"/>
    </row>
    <row r="2979" spans="15:15" s="8" customFormat="1" x14ac:dyDescent="0.2">
      <c r="O2979" s="44"/>
    </row>
    <row r="2980" spans="15:15" s="8" customFormat="1" x14ac:dyDescent="0.2">
      <c r="O2980" s="44"/>
    </row>
    <row r="2981" spans="15:15" s="8" customFormat="1" x14ac:dyDescent="0.2">
      <c r="O2981" s="44"/>
    </row>
    <row r="2982" spans="15:15" s="8" customFormat="1" x14ac:dyDescent="0.2">
      <c r="O2982" s="44"/>
    </row>
    <row r="2983" spans="15:15" s="8" customFormat="1" x14ac:dyDescent="0.2">
      <c r="O2983" s="44"/>
    </row>
    <row r="2984" spans="15:15" s="8" customFormat="1" x14ac:dyDescent="0.2">
      <c r="O2984" s="44"/>
    </row>
    <row r="2985" spans="15:15" s="8" customFormat="1" x14ac:dyDescent="0.2">
      <c r="O2985" s="44"/>
    </row>
    <row r="2986" spans="15:15" s="8" customFormat="1" x14ac:dyDescent="0.2">
      <c r="O2986" s="44"/>
    </row>
    <row r="2987" spans="15:15" s="8" customFormat="1" x14ac:dyDescent="0.2">
      <c r="O2987" s="44"/>
    </row>
    <row r="2988" spans="15:15" s="8" customFormat="1" x14ac:dyDescent="0.2">
      <c r="O2988" s="44"/>
    </row>
    <row r="2989" spans="15:15" s="8" customFormat="1" x14ac:dyDescent="0.2">
      <c r="O2989" s="44"/>
    </row>
    <row r="2990" spans="15:15" s="8" customFormat="1" x14ac:dyDescent="0.2">
      <c r="O2990" s="44"/>
    </row>
    <row r="2991" spans="15:15" s="8" customFormat="1" x14ac:dyDescent="0.2">
      <c r="O2991" s="44"/>
    </row>
    <row r="2992" spans="15:15" s="8" customFormat="1" x14ac:dyDescent="0.2">
      <c r="O2992" s="44"/>
    </row>
    <row r="2993" spans="15:15" s="8" customFormat="1" x14ac:dyDescent="0.2">
      <c r="O2993" s="44"/>
    </row>
    <row r="2994" spans="15:15" s="8" customFormat="1" x14ac:dyDescent="0.2">
      <c r="O2994" s="44"/>
    </row>
    <row r="2995" spans="15:15" s="8" customFormat="1" x14ac:dyDescent="0.2">
      <c r="O2995" s="44"/>
    </row>
    <row r="2996" spans="15:15" s="8" customFormat="1" x14ac:dyDescent="0.2">
      <c r="O2996" s="44"/>
    </row>
    <row r="2997" spans="15:15" s="8" customFormat="1" x14ac:dyDescent="0.2">
      <c r="O2997" s="44"/>
    </row>
    <row r="2998" spans="15:15" s="8" customFormat="1" x14ac:dyDescent="0.2">
      <c r="O2998" s="44"/>
    </row>
    <row r="2999" spans="15:15" s="8" customFormat="1" x14ac:dyDescent="0.2">
      <c r="O2999" s="44"/>
    </row>
    <row r="3000" spans="15:15" s="8" customFormat="1" x14ac:dyDescent="0.2">
      <c r="O3000" s="44"/>
    </row>
    <row r="3001" spans="15:15" s="8" customFormat="1" x14ac:dyDescent="0.2">
      <c r="O3001" s="44"/>
    </row>
    <row r="3002" spans="15:15" s="8" customFormat="1" x14ac:dyDescent="0.2">
      <c r="O3002" s="44"/>
    </row>
    <row r="3003" spans="15:15" s="8" customFormat="1" x14ac:dyDescent="0.2">
      <c r="O3003" s="44"/>
    </row>
    <row r="3004" spans="15:15" s="8" customFormat="1" x14ac:dyDescent="0.2">
      <c r="O3004" s="44"/>
    </row>
    <row r="3005" spans="15:15" s="8" customFormat="1" x14ac:dyDescent="0.2">
      <c r="O3005" s="44"/>
    </row>
    <row r="3006" spans="15:15" s="8" customFormat="1" x14ac:dyDescent="0.2">
      <c r="O3006" s="44"/>
    </row>
    <row r="3007" spans="15:15" s="8" customFormat="1" x14ac:dyDescent="0.2">
      <c r="O3007" s="44"/>
    </row>
    <row r="3008" spans="15:15" s="8" customFormat="1" x14ac:dyDescent="0.2">
      <c r="O3008" s="44"/>
    </row>
    <row r="3009" spans="15:15" s="8" customFormat="1" x14ac:dyDescent="0.2">
      <c r="O3009" s="44"/>
    </row>
    <row r="3010" spans="15:15" s="8" customFormat="1" x14ac:dyDescent="0.2">
      <c r="O3010" s="44"/>
    </row>
    <row r="3011" spans="15:15" s="8" customFormat="1" x14ac:dyDescent="0.2">
      <c r="O3011" s="44"/>
    </row>
    <row r="3012" spans="15:15" s="8" customFormat="1" x14ac:dyDescent="0.2">
      <c r="O3012" s="44"/>
    </row>
    <row r="3013" spans="15:15" s="8" customFormat="1" x14ac:dyDescent="0.2">
      <c r="O3013" s="44"/>
    </row>
    <row r="3014" spans="15:15" s="8" customFormat="1" x14ac:dyDescent="0.2">
      <c r="O3014" s="44"/>
    </row>
    <row r="3015" spans="15:15" s="8" customFormat="1" x14ac:dyDescent="0.2">
      <c r="O3015" s="44"/>
    </row>
    <row r="3016" spans="15:15" s="8" customFormat="1" x14ac:dyDescent="0.2">
      <c r="O3016" s="44"/>
    </row>
    <row r="3017" spans="15:15" s="8" customFormat="1" x14ac:dyDescent="0.2">
      <c r="O3017" s="44"/>
    </row>
    <row r="3018" spans="15:15" s="8" customFormat="1" x14ac:dyDescent="0.2">
      <c r="O3018" s="44"/>
    </row>
    <row r="3019" spans="15:15" s="8" customFormat="1" x14ac:dyDescent="0.2">
      <c r="O3019" s="44"/>
    </row>
    <row r="3020" spans="15:15" s="8" customFormat="1" x14ac:dyDescent="0.2">
      <c r="O3020" s="44"/>
    </row>
    <row r="3021" spans="15:15" s="8" customFormat="1" x14ac:dyDescent="0.2">
      <c r="O3021" s="44"/>
    </row>
    <row r="3022" spans="15:15" s="8" customFormat="1" x14ac:dyDescent="0.2">
      <c r="O3022" s="44"/>
    </row>
    <row r="3023" spans="15:15" s="8" customFormat="1" x14ac:dyDescent="0.2">
      <c r="O3023" s="44"/>
    </row>
    <row r="3024" spans="15:15" s="8" customFormat="1" x14ac:dyDescent="0.2">
      <c r="O3024" s="44"/>
    </row>
    <row r="3025" spans="15:15" s="8" customFormat="1" x14ac:dyDescent="0.2">
      <c r="O3025" s="44"/>
    </row>
    <row r="3026" spans="15:15" s="8" customFormat="1" x14ac:dyDescent="0.2">
      <c r="O3026" s="44"/>
    </row>
    <row r="3027" spans="15:15" s="8" customFormat="1" x14ac:dyDescent="0.2">
      <c r="O3027" s="44"/>
    </row>
    <row r="3028" spans="15:15" s="8" customFormat="1" x14ac:dyDescent="0.2">
      <c r="O3028" s="44"/>
    </row>
    <row r="3029" spans="15:15" s="8" customFormat="1" x14ac:dyDescent="0.2">
      <c r="O3029" s="44"/>
    </row>
    <row r="3030" spans="15:15" s="8" customFormat="1" x14ac:dyDescent="0.2">
      <c r="O3030" s="44"/>
    </row>
    <row r="3031" spans="15:15" s="8" customFormat="1" x14ac:dyDescent="0.2">
      <c r="O3031" s="44"/>
    </row>
    <row r="3032" spans="15:15" s="8" customFormat="1" x14ac:dyDescent="0.2">
      <c r="O3032" s="44"/>
    </row>
    <row r="3033" spans="15:15" s="8" customFormat="1" x14ac:dyDescent="0.2">
      <c r="O3033" s="44"/>
    </row>
    <row r="3034" spans="15:15" s="8" customFormat="1" x14ac:dyDescent="0.2">
      <c r="O3034" s="44"/>
    </row>
    <row r="3035" spans="15:15" s="8" customFormat="1" x14ac:dyDescent="0.2">
      <c r="O3035" s="44"/>
    </row>
    <row r="3036" spans="15:15" s="8" customFormat="1" x14ac:dyDescent="0.2">
      <c r="O3036" s="44"/>
    </row>
    <row r="3037" spans="15:15" s="8" customFormat="1" x14ac:dyDescent="0.2">
      <c r="O3037" s="44"/>
    </row>
    <row r="3038" spans="15:15" s="8" customFormat="1" x14ac:dyDescent="0.2">
      <c r="O3038" s="44"/>
    </row>
    <row r="3039" spans="15:15" s="8" customFormat="1" x14ac:dyDescent="0.2">
      <c r="O3039" s="44"/>
    </row>
    <row r="3040" spans="15:15" s="8" customFormat="1" x14ac:dyDescent="0.2">
      <c r="O3040" s="44"/>
    </row>
    <row r="3041" spans="15:15" s="8" customFormat="1" x14ac:dyDescent="0.2">
      <c r="O3041" s="44"/>
    </row>
    <row r="3042" spans="15:15" s="8" customFormat="1" x14ac:dyDescent="0.2">
      <c r="O3042" s="44"/>
    </row>
    <row r="3043" spans="15:15" s="8" customFormat="1" x14ac:dyDescent="0.2">
      <c r="O3043" s="44"/>
    </row>
    <row r="3044" spans="15:15" s="8" customFormat="1" x14ac:dyDescent="0.2">
      <c r="O3044" s="44"/>
    </row>
    <row r="3045" spans="15:15" s="8" customFormat="1" x14ac:dyDescent="0.2">
      <c r="O3045" s="44"/>
    </row>
    <row r="3046" spans="15:15" s="8" customFormat="1" x14ac:dyDescent="0.2">
      <c r="O3046" s="44"/>
    </row>
    <row r="3047" spans="15:15" s="8" customFormat="1" x14ac:dyDescent="0.2">
      <c r="O3047" s="44"/>
    </row>
    <row r="3048" spans="15:15" s="8" customFormat="1" x14ac:dyDescent="0.2">
      <c r="O3048" s="44"/>
    </row>
    <row r="3049" spans="15:15" s="8" customFormat="1" x14ac:dyDescent="0.2">
      <c r="O3049" s="44"/>
    </row>
    <row r="3050" spans="15:15" s="8" customFormat="1" x14ac:dyDescent="0.2">
      <c r="O3050" s="44"/>
    </row>
    <row r="3051" spans="15:15" s="8" customFormat="1" x14ac:dyDescent="0.2">
      <c r="O3051" s="44"/>
    </row>
    <row r="3052" spans="15:15" s="8" customFormat="1" x14ac:dyDescent="0.2">
      <c r="O3052" s="44"/>
    </row>
    <row r="3053" spans="15:15" s="8" customFormat="1" x14ac:dyDescent="0.2">
      <c r="O3053" s="44"/>
    </row>
    <row r="3054" spans="15:15" s="8" customFormat="1" x14ac:dyDescent="0.2">
      <c r="O3054" s="44"/>
    </row>
    <row r="3055" spans="15:15" s="8" customFormat="1" x14ac:dyDescent="0.2">
      <c r="O3055" s="44"/>
    </row>
    <row r="3056" spans="15:15" s="8" customFormat="1" x14ac:dyDescent="0.2">
      <c r="O3056" s="44"/>
    </row>
    <row r="3057" spans="15:15" s="8" customFormat="1" x14ac:dyDescent="0.2">
      <c r="O3057" s="44"/>
    </row>
    <row r="3058" spans="15:15" s="8" customFormat="1" x14ac:dyDescent="0.2">
      <c r="O3058" s="44"/>
    </row>
    <row r="3059" spans="15:15" s="8" customFormat="1" x14ac:dyDescent="0.2">
      <c r="O3059" s="44"/>
    </row>
    <row r="3060" spans="15:15" s="8" customFormat="1" x14ac:dyDescent="0.2">
      <c r="O3060" s="44"/>
    </row>
    <row r="3061" spans="15:15" s="8" customFormat="1" x14ac:dyDescent="0.2">
      <c r="O3061" s="44"/>
    </row>
    <row r="3062" spans="15:15" s="8" customFormat="1" x14ac:dyDescent="0.2">
      <c r="O3062" s="44"/>
    </row>
    <row r="3063" spans="15:15" s="8" customFormat="1" x14ac:dyDescent="0.2">
      <c r="O3063" s="44"/>
    </row>
    <row r="3064" spans="15:15" s="8" customFormat="1" x14ac:dyDescent="0.2">
      <c r="O3064" s="44"/>
    </row>
    <row r="3065" spans="15:15" s="8" customFormat="1" x14ac:dyDescent="0.2">
      <c r="O3065" s="44"/>
    </row>
    <row r="3066" spans="15:15" s="8" customFormat="1" x14ac:dyDescent="0.2">
      <c r="O3066" s="44"/>
    </row>
    <row r="3067" spans="15:15" s="8" customFormat="1" x14ac:dyDescent="0.2">
      <c r="O3067" s="44"/>
    </row>
    <row r="3068" spans="15:15" s="8" customFormat="1" x14ac:dyDescent="0.2">
      <c r="O3068" s="44"/>
    </row>
    <row r="3069" spans="15:15" s="8" customFormat="1" x14ac:dyDescent="0.2">
      <c r="O3069" s="44"/>
    </row>
    <row r="3070" spans="15:15" s="8" customFormat="1" x14ac:dyDescent="0.2">
      <c r="O3070" s="44"/>
    </row>
    <row r="3071" spans="15:15" s="8" customFormat="1" x14ac:dyDescent="0.2">
      <c r="O3071" s="44"/>
    </row>
    <row r="3072" spans="15:15" s="8" customFormat="1" x14ac:dyDescent="0.2">
      <c r="O3072" s="44"/>
    </row>
    <row r="3073" spans="15:15" s="8" customFormat="1" x14ac:dyDescent="0.2">
      <c r="O3073" s="44"/>
    </row>
    <row r="3074" spans="15:15" s="8" customFormat="1" x14ac:dyDescent="0.2">
      <c r="O3074" s="44"/>
    </row>
    <row r="3075" spans="15:15" s="8" customFormat="1" x14ac:dyDescent="0.2">
      <c r="O3075" s="44"/>
    </row>
    <row r="3076" spans="15:15" s="8" customFormat="1" x14ac:dyDescent="0.2">
      <c r="O3076" s="44"/>
    </row>
    <row r="3077" spans="15:15" s="8" customFormat="1" x14ac:dyDescent="0.2">
      <c r="O3077" s="44"/>
    </row>
    <row r="3078" spans="15:15" s="8" customFormat="1" x14ac:dyDescent="0.2">
      <c r="O3078" s="44"/>
    </row>
    <row r="3079" spans="15:15" s="8" customFormat="1" x14ac:dyDescent="0.2">
      <c r="O3079" s="44"/>
    </row>
    <row r="3080" spans="15:15" s="8" customFormat="1" x14ac:dyDescent="0.2">
      <c r="O3080" s="44"/>
    </row>
    <row r="3081" spans="15:15" s="8" customFormat="1" x14ac:dyDescent="0.2">
      <c r="O3081" s="44"/>
    </row>
    <row r="3082" spans="15:15" s="8" customFormat="1" x14ac:dyDescent="0.2">
      <c r="O3082" s="44"/>
    </row>
    <row r="3083" spans="15:15" s="8" customFormat="1" x14ac:dyDescent="0.2">
      <c r="O3083" s="44"/>
    </row>
    <row r="3084" spans="15:15" s="8" customFormat="1" x14ac:dyDescent="0.2">
      <c r="O3084" s="44"/>
    </row>
    <row r="3085" spans="15:15" s="8" customFormat="1" x14ac:dyDescent="0.2">
      <c r="O3085" s="44"/>
    </row>
    <row r="3086" spans="15:15" s="8" customFormat="1" x14ac:dyDescent="0.2">
      <c r="O3086" s="44"/>
    </row>
    <row r="3087" spans="15:15" s="8" customFormat="1" x14ac:dyDescent="0.2">
      <c r="O3087" s="44"/>
    </row>
    <row r="3088" spans="15:15" s="8" customFormat="1" x14ac:dyDescent="0.2">
      <c r="O3088" s="44"/>
    </row>
    <row r="3089" spans="15:15" s="8" customFormat="1" x14ac:dyDescent="0.2">
      <c r="O3089" s="44"/>
    </row>
    <row r="3090" spans="15:15" s="8" customFormat="1" x14ac:dyDescent="0.2">
      <c r="O3090" s="44"/>
    </row>
    <row r="3091" spans="15:15" s="8" customFormat="1" x14ac:dyDescent="0.2">
      <c r="O3091" s="44"/>
    </row>
    <row r="3092" spans="15:15" s="8" customFormat="1" x14ac:dyDescent="0.2">
      <c r="O3092" s="44"/>
    </row>
    <row r="3093" spans="15:15" s="8" customFormat="1" x14ac:dyDescent="0.2">
      <c r="O3093" s="44"/>
    </row>
    <row r="3094" spans="15:15" s="8" customFormat="1" x14ac:dyDescent="0.2">
      <c r="O3094" s="44"/>
    </row>
    <row r="3095" spans="15:15" s="8" customFormat="1" x14ac:dyDescent="0.2">
      <c r="O3095" s="44"/>
    </row>
    <row r="3096" spans="15:15" s="8" customFormat="1" x14ac:dyDescent="0.2">
      <c r="O3096" s="44"/>
    </row>
    <row r="3097" spans="15:15" s="8" customFormat="1" x14ac:dyDescent="0.2">
      <c r="O3097" s="44"/>
    </row>
    <row r="3098" spans="15:15" s="8" customFormat="1" x14ac:dyDescent="0.2">
      <c r="O3098" s="44"/>
    </row>
    <row r="3099" spans="15:15" s="8" customFormat="1" x14ac:dyDescent="0.2">
      <c r="O3099" s="44"/>
    </row>
    <row r="3100" spans="15:15" s="8" customFormat="1" x14ac:dyDescent="0.2">
      <c r="O3100" s="44"/>
    </row>
    <row r="3101" spans="15:15" s="8" customFormat="1" x14ac:dyDescent="0.2">
      <c r="O3101" s="44"/>
    </row>
    <row r="3102" spans="15:15" s="8" customFormat="1" x14ac:dyDescent="0.2">
      <c r="O3102" s="44"/>
    </row>
    <row r="3103" spans="15:15" s="8" customFormat="1" x14ac:dyDescent="0.2">
      <c r="O3103" s="44"/>
    </row>
    <row r="3104" spans="15:15" s="8" customFormat="1" x14ac:dyDescent="0.2">
      <c r="O3104" s="44"/>
    </row>
    <row r="3105" spans="15:15" s="8" customFormat="1" x14ac:dyDescent="0.2">
      <c r="O3105" s="44"/>
    </row>
    <row r="3106" spans="15:15" s="8" customFormat="1" x14ac:dyDescent="0.2">
      <c r="O3106" s="44"/>
    </row>
    <row r="3107" spans="15:15" s="8" customFormat="1" x14ac:dyDescent="0.2">
      <c r="O3107" s="44"/>
    </row>
    <row r="3108" spans="15:15" s="8" customFormat="1" x14ac:dyDescent="0.2">
      <c r="O3108" s="44"/>
    </row>
    <row r="3109" spans="15:15" s="8" customFormat="1" x14ac:dyDescent="0.2">
      <c r="O3109" s="44"/>
    </row>
    <row r="3110" spans="15:15" s="8" customFormat="1" x14ac:dyDescent="0.2">
      <c r="O3110" s="44"/>
    </row>
    <row r="3111" spans="15:15" s="8" customFormat="1" x14ac:dyDescent="0.2">
      <c r="O3111" s="44"/>
    </row>
    <row r="3112" spans="15:15" s="8" customFormat="1" x14ac:dyDescent="0.2">
      <c r="O3112" s="44"/>
    </row>
    <row r="3113" spans="15:15" s="8" customFormat="1" x14ac:dyDescent="0.2">
      <c r="O3113" s="44"/>
    </row>
    <row r="3114" spans="15:15" s="8" customFormat="1" x14ac:dyDescent="0.2">
      <c r="O3114" s="44"/>
    </row>
    <row r="3115" spans="15:15" s="8" customFormat="1" x14ac:dyDescent="0.2">
      <c r="O3115" s="44"/>
    </row>
    <row r="3116" spans="15:15" s="8" customFormat="1" x14ac:dyDescent="0.2">
      <c r="O3116" s="44"/>
    </row>
    <row r="3117" spans="15:15" s="8" customFormat="1" x14ac:dyDescent="0.2">
      <c r="O3117" s="44"/>
    </row>
    <row r="3118" spans="15:15" s="8" customFormat="1" x14ac:dyDescent="0.2">
      <c r="O3118" s="44"/>
    </row>
    <row r="3119" spans="15:15" s="8" customFormat="1" x14ac:dyDescent="0.2">
      <c r="O3119" s="44"/>
    </row>
    <row r="3120" spans="15:15" s="8" customFormat="1" x14ac:dyDescent="0.2">
      <c r="O3120" s="44"/>
    </row>
    <row r="3121" spans="15:15" s="8" customFormat="1" x14ac:dyDescent="0.2">
      <c r="O3121" s="44"/>
    </row>
    <row r="3122" spans="15:15" s="8" customFormat="1" x14ac:dyDescent="0.2">
      <c r="O3122" s="44"/>
    </row>
    <row r="3123" spans="15:15" s="8" customFormat="1" x14ac:dyDescent="0.2">
      <c r="O3123" s="44"/>
    </row>
    <row r="3124" spans="15:15" s="8" customFormat="1" x14ac:dyDescent="0.2">
      <c r="O3124" s="44"/>
    </row>
    <row r="3125" spans="15:15" s="8" customFormat="1" x14ac:dyDescent="0.2">
      <c r="O3125" s="44"/>
    </row>
    <row r="3126" spans="15:15" s="8" customFormat="1" x14ac:dyDescent="0.2">
      <c r="O3126" s="44"/>
    </row>
    <row r="3127" spans="15:15" s="8" customFormat="1" x14ac:dyDescent="0.2">
      <c r="O3127" s="44"/>
    </row>
    <row r="3128" spans="15:15" s="8" customFormat="1" x14ac:dyDescent="0.2">
      <c r="O3128" s="44"/>
    </row>
    <row r="3129" spans="15:15" s="8" customFormat="1" x14ac:dyDescent="0.2">
      <c r="O3129" s="44"/>
    </row>
    <row r="3130" spans="15:15" s="8" customFormat="1" x14ac:dyDescent="0.2">
      <c r="O3130" s="44"/>
    </row>
    <row r="3131" spans="15:15" s="8" customFormat="1" x14ac:dyDescent="0.2">
      <c r="O3131" s="44"/>
    </row>
    <row r="3132" spans="15:15" s="8" customFormat="1" x14ac:dyDescent="0.2">
      <c r="O3132" s="44"/>
    </row>
    <row r="3133" spans="15:15" s="8" customFormat="1" x14ac:dyDescent="0.2">
      <c r="O3133" s="44"/>
    </row>
    <row r="3134" spans="15:15" s="8" customFormat="1" x14ac:dyDescent="0.2">
      <c r="O3134" s="44"/>
    </row>
    <row r="3135" spans="15:15" s="8" customFormat="1" x14ac:dyDescent="0.2">
      <c r="O3135" s="44"/>
    </row>
    <row r="3136" spans="15:15" s="8" customFormat="1" x14ac:dyDescent="0.2">
      <c r="O3136" s="44"/>
    </row>
    <row r="3137" spans="15:15" s="8" customFormat="1" x14ac:dyDescent="0.2">
      <c r="O3137" s="44"/>
    </row>
    <row r="3138" spans="15:15" s="8" customFormat="1" x14ac:dyDescent="0.2">
      <c r="O3138" s="44"/>
    </row>
    <row r="3139" spans="15:15" s="8" customFormat="1" x14ac:dyDescent="0.2">
      <c r="O3139" s="44"/>
    </row>
    <row r="3140" spans="15:15" s="8" customFormat="1" x14ac:dyDescent="0.2">
      <c r="O3140" s="44"/>
    </row>
    <row r="3141" spans="15:15" s="8" customFormat="1" x14ac:dyDescent="0.2">
      <c r="O3141" s="44"/>
    </row>
    <row r="3142" spans="15:15" s="8" customFormat="1" x14ac:dyDescent="0.2">
      <c r="O3142" s="44"/>
    </row>
    <row r="3143" spans="15:15" s="8" customFormat="1" x14ac:dyDescent="0.2">
      <c r="O3143" s="44"/>
    </row>
    <row r="3144" spans="15:15" s="8" customFormat="1" x14ac:dyDescent="0.2">
      <c r="O3144" s="44"/>
    </row>
    <row r="3145" spans="15:15" s="8" customFormat="1" x14ac:dyDescent="0.2">
      <c r="O3145" s="44"/>
    </row>
    <row r="3146" spans="15:15" s="8" customFormat="1" x14ac:dyDescent="0.2">
      <c r="O3146" s="44"/>
    </row>
    <row r="3147" spans="15:15" s="8" customFormat="1" x14ac:dyDescent="0.2">
      <c r="O3147" s="44"/>
    </row>
    <row r="3148" spans="15:15" s="8" customFormat="1" x14ac:dyDescent="0.2">
      <c r="O3148" s="44"/>
    </row>
    <row r="3149" spans="15:15" s="8" customFormat="1" x14ac:dyDescent="0.2">
      <c r="O3149" s="44"/>
    </row>
    <row r="3150" spans="15:15" s="8" customFormat="1" x14ac:dyDescent="0.2">
      <c r="O3150" s="44"/>
    </row>
    <row r="3151" spans="15:15" s="8" customFormat="1" x14ac:dyDescent="0.2">
      <c r="O3151" s="44"/>
    </row>
    <row r="3152" spans="15:15" s="8" customFormat="1" x14ac:dyDescent="0.2">
      <c r="O3152" s="44"/>
    </row>
    <row r="3153" spans="15:15" s="8" customFormat="1" x14ac:dyDescent="0.2">
      <c r="O3153" s="44"/>
    </row>
    <row r="3154" spans="15:15" s="8" customFormat="1" x14ac:dyDescent="0.2">
      <c r="O3154" s="44"/>
    </row>
    <row r="3155" spans="15:15" s="8" customFormat="1" x14ac:dyDescent="0.2">
      <c r="O3155" s="44"/>
    </row>
    <row r="3156" spans="15:15" s="8" customFormat="1" x14ac:dyDescent="0.2">
      <c r="O3156" s="44"/>
    </row>
    <row r="3157" spans="15:15" s="8" customFormat="1" x14ac:dyDescent="0.2">
      <c r="O3157" s="44"/>
    </row>
    <row r="3158" spans="15:15" s="8" customFormat="1" x14ac:dyDescent="0.2">
      <c r="O3158" s="44"/>
    </row>
    <row r="3159" spans="15:15" s="8" customFormat="1" x14ac:dyDescent="0.2">
      <c r="O3159" s="44"/>
    </row>
    <row r="3160" spans="15:15" s="8" customFormat="1" x14ac:dyDescent="0.2">
      <c r="O3160" s="44"/>
    </row>
    <row r="3161" spans="15:15" s="8" customFormat="1" x14ac:dyDescent="0.2">
      <c r="O3161" s="44"/>
    </row>
    <row r="3162" spans="15:15" s="8" customFormat="1" x14ac:dyDescent="0.2">
      <c r="O3162" s="44"/>
    </row>
    <row r="3163" spans="15:15" s="8" customFormat="1" x14ac:dyDescent="0.2">
      <c r="O3163" s="44"/>
    </row>
    <row r="3164" spans="15:15" s="8" customFormat="1" x14ac:dyDescent="0.2">
      <c r="O3164" s="44"/>
    </row>
    <row r="3165" spans="15:15" s="8" customFormat="1" x14ac:dyDescent="0.2">
      <c r="O3165" s="44"/>
    </row>
    <row r="3166" spans="15:15" s="8" customFormat="1" x14ac:dyDescent="0.2">
      <c r="O3166" s="44"/>
    </row>
    <row r="3167" spans="15:15" s="8" customFormat="1" x14ac:dyDescent="0.2">
      <c r="O3167" s="44"/>
    </row>
    <row r="3168" spans="15:15" s="8" customFormat="1" x14ac:dyDescent="0.2">
      <c r="O3168" s="44"/>
    </row>
    <row r="3169" spans="15:15" s="8" customFormat="1" x14ac:dyDescent="0.2">
      <c r="O3169" s="44"/>
    </row>
    <row r="3170" spans="15:15" s="8" customFormat="1" x14ac:dyDescent="0.2">
      <c r="O3170" s="44"/>
    </row>
    <row r="3171" spans="15:15" s="8" customFormat="1" x14ac:dyDescent="0.2">
      <c r="O3171" s="44"/>
    </row>
    <row r="3172" spans="15:15" s="8" customFormat="1" x14ac:dyDescent="0.2">
      <c r="O3172" s="44"/>
    </row>
    <row r="3173" spans="15:15" s="8" customFormat="1" x14ac:dyDescent="0.2">
      <c r="O3173" s="44"/>
    </row>
    <row r="3174" spans="15:15" s="8" customFormat="1" x14ac:dyDescent="0.2">
      <c r="O3174" s="44"/>
    </row>
    <row r="3175" spans="15:15" s="8" customFormat="1" x14ac:dyDescent="0.2">
      <c r="O3175" s="44"/>
    </row>
    <row r="3176" spans="15:15" s="8" customFormat="1" x14ac:dyDescent="0.2">
      <c r="O3176" s="44"/>
    </row>
    <row r="3177" spans="15:15" s="8" customFormat="1" x14ac:dyDescent="0.2">
      <c r="O3177" s="44"/>
    </row>
    <row r="3178" spans="15:15" s="8" customFormat="1" x14ac:dyDescent="0.2">
      <c r="O3178" s="44"/>
    </row>
    <row r="3179" spans="15:15" s="8" customFormat="1" x14ac:dyDescent="0.2">
      <c r="O3179" s="44"/>
    </row>
    <row r="3180" spans="15:15" s="8" customFormat="1" x14ac:dyDescent="0.2">
      <c r="O3180" s="44"/>
    </row>
    <row r="3181" spans="15:15" s="8" customFormat="1" x14ac:dyDescent="0.2">
      <c r="O3181" s="44"/>
    </row>
    <row r="3182" spans="15:15" s="8" customFormat="1" x14ac:dyDescent="0.2">
      <c r="O3182" s="44"/>
    </row>
    <row r="3183" spans="15:15" s="8" customFormat="1" x14ac:dyDescent="0.2">
      <c r="O3183" s="44"/>
    </row>
    <row r="3184" spans="15:15" s="8" customFormat="1" x14ac:dyDescent="0.2">
      <c r="O3184" s="44"/>
    </row>
    <row r="3185" spans="15:15" s="8" customFormat="1" x14ac:dyDescent="0.2">
      <c r="O3185" s="44"/>
    </row>
    <row r="3186" spans="15:15" s="8" customFormat="1" x14ac:dyDescent="0.2">
      <c r="O3186" s="44"/>
    </row>
    <row r="3187" spans="15:15" s="8" customFormat="1" x14ac:dyDescent="0.2">
      <c r="O3187" s="44"/>
    </row>
    <row r="3188" spans="15:15" s="8" customFormat="1" x14ac:dyDescent="0.2">
      <c r="O3188" s="44"/>
    </row>
    <row r="3189" spans="15:15" s="8" customFormat="1" x14ac:dyDescent="0.2">
      <c r="O3189" s="44"/>
    </row>
    <row r="3190" spans="15:15" s="8" customFormat="1" x14ac:dyDescent="0.2">
      <c r="O3190" s="44"/>
    </row>
    <row r="3191" spans="15:15" s="8" customFormat="1" x14ac:dyDescent="0.2">
      <c r="O3191" s="44"/>
    </row>
    <row r="3192" spans="15:15" s="8" customFormat="1" x14ac:dyDescent="0.2">
      <c r="O3192" s="44"/>
    </row>
    <row r="3193" spans="15:15" s="8" customFormat="1" x14ac:dyDescent="0.2">
      <c r="O3193" s="44"/>
    </row>
    <row r="3194" spans="15:15" s="8" customFormat="1" x14ac:dyDescent="0.2">
      <c r="O3194" s="44"/>
    </row>
    <row r="3195" spans="15:15" s="8" customFormat="1" x14ac:dyDescent="0.2">
      <c r="O3195" s="44"/>
    </row>
    <row r="3196" spans="15:15" s="8" customFormat="1" x14ac:dyDescent="0.2">
      <c r="O3196" s="44"/>
    </row>
    <row r="3197" spans="15:15" s="8" customFormat="1" x14ac:dyDescent="0.2">
      <c r="O3197" s="44"/>
    </row>
    <row r="3198" spans="15:15" s="8" customFormat="1" x14ac:dyDescent="0.2">
      <c r="O3198" s="44"/>
    </row>
    <row r="3199" spans="15:15" s="8" customFormat="1" x14ac:dyDescent="0.2">
      <c r="O3199" s="44"/>
    </row>
    <row r="3200" spans="15:15" s="8" customFormat="1" x14ac:dyDescent="0.2">
      <c r="O3200" s="44"/>
    </row>
    <row r="3201" spans="15:15" s="8" customFormat="1" x14ac:dyDescent="0.2">
      <c r="O3201" s="44"/>
    </row>
    <row r="3202" spans="15:15" s="8" customFormat="1" x14ac:dyDescent="0.2">
      <c r="O3202" s="44"/>
    </row>
    <row r="3203" spans="15:15" s="8" customFormat="1" x14ac:dyDescent="0.2">
      <c r="O3203" s="44"/>
    </row>
    <row r="3204" spans="15:15" s="8" customFormat="1" x14ac:dyDescent="0.2">
      <c r="O3204" s="44"/>
    </row>
    <row r="3205" spans="15:15" s="8" customFormat="1" x14ac:dyDescent="0.2">
      <c r="O3205" s="44"/>
    </row>
    <row r="3206" spans="15:15" s="8" customFormat="1" x14ac:dyDescent="0.2">
      <c r="O3206" s="44"/>
    </row>
    <row r="3207" spans="15:15" s="8" customFormat="1" x14ac:dyDescent="0.2">
      <c r="O3207" s="44"/>
    </row>
    <row r="3208" spans="15:15" s="8" customFormat="1" x14ac:dyDescent="0.2">
      <c r="O3208" s="44"/>
    </row>
    <row r="3209" spans="15:15" s="8" customFormat="1" x14ac:dyDescent="0.2">
      <c r="O3209" s="44"/>
    </row>
    <row r="3210" spans="15:15" s="8" customFormat="1" x14ac:dyDescent="0.2">
      <c r="O3210" s="44"/>
    </row>
    <row r="3211" spans="15:15" s="8" customFormat="1" x14ac:dyDescent="0.2">
      <c r="O3211" s="44"/>
    </row>
    <row r="3212" spans="15:15" s="8" customFormat="1" x14ac:dyDescent="0.2">
      <c r="O3212" s="44"/>
    </row>
    <row r="3213" spans="15:15" s="8" customFormat="1" x14ac:dyDescent="0.2">
      <c r="O3213" s="44"/>
    </row>
    <row r="3214" spans="15:15" s="8" customFormat="1" x14ac:dyDescent="0.2">
      <c r="O3214" s="44"/>
    </row>
    <row r="3215" spans="15:15" s="8" customFormat="1" x14ac:dyDescent="0.2">
      <c r="O3215" s="44"/>
    </row>
    <row r="3216" spans="15:15" s="8" customFormat="1" x14ac:dyDescent="0.2">
      <c r="O3216" s="44"/>
    </row>
    <row r="3217" spans="15:15" s="8" customFormat="1" x14ac:dyDescent="0.2">
      <c r="O3217" s="44"/>
    </row>
    <row r="3218" spans="15:15" s="8" customFormat="1" x14ac:dyDescent="0.2">
      <c r="O3218" s="44"/>
    </row>
    <row r="3219" spans="15:15" s="8" customFormat="1" x14ac:dyDescent="0.2">
      <c r="O3219" s="44"/>
    </row>
    <row r="3220" spans="15:15" s="8" customFormat="1" x14ac:dyDescent="0.2">
      <c r="O3220" s="44"/>
    </row>
    <row r="3221" spans="15:15" s="8" customFormat="1" x14ac:dyDescent="0.2">
      <c r="O3221" s="44"/>
    </row>
    <row r="3222" spans="15:15" s="8" customFormat="1" x14ac:dyDescent="0.2">
      <c r="O3222" s="44"/>
    </row>
    <row r="3223" spans="15:15" s="8" customFormat="1" x14ac:dyDescent="0.2">
      <c r="O3223" s="44"/>
    </row>
    <row r="3224" spans="15:15" s="8" customFormat="1" x14ac:dyDescent="0.2">
      <c r="O3224" s="44"/>
    </row>
    <row r="3225" spans="15:15" s="8" customFormat="1" x14ac:dyDescent="0.2">
      <c r="O3225" s="44"/>
    </row>
    <row r="3226" spans="15:15" s="8" customFormat="1" x14ac:dyDescent="0.2">
      <c r="O3226" s="44"/>
    </row>
    <row r="3227" spans="15:15" s="8" customFormat="1" x14ac:dyDescent="0.2">
      <c r="O3227" s="44"/>
    </row>
    <row r="3228" spans="15:15" s="8" customFormat="1" x14ac:dyDescent="0.2">
      <c r="O3228" s="44"/>
    </row>
    <row r="3229" spans="15:15" s="8" customFormat="1" x14ac:dyDescent="0.2">
      <c r="O3229" s="44"/>
    </row>
    <row r="3230" spans="15:15" s="8" customFormat="1" x14ac:dyDescent="0.2">
      <c r="O3230" s="44"/>
    </row>
    <row r="3231" spans="15:15" s="8" customFormat="1" x14ac:dyDescent="0.2">
      <c r="O3231" s="44"/>
    </row>
    <row r="3232" spans="15:15" s="8" customFormat="1" x14ac:dyDescent="0.2">
      <c r="O3232" s="44"/>
    </row>
    <row r="3233" spans="15:15" s="8" customFormat="1" x14ac:dyDescent="0.2">
      <c r="O3233" s="44"/>
    </row>
    <row r="3234" spans="15:15" s="8" customFormat="1" x14ac:dyDescent="0.2">
      <c r="O3234" s="44"/>
    </row>
    <row r="3235" spans="15:15" s="8" customFormat="1" x14ac:dyDescent="0.2">
      <c r="O3235" s="44"/>
    </row>
    <row r="3236" spans="15:15" s="8" customFormat="1" x14ac:dyDescent="0.2">
      <c r="O3236" s="44"/>
    </row>
    <row r="3237" spans="15:15" s="8" customFormat="1" x14ac:dyDescent="0.2">
      <c r="O3237" s="44"/>
    </row>
    <row r="3238" spans="15:15" s="8" customFormat="1" x14ac:dyDescent="0.2">
      <c r="O3238" s="44"/>
    </row>
    <row r="3239" spans="15:15" s="8" customFormat="1" x14ac:dyDescent="0.2">
      <c r="O3239" s="44"/>
    </row>
    <row r="3240" spans="15:15" s="8" customFormat="1" x14ac:dyDescent="0.2">
      <c r="O3240" s="44"/>
    </row>
    <row r="3241" spans="15:15" s="8" customFormat="1" x14ac:dyDescent="0.2">
      <c r="O3241" s="44"/>
    </row>
    <row r="3242" spans="15:15" s="8" customFormat="1" x14ac:dyDescent="0.2">
      <c r="O3242" s="44"/>
    </row>
    <row r="3243" spans="15:15" s="8" customFormat="1" x14ac:dyDescent="0.2">
      <c r="O3243" s="44"/>
    </row>
    <row r="3244" spans="15:15" s="8" customFormat="1" x14ac:dyDescent="0.2">
      <c r="O3244" s="44"/>
    </row>
    <row r="3245" spans="15:15" s="8" customFormat="1" x14ac:dyDescent="0.2">
      <c r="O3245" s="44"/>
    </row>
    <row r="3246" spans="15:15" s="8" customFormat="1" x14ac:dyDescent="0.2">
      <c r="O3246" s="44"/>
    </row>
    <row r="3247" spans="15:15" s="8" customFormat="1" x14ac:dyDescent="0.2">
      <c r="O3247" s="44"/>
    </row>
    <row r="3248" spans="15:15" s="8" customFormat="1" x14ac:dyDescent="0.2">
      <c r="O3248" s="44"/>
    </row>
    <row r="3249" spans="15:15" s="8" customFormat="1" x14ac:dyDescent="0.2">
      <c r="O3249" s="44"/>
    </row>
    <row r="3250" spans="15:15" s="8" customFormat="1" x14ac:dyDescent="0.2">
      <c r="O3250" s="44"/>
    </row>
    <row r="3251" spans="15:15" s="8" customFormat="1" x14ac:dyDescent="0.2">
      <c r="O3251" s="44"/>
    </row>
    <row r="3252" spans="15:15" s="8" customFormat="1" x14ac:dyDescent="0.2">
      <c r="O3252" s="44"/>
    </row>
    <row r="3253" spans="15:15" s="8" customFormat="1" x14ac:dyDescent="0.2">
      <c r="O3253" s="44"/>
    </row>
    <row r="3254" spans="15:15" s="8" customFormat="1" x14ac:dyDescent="0.2">
      <c r="O3254" s="44"/>
    </row>
    <row r="3255" spans="15:15" s="8" customFormat="1" x14ac:dyDescent="0.2">
      <c r="O3255" s="44"/>
    </row>
    <row r="3256" spans="15:15" s="8" customFormat="1" x14ac:dyDescent="0.2">
      <c r="O3256" s="44"/>
    </row>
    <row r="3257" spans="15:15" s="8" customFormat="1" x14ac:dyDescent="0.2">
      <c r="O3257" s="44"/>
    </row>
    <row r="3258" spans="15:15" s="8" customFormat="1" x14ac:dyDescent="0.2">
      <c r="O3258" s="44"/>
    </row>
    <row r="3259" spans="15:15" s="8" customFormat="1" x14ac:dyDescent="0.2">
      <c r="O3259" s="44"/>
    </row>
    <row r="3260" spans="15:15" s="8" customFormat="1" x14ac:dyDescent="0.2">
      <c r="O3260" s="44"/>
    </row>
    <row r="3261" spans="15:15" s="8" customFormat="1" x14ac:dyDescent="0.2">
      <c r="O3261" s="44"/>
    </row>
    <row r="3262" spans="15:15" s="8" customFormat="1" x14ac:dyDescent="0.2">
      <c r="O3262" s="44"/>
    </row>
    <row r="3263" spans="15:15" s="8" customFormat="1" x14ac:dyDescent="0.2">
      <c r="O3263" s="44"/>
    </row>
    <row r="3264" spans="15:15" s="8" customFormat="1" x14ac:dyDescent="0.2">
      <c r="O3264" s="44"/>
    </row>
    <row r="3265" spans="15:15" s="8" customFormat="1" x14ac:dyDescent="0.2">
      <c r="O3265" s="44"/>
    </row>
    <row r="3266" spans="15:15" s="8" customFormat="1" x14ac:dyDescent="0.2">
      <c r="O3266" s="44"/>
    </row>
    <row r="3267" spans="15:15" s="8" customFormat="1" x14ac:dyDescent="0.2">
      <c r="O3267" s="44"/>
    </row>
    <row r="3268" spans="15:15" s="8" customFormat="1" x14ac:dyDescent="0.2">
      <c r="O3268" s="44"/>
    </row>
    <row r="3269" spans="15:15" s="8" customFormat="1" x14ac:dyDescent="0.2">
      <c r="O3269" s="44"/>
    </row>
    <row r="3270" spans="15:15" s="8" customFormat="1" x14ac:dyDescent="0.2">
      <c r="O3270" s="44"/>
    </row>
    <row r="3271" spans="15:15" s="8" customFormat="1" x14ac:dyDescent="0.2">
      <c r="O3271" s="44"/>
    </row>
    <row r="3272" spans="15:15" s="8" customFormat="1" x14ac:dyDescent="0.2">
      <c r="O3272" s="44"/>
    </row>
    <row r="3273" spans="15:15" s="8" customFormat="1" x14ac:dyDescent="0.2">
      <c r="O3273" s="44"/>
    </row>
    <row r="3274" spans="15:15" s="8" customFormat="1" x14ac:dyDescent="0.2">
      <c r="O3274" s="44"/>
    </row>
    <row r="3275" spans="15:15" s="8" customFormat="1" x14ac:dyDescent="0.2">
      <c r="O3275" s="44"/>
    </row>
    <row r="3276" spans="15:15" s="8" customFormat="1" x14ac:dyDescent="0.2">
      <c r="O3276" s="44"/>
    </row>
    <row r="3277" spans="15:15" s="8" customFormat="1" x14ac:dyDescent="0.2">
      <c r="O3277" s="44"/>
    </row>
    <row r="3278" spans="15:15" s="8" customFormat="1" x14ac:dyDescent="0.2">
      <c r="O3278" s="44"/>
    </row>
    <row r="3279" spans="15:15" s="8" customFormat="1" x14ac:dyDescent="0.2">
      <c r="O3279" s="44"/>
    </row>
    <row r="3280" spans="15:15" s="8" customFormat="1" x14ac:dyDescent="0.2">
      <c r="O3280" s="44"/>
    </row>
    <row r="3281" spans="15:15" s="8" customFormat="1" x14ac:dyDescent="0.2">
      <c r="O3281" s="44"/>
    </row>
    <row r="3282" spans="15:15" s="8" customFormat="1" x14ac:dyDescent="0.2">
      <c r="O3282" s="44"/>
    </row>
    <row r="3283" spans="15:15" s="8" customFormat="1" x14ac:dyDescent="0.2">
      <c r="O3283" s="44"/>
    </row>
    <row r="3284" spans="15:15" s="8" customFormat="1" x14ac:dyDescent="0.2">
      <c r="O3284" s="44"/>
    </row>
    <row r="3285" spans="15:15" s="8" customFormat="1" x14ac:dyDescent="0.2">
      <c r="O3285" s="44"/>
    </row>
    <row r="3286" spans="15:15" s="8" customFormat="1" x14ac:dyDescent="0.2">
      <c r="O3286" s="44"/>
    </row>
    <row r="3287" spans="15:15" s="8" customFormat="1" x14ac:dyDescent="0.2">
      <c r="O3287" s="44"/>
    </row>
    <row r="3288" spans="15:15" s="8" customFormat="1" x14ac:dyDescent="0.2">
      <c r="O3288" s="44"/>
    </row>
    <row r="3289" spans="15:15" s="8" customFormat="1" x14ac:dyDescent="0.2">
      <c r="O3289" s="44"/>
    </row>
    <row r="3290" spans="15:15" s="8" customFormat="1" x14ac:dyDescent="0.2">
      <c r="O3290" s="44"/>
    </row>
    <row r="3291" spans="15:15" s="8" customFormat="1" x14ac:dyDescent="0.2">
      <c r="O3291" s="44"/>
    </row>
    <row r="3292" spans="15:15" s="8" customFormat="1" x14ac:dyDescent="0.2">
      <c r="O3292" s="44"/>
    </row>
    <row r="3293" spans="15:15" s="8" customFormat="1" x14ac:dyDescent="0.2">
      <c r="O3293" s="44"/>
    </row>
    <row r="3294" spans="15:15" s="8" customFormat="1" x14ac:dyDescent="0.2">
      <c r="O3294" s="44"/>
    </row>
    <row r="3295" spans="15:15" s="8" customFormat="1" x14ac:dyDescent="0.2">
      <c r="O3295" s="44"/>
    </row>
    <row r="3296" spans="15:15" s="8" customFormat="1" x14ac:dyDescent="0.2">
      <c r="O3296" s="44"/>
    </row>
    <row r="3297" spans="15:15" s="8" customFormat="1" x14ac:dyDescent="0.2">
      <c r="O3297" s="44"/>
    </row>
    <row r="3298" spans="15:15" s="8" customFormat="1" x14ac:dyDescent="0.2">
      <c r="O3298" s="44"/>
    </row>
    <row r="3299" spans="15:15" s="8" customFormat="1" x14ac:dyDescent="0.2">
      <c r="O3299" s="44"/>
    </row>
    <row r="3300" spans="15:15" s="8" customFormat="1" x14ac:dyDescent="0.2">
      <c r="O3300" s="44"/>
    </row>
    <row r="3301" spans="15:15" s="8" customFormat="1" x14ac:dyDescent="0.2">
      <c r="O3301" s="44"/>
    </row>
    <row r="3302" spans="15:15" s="8" customFormat="1" x14ac:dyDescent="0.2">
      <c r="O3302" s="44"/>
    </row>
    <row r="3303" spans="15:15" s="8" customFormat="1" x14ac:dyDescent="0.2">
      <c r="O3303" s="44"/>
    </row>
    <row r="3304" spans="15:15" s="8" customFormat="1" x14ac:dyDescent="0.2">
      <c r="O3304" s="44"/>
    </row>
    <row r="3305" spans="15:15" s="8" customFormat="1" x14ac:dyDescent="0.2">
      <c r="O3305" s="44"/>
    </row>
    <row r="3306" spans="15:15" s="8" customFormat="1" x14ac:dyDescent="0.2">
      <c r="O3306" s="44"/>
    </row>
    <row r="3307" spans="15:15" s="8" customFormat="1" x14ac:dyDescent="0.2">
      <c r="O3307" s="44"/>
    </row>
    <row r="3308" spans="15:15" s="8" customFormat="1" x14ac:dyDescent="0.2">
      <c r="O3308" s="44"/>
    </row>
    <row r="3309" spans="15:15" s="8" customFormat="1" x14ac:dyDescent="0.2">
      <c r="O3309" s="44"/>
    </row>
    <row r="3310" spans="15:15" s="8" customFormat="1" x14ac:dyDescent="0.2">
      <c r="O3310" s="44"/>
    </row>
    <row r="3311" spans="15:15" s="8" customFormat="1" x14ac:dyDescent="0.2">
      <c r="O3311" s="44"/>
    </row>
    <row r="3312" spans="15:15" s="8" customFormat="1" x14ac:dyDescent="0.2">
      <c r="O3312" s="44"/>
    </row>
    <row r="3313" spans="15:15" s="8" customFormat="1" x14ac:dyDescent="0.2">
      <c r="O3313" s="44"/>
    </row>
    <row r="3314" spans="15:15" s="8" customFormat="1" x14ac:dyDescent="0.2">
      <c r="O3314" s="44"/>
    </row>
    <row r="3315" spans="15:15" s="8" customFormat="1" x14ac:dyDescent="0.2">
      <c r="O3315" s="44"/>
    </row>
    <row r="3316" spans="15:15" s="8" customFormat="1" x14ac:dyDescent="0.2">
      <c r="O3316" s="44"/>
    </row>
    <row r="3317" spans="15:15" s="8" customFormat="1" x14ac:dyDescent="0.2">
      <c r="O3317" s="44"/>
    </row>
    <row r="3318" spans="15:15" s="8" customFormat="1" x14ac:dyDescent="0.2">
      <c r="O3318" s="44"/>
    </row>
    <row r="3319" spans="15:15" s="8" customFormat="1" x14ac:dyDescent="0.2">
      <c r="O3319" s="44"/>
    </row>
    <row r="3320" spans="15:15" s="8" customFormat="1" x14ac:dyDescent="0.2">
      <c r="O3320" s="44"/>
    </row>
    <row r="3321" spans="15:15" s="8" customFormat="1" x14ac:dyDescent="0.2">
      <c r="O3321" s="44"/>
    </row>
    <row r="3322" spans="15:15" s="8" customFormat="1" x14ac:dyDescent="0.2">
      <c r="O3322" s="44"/>
    </row>
    <row r="3323" spans="15:15" s="8" customFormat="1" x14ac:dyDescent="0.2">
      <c r="O3323" s="44"/>
    </row>
    <row r="3324" spans="15:15" s="8" customFormat="1" x14ac:dyDescent="0.2">
      <c r="O3324" s="44"/>
    </row>
    <row r="3325" spans="15:15" s="8" customFormat="1" x14ac:dyDescent="0.2">
      <c r="O3325" s="44"/>
    </row>
    <row r="3326" spans="15:15" s="8" customFormat="1" x14ac:dyDescent="0.2">
      <c r="O3326" s="44"/>
    </row>
    <row r="3327" spans="15:15" s="8" customFormat="1" x14ac:dyDescent="0.2">
      <c r="O3327" s="44"/>
    </row>
    <row r="3328" spans="15:15" s="8" customFormat="1" x14ac:dyDescent="0.2">
      <c r="O3328" s="44"/>
    </row>
    <row r="3329" spans="15:15" s="8" customFormat="1" x14ac:dyDescent="0.2">
      <c r="O3329" s="44"/>
    </row>
    <row r="3330" spans="15:15" s="8" customFormat="1" x14ac:dyDescent="0.2">
      <c r="O3330" s="44"/>
    </row>
    <row r="3331" spans="15:15" s="8" customFormat="1" x14ac:dyDescent="0.2">
      <c r="O3331" s="44"/>
    </row>
    <row r="3332" spans="15:15" s="8" customFormat="1" x14ac:dyDescent="0.2">
      <c r="O3332" s="44"/>
    </row>
    <row r="3333" spans="15:15" s="8" customFormat="1" x14ac:dyDescent="0.2">
      <c r="O3333" s="44"/>
    </row>
    <row r="3334" spans="15:15" s="8" customFormat="1" x14ac:dyDescent="0.2">
      <c r="O3334" s="44"/>
    </row>
    <row r="3335" spans="15:15" s="8" customFormat="1" x14ac:dyDescent="0.2">
      <c r="O3335" s="44"/>
    </row>
    <row r="3336" spans="15:15" s="8" customFormat="1" x14ac:dyDescent="0.2">
      <c r="O3336" s="44"/>
    </row>
    <row r="3337" spans="15:15" s="8" customFormat="1" x14ac:dyDescent="0.2">
      <c r="O3337" s="44"/>
    </row>
    <row r="3338" spans="15:15" s="8" customFormat="1" x14ac:dyDescent="0.2">
      <c r="O3338" s="44"/>
    </row>
    <row r="3339" spans="15:15" s="8" customFormat="1" x14ac:dyDescent="0.2">
      <c r="O3339" s="44"/>
    </row>
    <row r="3340" spans="15:15" s="8" customFormat="1" x14ac:dyDescent="0.2">
      <c r="O3340" s="44"/>
    </row>
    <row r="3341" spans="15:15" s="8" customFormat="1" x14ac:dyDescent="0.2">
      <c r="O3341" s="44"/>
    </row>
    <row r="3342" spans="15:15" s="8" customFormat="1" x14ac:dyDescent="0.2">
      <c r="O3342" s="44"/>
    </row>
    <row r="3343" spans="15:15" s="8" customFormat="1" x14ac:dyDescent="0.2">
      <c r="O3343" s="44"/>
    </row>
    <row r="3344" spans="15:15" s="8" customFormat="1" x14ac:dyDescent="0.2">
      <c r="O3344" s="44"/>
    </row>
    <row r="3345" spans="15:15" s="8" customFormat="1" x14ac:dyDescent="0.2">
      <c r="O3345" s="44"/>
    </row>
    <row r="3346" spans="15:15" s="8" customFormat="1" x14ac:dyDescent="0.2">
      <c r="O3346" s="44"/>
    </row>
    <row r="3347" spans="15:15" s="8" customFormat="1" x14ac:dyDescent="0.2">
      <c r="O3347" s="44"/>
    </row>
    <row r="3348" spans="15:15" s="8" customFormat="1" x14ac:dyDescent="0.2">
      <c r="O3348" s="44"/>
    </row>
    <row r="3349" spans="15:15" s="8" customFormat="1" x14ac:dyDescent="0.2">
      <c r="O3349" s="44"/>
    </row>
    <row r="3350" spans="15:15" s="8" customFormat="1" x14ac:dyDescent="0.2">
      <c r="O3350" s="44"/>
    </row>
    <row r="3351" spans="15:15" s="8" customFormat="1" x14ac:dyDescent="0.2">
      <c r="O3351" s="44"/>
    </row>
    <row r="3352" spans="15:15" s="8" customFormat="1" x14ac:dyDescent="0.2">
      <c r="O3352" s="44"/>
    </row>
    <row r="3353" spans="15:15" s="8" customFormat="1" x14ac:dyDescent="0.2">
      <c r="O3353" s="44"/>
    </row>
    <row r="3354" spans="15:15" s="8" customFormat="1" x14ac:dyDescent="0.2">
      <c r="O3354" s="44"/>
    </row>
    <row r="3355" spans="15:15" s="8" customFormat="1" x14ac:dyDescent="0.2">
      <c r="O3355" s="44"/>
    </row>
    <row r="3356" spans="15:15" s="8" customFormat="1" x14ac:dyDescent="0.2">
      <c r="O3356" s="44"/>
    </row>
    <row r="3357" spans="15:15" s="8" customFormat="1" x14ac:dyDescent="0.2">
      <c r="O3357" s="44"/>
    </row>
    <row r="3358" spans="15:15" s="8" customFormat="1" x14ac:dyDescent="0.2">
      <c r="O3358" s="44"/>
    </row>
    <row r="3359" spans="15:15" s="8" customFormat="1" x14ac:dyDescent="0.2">
      <c r="O3359" s="44"/>
    </row>
    <row r="3360" spans="15:15" s="8" customFormat="1" x14ac:dyDescent="0.2">
      <c r="O3360" s="44"/>
    </row>
    <row r="3361" spans="15:15" s="8" customFormat="1" x14ac:dyDescent="0.2">
      <c r="O3361" s="44"/>
    </row>
    <row r="3362" spans="15:15" s="8" customFormat="1" x14ac:dyDescent="0.2">
      <c r="O3362" s="44"/>
    </row>
    <row r="3363" spans="15:15" s="8" customFormat="1" x14ac:dyDescent="0.2">
      <c r="O3363" s="44"/>
    </row>
    <row r="3364" spans="15:15" s="8" customFormat="1" x14ac:dyDescent="0.2">
      <c r="O3364" s="44"/>
    </row>
    <row r="3365" spans="15:15" s="8" customFormat="1" x14ac:dyDescent="0.2">
      <c r="O3365" s="44"/>
    </row>
    <row r="3366" spans="15:15" s="8" customFormat="1" x14ac:dyDescent="0.2">
      <c r="O3366" s="44"/>
    </row>
    <row r="3367" spans="15:15" s="8" customFormat="1" x14ac:dyDescent="0.2">
      <c r="O3367" s="44"/>
    </row>
    <row r="3368" spans="15:15" s="8" customFormat="1" x14ac:dyDescent="0.2">
      <c r="O3368" s="44"/>
    </row>
    <row r="3369" spans="15:15" s="8" customFormat="1" x14ac:dyDescent="0.2">
      <c r="O3369" s="44"/>
    </row>
    <row r="3370" spans="15:15" s="8" customFormat="1" x14ac:dyDescent="0.2">
      <c r="O3370" s="44"/>
    </row>
    <row r="3371" spans="15:15" s="8" customFormat="1" x14ac:dyDescent="0.2">
      <c r="O3371" s="44"/>
    </row>
    <row r="3372" spans="15:15" s="8" customFormat="1" x14ac:dyDescent="0.2">
      <c r="O3372" s="44"/>
    </row>
    <row r="3373" spans="15:15" s="8" customFormat="1" x14ac:dyDescent="0.2">
      <c r="O3373" s="44"/>
    </row>
    <row r="3374" spans="15:15" s="8" customFormat="1" x14ac:dyDescent="0.2">
      <c r="O3374" s="44"/>
    </row>
    <row r="3375" spans="15:15" s="8" customFormat="1" x14ac:dyDescent="0.2">
      <c r="O3375" s="44"/>
    </row>
    <row r="3376" spans="15:15" s="8" customFormat="1" x14ac:dyDescent="0.2">
      <c r="O3376" s="44"/>
    </row>
    <row r="3377" spans="15:15" s="8" customFormat="1" x14ac:dyDescent="0.2">
      <c r="O3377" s="44"/>
    </row>
    <row r="3378" spans="15:15" s="8" customFormat="1" x14ac:dyDescent="0.2">
      <c r="O3378" s="44"/>
    </row>
    <row r="3379" spans="15:15" s="8" customFormat="1" x14ac:dyDescent="0.2">
      <c r="O3379" s="44"/>
    </row>
    <row r="3380" spans="15:15" s="8" customFormat="1" x14ac:dyDescent="0.2">
      <c r="O3380" s="44"/>
    </row>
    <row r="3381" spans="15:15" s="8" customFormat="1" x14ac:dyDescent="0.2">
      <c r="O3381" s="44"/>
    </row>
    <row r="3382" spans="15:15" s="8" customFormat="1" x14ac:dyDescent="0.2">
      <c r="O3382" s="44"/>
    </row>
    <row r="3383" spans="15:15" s="8" customFormat="1" x14ac:dyDescent="0.2">
      <c r="O3383" s="44"/>
    </row>
    <row r="3384" spans="15:15" s="8" customFormat="1" x14ac:dyDescent="0.2">
      <c r="O3384" s="44"/>
    </row>
    <row r="3385" spans="15:15" s="8" customFormat="1" x14ac:dyDescent="0.2">
      <c r="O3385" s="44"/>
    </row>
    <row r="3386" spans="15:15" s="8" customFormat="1" x14ac:dyDescent="0.2">
      <c r="O3386" s="44"/>
    </row>
    <row r="3387" spans="15:15" s="8" customFormat="1" x14ac:dyDescent="0.2">
      <c r="O3387" s="44"/>
    </row>
    <row r="3388" spans="15:15" s="8" customFormat="1" x14ac:dyDescent="0.2">
      <c r="O3388" s="44"/>
    </row>
    <row r="3389" spans="15:15" s="8" customFormat="1" x14ac:dyDescent="0.2">
      <c r="O3389" s="44"/>
    </row>
    <row r="3390" spans="15:15" s="8" customFormat="1" x14ac:dyDescent="0.2">
      <c r="O3390" s="44"/>
    </row>
    <row r="3391" spans="15:15" s="8" customFormat="1" x14ac:dyDescent="0.2">
      <c r="O3391" s="44"/>
    </row>
    <row r="3392" spans="15:15" s="8" customFormat="1" x14ac:dyDescent="0.2">
      <c r="O3392" s="44"/>
    </row>
    <row r="3393" spans="1:184" s="8" customFormat="1" x14ac:dyDescent="0.2">
      <c r="O3393" s="44"/>
    </row>
    <row r="3394" spans="1:184" s="8" customFormat="1" x14ac:dyDescent="0.2">
      <c r="O3394" s="44"/>
    </row>
    <row r="3395" spans="1:184" s="8" customFormat="1" x14ac:dyDescent="0.2">
      <c r="O3395" s="44"/>
    </row>
    <row r="3396" spans="1:184" s="8" customFormat="1" x14ac:dyDescent="0.2">
      <c r="O3396" s="44"/>
    </row>
    <row r="3397" spans="1:184" s="8" customFormat="1" x14ac:dyDescent="0.2">
      <c r="O3397" s="44"/>
    </row>
    <row r="3398" spans="1:184" s="8" customFormat="1" x14ac:dyDescent="0.2">
      <c r="O3398" s="44"/>
    </row>
    <row r="3399" spans="1:184" s="8" customFormat="1" x14ac:dyDescent="0.2">
      <c r="O3399" s="44"/>
    </row>
    <row r="3400" spans="1:184" s="8" customFormat="1" x14ac:dyDescent="0.2">
      <c r="O3400" s="44"/>
    </row>
    <row r="3401" spans="1:184" s="8" customFormat="1" x14ac:dyDescent="0.2">
      <c r="O3401" s="44"/>
    </row>
    <row r="3402" spans="1:184" s="8" customFormat="1" x14ac:dyDescent="0.2">
      <c r="O3402" s="44"/>
    </row>
    <row r="3403" spans="1:184" s="8" customFormat="1" x14ac:dyDescent="0.2">
      <c r="O3403" s="44"/>
    </row>
    <row r="3404" spans="1:184" s="8" customFormat="1" x14ac:dyDescent="0.2">
      <c r="O3404" s="44"/>
    </row>
    <row r="3405" spans="1:184" s="8" customFormat="1" x14ac:dyDescent="0.2">
      <c r="O3405" s="44"/>
    </row>
    <row r="3406" spans="1:184" s="8" customFormat="1" x14ac:dyDescent="0.2">
      <c r="O3406" s="44"/>
    </row>
    <row r="3407" spans="1:184" s="20" customFormat="1" x14ac:dyDescent="0.2">
      <c r="A3407" s="8"/>
      <c r="H3407" s="8"/>
      <c r="I3407" s="8"/>
      <c r="J3407" s="8"/>
      <c r="K3407" s="8"/>
      <c r="L3407" s="8"/>
      <c r="M3407" s="8"/>
      <c r="N3407" s="8"/>
      <c r="O3407" s="44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0" customFormat="1" x14ac:dyDescent="0.2">
      <c r="A3408" s="8"/>
      <c r="H3408" s="8"/>
      <c r="I3408" s="8"/>
      <c r="J3408" s="8"/>
      <c r="K3408" s="8"/>
      <c r="L3408" s="8"/>
      <c r="M3408" s="8"/>
      <c r="N3408" s="8"/>
      <c r="O3408" s="44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0" customFormat="1" x14ac:dyDescent="0.2">
      <c r="A3409" s="8"/>
      <c r="H3409" s="8"/>
      <c r="I3409" s="8"/>
      <c r="J3409" s="8"/>
      <c r="K3409" s="8"/>
      <c r="L3409" s="8"/>
      <c r="M3409" s="8"/>
      <c r="N3409" s="8"/>
      <c r="O3409" s="44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0" customFormat="1" x14ac:dyDescent="0.2">
      <c r="A3410" s="8"/>
      <c r="H3410" s="8"/>
      <c r="I3410" s="8"/>
      <c r="J3410" s="8"/>
      <c r="K3410" s="8"/>
      <c r="L3410" s="8"/>
      <c r="M3410" s="8"/>
      <c r="N3410" s="8"/>
      <c r="O3410" s="44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0" customFormat="1" x14ac:dyDescent="0.2">
      <c r="A3411" s="8"/>
      <c r="H3411" s="8"/>
      <c r="I3411" s="8"/>
      <c r="J3411" s="8"/>
      <c r="K3411" s="8"/>
      <c r="L3411" s="8"/>
      <c r="M3411" s="8"/>
      <c r="N3411" s="8"/>
      <c r="O3411" s="44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0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44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0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44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0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44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44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44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44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44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44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44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44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44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44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44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44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44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44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44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44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44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44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44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44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44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44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44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44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44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44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44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44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44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44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44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44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44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44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44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44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44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44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44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44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44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44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44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44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44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44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44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44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44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44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44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44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44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44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44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44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44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44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44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44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44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44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44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44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44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44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44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44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44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44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44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44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44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44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44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44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44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44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44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44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44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44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44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44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44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44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44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44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44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44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44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44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44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44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44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44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44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44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44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44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44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44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44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44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44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44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44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44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44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44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44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44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44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44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44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44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44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44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44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44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44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44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44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44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44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44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44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44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44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44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44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44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44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44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44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44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44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44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44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44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44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44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44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44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44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44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44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44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44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44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44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44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44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44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44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44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44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44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44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44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44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44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44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44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44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44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44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44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44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44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44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20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44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20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44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20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44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20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44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20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44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20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44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20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44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20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44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20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44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20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44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20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44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20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44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20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44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20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44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20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44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20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44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20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44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20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44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20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44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20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44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20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44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20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44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20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44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20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44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20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44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20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44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20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44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20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44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20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44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20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44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20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44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20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44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20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44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20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44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20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44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20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44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20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44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20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44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20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44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20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44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20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44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20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44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20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44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20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44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20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44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20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44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20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44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20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44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20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44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20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44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20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44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20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44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20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44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20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44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20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44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20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44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20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44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20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44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20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44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20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44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20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44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20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44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20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44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20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44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20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44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20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44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20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44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20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44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20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44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20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44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20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44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20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44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20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44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20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44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20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44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20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44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20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44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20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44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20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44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20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44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20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44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20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44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20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44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20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44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20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44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20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44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20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44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20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44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20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44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20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44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20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44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20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44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20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44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20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44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20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44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20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44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20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44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20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44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20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44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20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44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20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44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20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44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20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44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20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44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20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44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20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44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20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44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20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44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20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44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20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44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20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44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20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44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20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44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20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44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20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44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20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44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20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44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20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44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20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44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20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44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20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44"/>
      <c r="P3705" s="8"/>
      <c r="Q3705" s="8"/>
      <c r="R3705" s="8"/>
      <c r="S3705" s="8"/>
      <c r="T3705" s="8"/>
    </row>
    <row r="3706" spans="1:184" s="20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44"/>
      <c r="P3706" s="8"/>
      <c r="Q3706" s="8"/>
      <c r="R3706" s="8"/>
      <c r="S3706" s="8"/>
      <c r="T3706" s="8"/>
    </row>
    <row r="3707" spans="1:184" s="20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44"/>
      <c r="P3707" s="8"/>
      <c r="Q3707" s="8"/>
      <c r="R3707" s="8"/>
      <c r="S3707" s="8"/>
      <c r="T3707" s="8"/>
    </row>
    <row r="3708" spans="1:184" s="20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44"/>
      <c r="P3708" s="8"/>
      <c r="Q3708" s="8"/>
      <c r="R3708" s="8"/>
      <c r="S3708" s="8"/>
      <c r="T3708" s="8"/>
    </row>
    <row r="3709" spans="1:184" s="20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44"/>
      <c r="P3709" s="8"/>
      <c r="Q3709" s="8"/>
      <c r="R3709" s="8"/>
      <c r="S3709" s="8"/>
      <c r="T3709" s="8"/>
    </row>
    <row r="3710" spans="1:184" s="20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44"/>
      <c r="P3710" s="8"/>
      <c r="Q3710" s="8"/>
      <c r="R3710" s="8"/>
      <c r="S3710" s="8"/>
      <c r="T3710" s="8"/>
    </row>
    <row r="3711" spans="1:184" s="20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44"/>
      <c r="P3711" s="8"/>
      <c r="Q3711" s="8"/>
      <c r="R3711" s="8"/>
      <c r="S3711" s="8"/>
      <c r="T3711" s="8"/>
    </row>
    <row r="3712" spans="1:184" s="20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44"/>
      <c r="P3712" s="8"/>
      <c r="Q3712" s="8"/>
      <c r="R3712" s="8"/>
      <c r="S3712" s="8"/>
      <c r="T3712" s="8"/>
    </row>
    <row r="3713" spans="1:20" s="20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44"/>
      <c r="P3713" s="8"/>
      <c r="Q3713" s="8"/>
      <c r="R3713" s="8"/>
      <c r="S3713" s="8"/>
      <c r="T3713" s="8"/>
    </row>
    <row r="3714" spans="1:20" s="20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44"/>
      <c r="P3714" s="8"/>
      <c r="Q3714" s="8"/>
      <c r="R3714" s="8"/>
      <c r="S3714" s="8"/>
      <c r="T3714" s="8"/>
    </row>
    <row r="3715" spans="1:20" s="20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44"/>
      <c r="P3715" s="8"/>
      <c r="Q3715" s="8"/>
      <c r="R3715" s="8"/>
      <c r="S3715" s="8"/>
      <c r="T3715" s="8"/>
    </row>
    <row r="3716" spans="1:20" s="20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44"/>
      <c r="P3716" s="8"/>
      <c r="Q3716" s="8"/>
      <c r="R3716" s="8"/>
      <c r="S3716" s="8"/>
      <c r="T3716" s="8"/>
    </row>
    <row r="3717" spans="1:20" s="20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44"/>
      <c r="P3717" s="8"/>
      <c r="Q3717" s="8"/>
      <c r="R3717" s="8"/>
      <c r="S3717" s="8"/>
      <c r="T3717" s="8"/>
    </row>
    <row r="3718" spans="1:20" s="20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44"/>
      <c r="P3718" s="8"/>
      <c r="Q3718" s="8"/>
      <c r="R3718" s="8"/>
      <c r="S3718" s="8"/>
      <c r="T3718" s="8"/>
    </row>
    <row r="3719" spans="1:20" s="20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44"/>
      <c r="P3719" s="8"/>
      <c r="Q3719" s="8"/>
      <c r="R3719" s="8"/>
      <c r="S3719" s="8"/>
      <c r="T3719" s="8"/>
    </row>
    <row r="3720" spans="1:20" s="20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44"/>
      <c r="P3720" s="8"/>
      <c r="Q3720" s="8"/>
      <c r="R3720" s="8"/>
      <c r="S3720" s="8"/>
      <c r="T3720" s="8"/>
    </row>
    <row r="3721" spans="1:20" s="20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44"/>
      <c r="P3721" s="8"/>
      <c r="Q3721" s="8"/>
      <c r="R3721" s="8"/>
      <c r="S3721" s="8"/>
      <c r="T3721" s="8"/>
    </row>
    <row r="3722" spans="1:20" s="20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44"/>
      <c r="P3722" s="8"/>
      <c r="Q3722" s="8"/>
      <c r="R3722" s="8"/>
      <c r="S3722" s="8"/>
      <c r="T3722" s="8"/>
    </row>
    <row r="3723" spans="1:20" s="20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44"/>
      <c r="P3723" s="8"/>
      <c r="Q3723" s="8"/>
      <c r="R3723" s="8"/>
      <c r="S3723" s="8"/>
      <c r="T3723" s="8"/>
    </row>
    <row r="3724" spans="1:20" s="20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44"/>
      <c r="P3724" s="8"/>
      <c r="Q3724" s="8"/>
      <c r="R3724" s="8"/>
      <c r="S3724" s="8"/>
      <c r="T3724" s="8"/>
    </row>
    <row r="3725" spans="1:20" s="20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44"/>
      <c r="P3725" s="8"/>
      <c r="Q3725" s="8"/>
      <c r="R3725" s="8"/>
      <c r="S3725" s="8"/>
      <c r="T3725" s="8"/>
    </row>
    <row r="3726" spans="1:20" s="20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44"/>
      <c r="P3726" s="8"/>
      <c r="Q3726" s="8"/>
      <c r="R3726" s="8"/>
      <c r="S3726" s="8"/>
      <c r="T3726" s="8"/>
    </row>
    <row r="3727" spans="1:20" s="20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44"/>
      <c r="P3727" s="8"/>
      <c r="Q3727" s="8"/>
      <c r="R3727" s="8"/>
      <c r="S3727" s="8"/>
      <c r="T3727" s="8"/>
    </row>
    <row r="3728" spans="1:20" s="20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44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44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44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44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44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44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44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44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44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44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44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44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44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44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44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44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44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44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44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44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44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44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44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44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44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44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44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44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44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44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44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44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44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44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44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44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44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44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44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44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44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44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44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44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44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44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44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44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44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44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44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44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44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44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44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44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44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44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44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44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44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44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44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44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44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44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44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44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44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44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44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44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44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44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44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44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44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44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44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44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44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44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44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44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44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44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44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44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44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44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44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44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44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44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44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44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44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44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44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44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44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44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44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44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44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44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44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44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44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44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44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44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44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44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44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44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44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44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44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44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44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44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44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44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44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44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44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44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44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44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44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44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44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44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44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44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44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44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44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44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44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44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44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44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44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44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44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44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44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44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44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44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44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44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44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44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44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44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44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44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44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44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44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44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44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44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44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44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44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44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44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44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44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44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44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44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44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44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44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44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44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44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44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44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44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44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44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44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44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44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44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44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44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44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44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44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44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44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44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44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44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44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44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44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44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44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44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44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44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44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44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44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44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44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44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44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44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44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44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44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44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44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44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44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44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44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44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44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44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44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44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44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44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44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44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44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44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44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44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44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44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44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44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44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44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44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44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44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44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44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44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44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44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44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44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44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44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44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44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44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44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44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44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44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44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44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44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44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44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44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44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44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44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44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44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44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44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44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44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44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44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44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44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44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44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44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44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44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44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44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44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44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44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44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44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44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44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44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44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44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44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44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44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44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44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44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44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44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44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44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44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44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44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44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44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44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44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44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44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44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44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44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44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44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44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44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44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44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44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44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44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44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44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44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44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44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44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44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44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44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44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44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44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44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44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44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44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44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44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44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44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44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44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44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44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44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44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44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44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44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44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44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44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44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44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44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44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44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44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44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44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44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44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44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44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44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44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44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44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44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44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44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44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44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44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44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44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44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44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44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44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44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44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44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44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44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44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44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44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44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44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44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44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44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44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44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44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44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44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44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44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44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44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44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44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44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44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44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44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44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44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44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44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44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44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44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44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44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44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44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44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44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44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44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44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44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44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44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44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44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44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44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44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44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44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44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44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44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44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44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44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44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44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44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44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44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44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44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44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44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44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44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44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44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44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44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44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44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44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44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44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44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44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44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44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44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44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44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44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44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44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44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44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44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44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44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44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44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44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44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44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44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44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44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44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44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44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44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44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44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44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44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44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44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44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44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44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44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44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44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44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44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44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44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44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44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44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44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44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44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44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44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44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44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44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44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44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44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44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44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44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44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44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44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44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44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44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44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44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44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44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44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44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44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44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44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44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44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44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44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44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44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44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44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44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44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44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44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44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44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44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44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44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44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44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44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44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44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44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44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44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44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44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44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44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44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44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44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44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44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44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44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44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44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44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44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44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44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44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44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44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44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44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44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44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44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44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44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44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44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44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44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44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44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44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44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44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44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44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44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44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44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44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44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44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44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44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44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44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44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44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44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44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44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44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44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44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44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44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44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44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44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44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44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44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44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44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44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44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44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44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44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44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44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44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44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44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44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44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44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44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44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44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44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44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44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44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44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44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44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44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44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44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44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44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44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44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44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44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44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44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44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44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44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44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44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44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44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44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44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44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44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44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44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44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44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44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44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44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44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44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44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44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44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44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44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44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44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44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44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44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44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44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44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44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44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44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44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44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44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44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44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44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44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44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44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44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44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44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44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44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44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44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44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44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44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44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44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44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44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44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44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44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44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44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44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44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44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44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44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44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44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44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44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44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44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44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44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44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44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44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44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44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44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44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44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44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44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44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44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44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44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44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44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44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44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44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44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44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44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44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44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44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44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44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44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44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44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44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44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44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44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44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44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44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44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44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44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44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44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44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44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44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44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44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44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44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44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44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44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44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44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44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44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44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44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44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44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44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44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44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44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44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44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44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44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44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44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44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44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44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44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44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44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44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44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44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44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44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44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44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44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44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44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44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44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44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44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44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44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44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44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44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44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44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44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44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44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44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44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44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44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44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44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44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44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44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44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44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44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44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44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44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44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44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44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44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44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44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44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44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44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44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44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44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44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44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44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44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44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44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44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44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44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44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44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44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44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44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44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44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44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44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44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44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44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44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44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44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44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44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44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44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44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44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44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44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44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44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44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44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44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44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44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44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44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44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44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44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44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44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44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44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44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44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44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44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44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44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44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44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44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44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44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44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44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44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44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44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44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44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44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44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44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44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44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44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44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44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44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44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44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44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44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44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44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44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44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44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44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44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44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44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44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44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44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44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44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44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44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44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44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44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44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44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44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44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44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44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44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44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44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44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44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44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44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44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44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44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44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44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44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44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44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44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44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44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44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44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44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44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44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44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44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44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44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44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44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44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44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44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44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44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44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44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44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44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44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44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44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44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44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44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44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44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44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44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44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44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44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44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44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44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44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44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44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44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44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44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44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44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44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44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44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44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44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44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44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44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44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44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44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44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44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44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44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44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44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44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44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44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44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44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44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44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44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44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44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44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44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44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44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44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44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44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44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44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44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44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44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44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44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44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44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44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44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44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44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44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44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44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44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44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44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44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44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44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44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44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44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44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44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44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44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44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44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44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44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44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44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44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44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44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44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44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44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44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44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44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44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44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44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44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44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44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44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44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44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44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44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44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44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44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44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44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44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44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44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44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44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44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44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44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44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44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44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44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44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44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44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44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44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44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44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44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44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44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44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44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44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44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44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44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44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44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44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44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44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44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44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44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44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44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44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44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44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44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44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44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44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44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44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44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44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44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44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44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44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44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44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44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44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44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44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44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44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44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44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44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44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44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44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44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44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44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44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44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44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44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44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44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44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44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44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44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44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44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44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44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44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44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44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44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44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44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44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44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44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44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44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44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44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44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44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44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44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44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44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44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44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44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44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44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44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44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44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44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44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44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44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44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44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44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44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44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44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44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44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44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44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44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44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44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44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44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44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44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44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44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44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44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44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44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44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44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44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44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44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44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44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44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44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44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44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44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44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44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44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44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44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44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44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44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44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44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44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44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44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44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44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44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44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44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44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44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44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44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44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44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44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44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44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44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44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44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44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44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44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44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44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44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44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44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44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44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44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44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44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44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44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44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44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44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44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44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44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44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44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44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44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44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44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44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44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44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44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44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44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44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44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44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44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44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44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44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44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44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44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44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44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44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44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44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44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44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44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44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44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44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44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44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44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44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44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44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44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44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44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44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44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44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44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44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44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44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44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44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44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44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44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44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44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44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44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44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44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44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44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44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44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44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44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44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44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44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44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44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44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44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44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44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44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44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44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44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44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44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44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44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44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44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44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44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44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44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44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44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44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44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44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44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44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44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44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44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44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44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44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44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44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44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44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44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44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44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44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44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44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44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44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44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44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44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44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44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44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44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44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44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44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44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44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44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44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44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44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44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44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44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44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44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44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44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44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44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44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44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44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44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44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44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44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44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44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44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44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44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44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44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44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44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44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44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44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44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44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44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44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44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44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44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44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44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44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44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44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44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44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44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44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44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44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44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44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44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44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44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44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44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44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44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44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44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44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44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44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44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44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44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44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44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44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44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44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44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44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44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44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44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44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44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44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44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44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44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44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44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44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44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44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44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44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44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44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44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44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44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44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44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44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44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44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44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44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44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44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44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44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44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44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44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44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44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44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44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44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44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44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44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44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44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44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44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44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44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44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44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44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44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44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44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44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44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44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44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44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44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44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44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44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44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44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44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44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44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44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44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44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44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44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44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44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44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44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44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44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44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44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44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44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44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44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44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44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44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44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44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44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44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44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44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44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44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44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44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44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44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44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44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44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44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44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44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44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44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44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44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44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44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44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44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44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44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44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44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44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44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44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44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44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44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44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44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44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44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44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44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44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44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44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44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44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44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44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44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44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44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44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44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44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44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44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44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44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44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44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44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44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44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44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44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44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44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44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44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44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44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44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44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44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44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44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44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44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44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44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44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44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44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44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44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44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44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44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44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44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44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44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44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44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44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44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44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44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44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44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44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44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44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44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44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44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44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44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44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44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44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44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44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44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44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44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44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44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44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44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44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44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44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44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44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44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44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44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44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44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44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44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44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44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44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44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44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44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44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44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44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44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44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44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44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44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44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44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44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44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44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44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44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44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44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44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44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44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44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44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44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44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44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44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44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44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44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44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44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44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44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44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44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44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44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44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44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44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44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44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44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44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44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44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44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44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44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44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44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44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44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44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44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44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44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44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44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44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44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44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44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44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44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44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44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44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44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44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44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44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44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44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44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44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44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44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44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44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44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44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44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44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44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44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44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44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44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44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44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44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44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44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44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44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44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44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44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44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44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44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44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44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44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44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44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44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44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44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44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44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44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44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44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44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44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44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44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44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44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44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44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44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44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44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44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44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44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44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44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44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44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44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44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44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44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44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44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44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44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44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44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44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44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44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44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44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44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44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44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44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44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44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44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44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44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44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44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44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44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44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44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44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44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44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44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44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44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44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44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44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44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44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44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44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44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44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44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44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44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44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44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44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44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44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44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44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44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44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44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44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44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44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44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44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44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44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44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44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44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44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44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44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44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44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44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44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44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44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44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44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44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44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44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44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44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44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44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44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44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44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44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44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44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44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44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44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44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44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44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44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44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44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44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44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44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44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44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44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44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44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44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44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44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44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44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44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44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44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44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44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44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44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44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44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44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44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44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44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44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44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44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44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44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44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44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44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44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44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44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44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44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44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44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44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44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44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44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44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44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44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44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44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44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44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44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44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44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44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44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44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44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44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44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44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44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44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44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44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44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44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44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44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44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44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44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44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44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44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44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44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44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44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44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44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44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44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44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44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44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44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44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44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44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44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44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44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44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44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44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44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44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44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44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44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44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44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44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44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44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44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44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44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44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44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44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44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44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44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44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44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44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44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44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44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44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44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44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44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44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44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44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44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44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44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44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44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44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44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44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44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44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44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44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44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44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44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44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44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44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44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44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44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44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44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44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44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44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44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44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44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44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44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44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44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44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44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44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44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44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44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44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44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44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44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44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44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44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44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44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44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44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44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44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44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44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44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44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44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44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44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44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44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44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44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44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44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44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44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44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44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44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44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44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44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44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44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44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44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44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44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44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44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44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44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44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44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44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44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44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44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44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44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44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44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44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44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44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44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44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44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44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44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44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44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44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44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44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44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44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44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44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44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44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44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44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44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44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44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44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44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44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44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44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44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44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44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44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44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44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44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44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44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44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44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44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44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44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44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44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44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44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44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44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44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44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44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44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44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44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44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44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44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44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44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44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44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44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44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44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44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44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44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44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44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44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44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44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44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44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44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44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44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44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44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44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44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44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44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44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44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44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44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44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44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44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44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44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44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44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44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44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44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44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44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44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44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44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44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44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44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44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44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44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44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44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44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44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44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44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44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44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44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44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44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44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44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44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44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44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44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44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44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44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44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44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44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44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44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44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44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44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44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44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44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44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44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44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44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44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44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44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44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44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44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44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44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44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44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44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44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44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44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44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44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44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44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44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44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44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44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44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44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44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44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44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44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44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44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44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44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44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44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44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44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44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44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44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44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44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44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44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44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44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44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44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44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44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44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44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44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44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44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44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44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44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44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44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44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44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44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44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44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44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44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44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44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44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44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44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44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44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44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44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44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44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44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44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44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44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44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44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44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44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44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44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44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44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44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44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44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44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44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44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44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44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44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44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44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44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44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44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44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44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44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44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44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44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44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44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44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44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44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44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44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44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44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44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44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44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44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44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44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44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44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44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44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44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44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44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44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44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44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44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44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44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44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44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44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44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44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44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44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44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44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44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44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44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44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44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44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44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44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44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44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44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44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44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44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44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44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44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44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44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44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44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44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44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44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44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44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44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44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44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44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44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44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44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44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44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44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44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44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44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44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44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44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44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44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44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44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44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44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44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44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44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44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44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44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44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44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44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44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44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44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44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44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44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44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44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44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44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44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44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44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44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44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44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44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44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44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44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44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44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44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44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44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44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44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44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44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44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44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44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44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44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44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44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44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44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44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44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44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44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44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44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44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44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44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44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44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44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44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44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44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44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44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44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44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44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44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44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44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44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44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44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44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44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44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44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44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44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44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44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44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44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44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44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44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44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44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44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44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44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44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44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44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44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44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44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44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44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44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44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44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44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44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44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44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44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44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44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44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44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44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44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44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44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44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44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44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44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44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44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44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44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44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44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44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44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44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44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44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44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44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44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44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44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44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44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44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44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44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44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44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44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44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44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44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44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44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44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44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44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44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44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44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44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44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44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44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44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44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44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44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44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44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44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44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44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44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44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44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44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44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44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44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44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44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44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44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44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44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44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44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44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44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44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44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44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44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44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44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44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44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44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44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44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44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44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44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44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44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44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44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44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44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44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44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44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44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44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44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44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44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44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44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44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44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44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44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44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44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44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44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44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44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44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44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44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44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44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44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44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44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44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44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44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44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44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44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44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44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44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44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44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44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44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44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44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44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44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44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44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44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44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44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44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44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44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44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44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44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44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44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44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44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44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44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44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44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44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44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44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44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44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44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44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44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44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44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44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44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44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44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44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44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44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44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44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44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44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44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44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44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44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44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44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44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44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44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44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44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44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44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44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44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44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44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44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44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44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44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44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44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44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44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44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44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44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44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44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44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44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44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44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44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44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44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44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44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44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44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44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44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44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44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44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44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44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44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44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44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44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44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44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44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44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44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44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44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44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44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44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44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44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44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44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44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44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44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44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44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44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44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44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44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44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44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44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44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44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44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44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44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44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44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44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44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44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44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44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44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44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44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44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44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44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44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44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44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44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44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44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44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44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44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44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44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44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44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44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44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44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44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44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44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44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44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44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44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44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44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44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44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44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44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44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44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44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44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44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44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44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44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44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44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44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44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44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44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44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44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44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44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44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44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44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44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44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44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44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44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44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44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44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44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44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44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44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44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44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44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44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44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44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44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44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44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44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44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44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44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44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44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44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44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44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44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44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44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44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44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44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44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44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44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44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44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44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44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44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44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44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44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44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44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44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44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44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44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44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44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44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44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44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44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44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44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44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44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44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44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44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44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44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44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44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44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44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44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44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44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44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44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44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44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44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44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44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44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44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44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44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44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44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44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44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44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44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44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44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44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44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44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44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44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44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44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44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44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44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44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44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44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44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44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44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44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44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44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44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44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44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44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44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44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44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44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44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44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44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44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44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44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44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44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44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44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44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44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44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44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44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44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44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44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44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44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44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44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44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44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44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44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44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44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44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44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44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44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44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44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44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44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44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44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44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44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44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44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44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44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44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44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44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44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44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44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44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44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44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44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44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44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44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44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44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44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44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44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44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44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44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44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44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44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44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44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44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44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44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44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44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44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44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44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44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44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44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44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44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44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44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44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44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44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44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44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44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44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44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44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44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44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44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44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44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44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44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44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44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44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44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44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44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44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44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44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44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44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44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44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44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44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44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44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44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44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44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44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44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44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44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44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44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44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44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44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44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44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44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44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44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44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44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44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44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44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44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44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44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44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44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44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44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44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44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44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44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44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44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44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44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44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44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44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44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44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44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44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44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44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44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44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44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44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44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44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44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44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44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44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44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44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44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44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44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44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44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44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44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44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44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44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44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44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44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44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44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44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44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44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44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44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44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44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44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44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44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44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44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44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44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44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44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44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44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44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44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44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44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44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44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44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44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44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44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44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44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44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44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44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44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44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44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44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44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44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44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44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44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44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44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44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44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44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44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44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44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44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44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44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44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44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44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44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44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44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44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44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44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44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44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44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44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44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44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44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44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44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44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44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44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44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44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44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44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44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44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44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44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44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44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44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44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44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44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44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44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44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44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44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44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44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44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44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44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44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44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44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44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44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44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44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44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44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44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44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44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44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44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44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44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44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44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44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44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44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44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44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44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44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44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44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44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44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44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44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44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44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44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44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44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44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44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44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44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44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44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44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44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44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44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44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44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44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44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44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44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44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44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44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44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44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44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44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44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44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44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44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44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44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44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44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44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44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44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44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44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44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44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44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44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44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44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44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44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44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44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44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44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44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44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44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44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44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44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44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44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44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44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44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44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44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44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44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44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44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44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44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44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44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44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44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44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44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44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44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44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44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44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44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44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44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44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44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44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44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44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44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44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44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44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44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44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44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44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44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44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44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44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44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44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44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44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44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44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44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44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44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44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44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44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44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44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44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44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44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44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44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44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44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44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44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44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44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44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44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44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44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44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44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44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44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44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44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44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44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44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44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44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44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44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44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44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44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44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44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44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44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44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44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44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44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44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44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44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44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44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44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44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44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44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44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44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44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44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44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44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44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44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44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44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44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44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44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44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44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44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44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44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44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44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44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44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44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44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44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44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44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44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44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44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44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44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44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44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44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44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44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44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44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44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44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44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44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44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44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44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44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44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44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44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44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44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44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44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44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44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44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44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44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44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44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44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44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44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44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44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44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44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44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44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44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44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44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44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44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44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44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44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44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44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44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44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44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44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44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44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44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44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44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44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44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44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44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44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44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44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44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44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44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44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44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44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44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44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44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44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44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44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44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44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44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44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44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44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44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44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44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44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44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44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44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44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44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44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44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44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44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44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44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44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44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44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44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44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44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44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44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44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44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44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44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44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44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44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44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44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44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44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44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44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44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44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44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44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44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44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44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44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44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44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44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44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44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44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44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44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44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44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44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44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44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44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44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44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44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44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44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44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44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44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44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44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44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44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44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44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44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44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44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44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44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44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44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44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44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44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44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44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44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44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44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44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44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44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44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44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44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44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44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44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44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44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44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44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44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44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44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44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44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44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44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44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44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44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44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44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44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44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44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44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44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44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44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44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44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44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44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44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44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44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44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44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44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44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44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44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44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44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44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44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44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44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44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44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44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44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44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44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44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44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44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44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44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44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44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44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44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44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44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44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44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44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44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44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44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44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44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44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44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44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44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44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44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44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44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44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44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44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44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44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44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44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44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44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44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44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44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44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44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44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44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44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44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44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44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44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44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44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44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44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44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44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44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44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44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44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44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44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44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44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44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44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44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44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44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44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44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44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44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44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44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44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44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44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44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44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44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44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44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44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44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44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44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44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44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44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44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44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44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44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44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44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44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44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44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44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44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44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44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44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44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44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44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44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44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44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44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44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44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44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44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44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44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44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44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44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44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44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44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44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44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44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44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44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44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44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44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44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44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44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44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44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44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44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44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44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44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44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44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44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44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44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44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44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44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44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44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44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44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44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44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44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44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44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44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44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44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44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44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44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44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44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44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44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44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44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44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44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44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44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44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44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44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44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44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44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44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44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44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44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44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44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44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44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44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44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44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44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44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44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44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44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44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44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44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44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44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44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44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44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44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44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44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44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44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44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44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44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44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44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44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44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44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44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44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44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44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44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44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44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44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44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44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44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44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44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44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44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44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44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44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44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44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44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44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44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44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44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44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44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44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44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44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44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44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44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44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44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44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44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44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44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44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44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44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44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44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44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44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44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44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44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44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44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44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44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44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44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44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44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44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44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44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44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44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44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44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44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44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44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44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44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44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44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44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44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44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44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44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44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44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44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44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44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44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44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44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44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44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44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44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44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44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44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44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44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44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44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44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44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44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44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44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44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44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44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44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44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44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44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44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44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44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44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44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44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44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44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44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44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44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44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44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44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44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44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44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44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44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44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44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44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44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44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44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44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44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44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44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44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44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44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44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44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44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44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44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44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44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44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44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44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44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44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44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44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44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44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44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44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44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44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44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44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44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44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44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44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44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44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44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44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44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44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44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44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44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44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44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44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44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44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44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44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44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44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44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44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44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44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44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44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44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44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44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44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44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44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44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44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44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44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44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44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44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44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44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44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44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44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44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44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44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44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44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44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44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44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44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44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44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44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44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44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44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44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44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44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44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44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44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44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44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44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44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44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44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44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44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44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44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44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44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44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44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44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44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44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44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44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44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44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44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44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44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44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44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44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44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44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44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44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44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44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44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44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44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44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44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44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44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44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44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44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44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44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44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44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44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44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44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44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44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44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44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44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44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44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44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44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44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44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44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44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44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44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44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44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44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44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44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44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44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44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44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44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44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44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44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44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44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44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44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44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44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44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44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44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44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44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44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44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44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44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44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44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44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44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44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44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44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44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44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44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44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44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44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44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44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44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44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44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44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44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44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44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44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44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44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44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44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44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44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44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44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44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44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44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44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44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44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44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44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44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44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44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44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44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44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44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44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44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44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44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44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44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44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44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44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44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44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44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44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44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44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44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44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44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44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44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44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44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44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44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44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44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44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44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44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44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44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44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44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44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44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44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44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44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44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44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44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44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44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44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44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44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44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44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44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44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44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44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44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44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44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44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44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44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44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44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44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44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44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44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44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44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44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44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44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44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44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44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44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44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44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44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44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44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44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44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44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44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44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44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44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44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44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44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44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44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44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44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44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44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44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44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44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44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44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44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44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44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44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44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44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44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44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44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44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44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44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44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44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44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44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44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44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44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44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44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44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44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44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44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44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44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44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44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44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44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44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44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44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44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44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44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44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44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44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44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44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44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44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44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44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44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44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44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44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44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44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44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44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44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44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44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44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44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44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44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44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44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44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44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44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44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44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44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44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44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44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44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44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44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44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44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44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44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44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44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44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44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44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44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44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44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44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44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44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44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44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44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44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44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44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44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44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44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44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44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44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44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44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44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44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44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44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44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44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44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44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44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44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44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44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44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44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44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44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44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44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44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44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44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44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44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44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44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44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44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44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44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44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44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44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44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44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44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44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44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44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44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44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44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44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44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44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44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44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44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44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44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44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44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44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44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44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44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44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44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44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44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44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44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44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44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44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44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44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44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44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44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44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44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44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44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44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44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44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44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44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44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44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44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44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44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44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44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44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44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44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44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44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44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44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44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44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44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44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44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44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44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44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44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44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44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44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44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44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44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44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44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44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44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44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44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44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44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44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44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44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44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44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44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44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44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44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44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44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44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44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44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44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44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44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44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44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44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44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44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44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44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44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44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44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44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44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44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44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44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44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44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44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44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44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44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44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44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44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44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44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44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44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44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44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44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44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44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44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44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44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44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44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44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44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44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44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44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44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44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44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44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44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44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44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44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44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44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44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44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44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44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44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44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44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44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44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44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44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44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44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44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44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44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44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44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44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44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44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44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44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44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44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44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44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44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44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44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44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44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44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44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44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44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44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44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44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44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44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44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44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44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44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44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44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44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44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44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44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44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44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44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44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44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44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44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44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44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44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44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44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44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44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44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44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44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44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44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44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44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44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44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44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44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44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44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44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44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44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44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44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44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44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44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44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44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44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44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44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44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44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44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44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44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44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44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44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44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44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44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44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44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44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44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44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44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44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44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44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44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44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44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44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44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44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44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44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44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44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44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44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44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44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44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44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44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44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44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44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44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44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44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44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44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44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44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44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44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44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44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44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44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44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44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44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44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44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44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44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44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44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44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44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44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44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44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44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44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44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44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44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44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44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44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44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44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44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44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44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44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44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44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44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44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44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44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44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44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44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44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44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44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44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44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44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44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44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44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44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44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44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44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44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44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44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44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44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44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44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44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44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44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44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44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44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44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44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44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44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44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44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44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44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44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44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44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44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44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44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44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44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44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44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44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44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44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44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44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44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44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44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44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44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44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44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44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44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44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44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44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44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44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44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44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44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44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44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44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44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44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44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44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44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44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44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44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44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44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44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44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44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44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44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44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44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44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44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44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44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44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44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44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44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44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44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44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44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44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44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44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44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44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44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44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44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44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44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44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44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44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44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44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44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44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44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44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44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44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44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44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44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44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44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44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44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44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44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44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44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44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44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44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44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44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44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44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44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44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44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44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44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44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44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44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44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44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44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44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44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44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44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44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44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44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44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44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44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44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44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44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44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44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44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44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44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44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44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44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44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44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44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44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44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44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44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44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44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44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44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44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44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44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44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44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44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44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44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44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44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44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44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44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44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44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44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44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44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44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44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44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44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44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44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44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44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44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44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44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44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44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44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44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44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44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44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44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44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44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44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44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44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44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44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44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44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44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44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44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44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44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44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44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44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44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44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44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44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44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44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44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44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44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44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44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44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44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44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44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44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44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44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44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44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44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44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44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44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44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44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44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44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44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44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44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44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44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44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44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44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44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44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44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44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44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44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44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44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44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44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44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44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44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44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44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44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44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44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44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44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44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44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44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44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44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44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44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44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44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44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44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44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44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44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44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44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44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44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44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44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44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44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44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44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44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44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44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44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44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44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44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44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44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44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44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44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44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44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44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44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44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44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44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44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44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44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44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44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44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44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44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44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44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44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44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44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44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44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44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44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44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44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44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44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44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44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44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44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44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44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44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44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44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44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44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44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44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44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44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44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44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44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44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44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44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44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44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44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44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44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44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44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44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44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44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44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44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44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44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44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44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44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44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44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44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44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44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44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44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44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44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44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44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44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44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44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44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44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44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44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44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44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44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44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44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44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44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44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44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44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44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44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44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44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44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44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44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44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44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44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44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44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44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44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44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44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44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44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44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44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44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44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44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44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44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44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44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44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44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44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44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44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44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44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44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44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44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44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44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44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44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44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44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44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44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44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44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44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44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44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44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44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44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44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44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44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44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44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44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44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44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44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44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44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44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44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44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44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44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44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44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44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44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44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44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44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44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44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44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44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44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44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44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44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44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44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44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44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44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44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44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44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44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44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44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44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44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44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44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44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44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44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44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44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44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44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44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44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44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44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44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44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44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44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44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44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44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44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44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44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44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44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44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44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44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44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44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44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44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44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44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44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44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44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44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44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44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44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44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44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44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44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44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44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44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44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44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44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44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44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44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44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44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44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44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44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44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44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44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44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44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44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44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44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44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44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44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44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44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44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44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44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44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44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44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44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44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44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44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44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44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44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44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44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44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44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44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44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44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44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44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44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44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44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44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44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44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44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44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44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44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44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44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44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44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44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44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44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44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44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44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44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44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44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44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44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44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44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44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44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44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44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44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44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44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44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44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44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44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44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44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44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44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44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44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44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44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44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44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44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44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44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44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44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44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44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44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44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44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44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44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44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44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44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44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44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44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44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44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44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44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44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44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44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44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44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44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44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44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44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44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44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44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44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44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44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44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44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44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44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44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44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44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44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44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44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44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44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44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44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44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44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44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44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44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44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44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44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44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44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44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44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44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44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44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44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44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44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44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44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44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44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44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44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44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44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44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44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44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44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44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44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44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44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44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44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44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44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44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44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44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44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44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44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44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44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44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44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44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44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44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44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44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44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44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44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44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44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44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44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44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44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44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44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44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44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44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44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44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44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44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44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44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44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44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44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44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44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44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44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44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44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44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44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44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44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44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44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44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44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44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44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44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44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44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44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44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44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44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44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44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44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44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44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44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44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44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44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44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44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44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44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44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44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44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44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44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44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44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44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44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44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44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44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44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44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44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44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44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44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44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44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44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44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44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44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44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44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44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44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44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44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44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44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44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44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44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44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44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44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44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44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44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44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44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44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44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44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44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44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44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44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44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44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44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44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44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44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44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44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44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44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44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44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44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44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44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44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44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44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44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44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44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44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44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44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44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44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44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44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44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44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44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44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44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44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44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44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44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44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44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44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44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44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44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44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44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44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44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44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44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44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44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44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44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44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44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44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44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44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44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44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44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44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44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44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44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44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44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44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44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44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44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44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44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44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44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44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44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44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44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44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44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44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44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44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44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44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44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44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44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44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44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44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44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44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44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44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44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44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44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44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44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44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44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44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44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44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44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44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44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44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44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44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44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44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44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44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44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44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44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44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44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44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44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44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44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44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44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44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44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44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44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44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44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44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44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44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44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44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44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44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44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44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44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44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44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44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44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44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44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44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44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44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44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44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44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44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44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44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44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44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44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44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44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44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44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44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44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44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44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44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44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44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44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44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44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44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44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44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44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44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44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44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44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44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44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44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44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44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44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44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44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44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44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44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44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44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44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44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44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44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44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44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44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44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44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44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44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44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44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44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44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44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44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44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44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44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44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44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44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44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44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44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44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44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44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44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44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44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44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44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44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44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44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44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44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44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44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44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44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44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44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44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44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44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44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44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44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44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44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44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44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44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44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44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44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44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44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44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44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44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44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44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44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44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44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44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44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44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44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44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44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44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44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44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44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44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44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44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44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44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44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44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44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44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44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44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44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44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44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44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44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44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44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44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44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44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44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44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44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44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44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44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44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44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44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44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44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44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44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44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44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44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44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44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44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44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44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44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44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44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44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44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44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44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44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44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44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44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44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44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44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44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44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44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44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44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44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44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44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44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44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44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44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44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44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44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44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44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44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44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44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44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44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44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44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44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44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44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44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44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44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44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44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44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44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44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44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44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44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44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44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44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44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44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44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44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44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44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44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44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44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44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44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44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44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44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44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44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44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44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44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44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44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44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44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44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44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44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44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44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44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44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44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44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44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44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44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44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44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44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44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44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44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44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44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44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44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44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44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44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44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44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44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44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44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44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44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44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44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44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44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44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44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44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44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44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44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44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44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44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44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44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44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44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44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44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44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44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44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44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44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44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44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44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44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44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44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44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44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44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44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44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44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44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44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44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44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44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44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44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44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44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44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44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44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44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44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44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44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44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44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44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44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44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44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44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44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44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44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44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44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44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44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44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44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44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44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44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44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44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44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44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44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44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44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44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44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44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44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44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44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44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44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44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44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44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44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44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44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44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44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44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44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44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44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44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44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44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44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44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44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44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44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44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44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44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44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44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44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44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44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44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44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44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44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44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44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44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44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44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44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44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44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44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44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44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44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44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44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44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44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44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44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44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44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44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44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44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44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44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44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44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44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44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44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44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44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44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44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44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44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44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44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44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44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44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44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44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44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44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44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44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44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44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44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44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44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44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44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44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44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44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44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44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44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44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44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44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44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44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44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44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44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44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44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44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44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44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44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44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44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44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44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44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44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44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44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44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44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44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44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44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44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44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44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44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44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44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44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44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44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44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44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44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44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44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44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44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44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44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44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44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44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44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44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44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44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44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44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44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44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44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44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44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44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44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44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44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44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44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44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44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44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44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44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44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44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44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44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44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44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44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44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44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44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44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44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44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44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44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44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44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44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44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44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44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44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44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44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44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44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44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44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44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44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44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44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44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44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44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44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44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44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44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44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44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44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44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44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44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44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44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44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44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44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44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44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44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44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44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44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44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44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44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44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44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44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44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44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44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44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44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44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44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44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44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44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44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44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44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44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44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44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44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44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44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44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44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44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44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44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44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44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44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44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44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44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44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44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44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44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44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44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44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44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44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44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44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44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44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44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44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44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44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44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44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44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44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44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44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44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44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44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44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44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44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44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44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44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44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44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44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44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44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44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44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44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44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44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44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44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44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44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44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44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44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44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44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44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44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44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44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44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44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44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44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44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44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44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44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44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44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44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44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44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44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44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44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44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44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44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44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44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44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44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44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44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44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44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44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44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44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44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44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44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44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44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44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44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44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44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44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44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44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44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44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44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44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44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44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44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44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44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44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44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44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44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44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44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44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44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44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44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44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44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44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44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44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44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44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44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44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44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44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44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44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44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44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44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44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44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44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44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44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44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44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44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44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44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44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44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44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44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44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44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44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44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44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44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44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44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44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44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44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44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44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44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44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44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44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44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44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44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44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44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44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44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44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44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44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44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44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44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44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44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44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44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44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44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44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44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44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44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44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44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44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44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44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44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44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44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44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44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44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44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44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44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44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44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44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44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44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44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44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44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44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44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44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44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44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44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44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44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44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44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44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44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44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44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44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44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44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44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44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44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44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44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44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44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44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44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44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44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44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44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44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44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44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44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44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44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44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44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44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44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44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44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44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44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44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44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44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44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44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44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44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44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44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44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44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44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44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44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44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44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44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44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44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44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44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44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44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44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44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44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44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44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44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44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44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44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44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44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44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44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44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44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44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44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44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44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44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44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44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44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44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44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44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44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44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44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44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44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44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44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44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44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44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44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44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44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44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44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44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44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44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44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44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44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44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44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44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44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44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44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44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44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44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44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44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44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44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44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44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44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44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44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44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44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44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44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44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44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44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44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44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44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44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44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44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44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44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44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44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44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44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44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44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44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44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44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44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44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44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44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44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44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44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44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44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44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44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44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44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44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44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44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44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44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44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44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44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44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44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44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44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44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44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44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44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44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44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44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44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44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44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44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44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44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44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44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44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44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44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44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44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44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44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44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44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44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44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44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44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44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44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44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44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44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44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44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44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44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44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44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44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44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44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44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44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44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44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44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44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44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44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44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44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44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44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44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44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44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44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44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44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44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44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44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44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44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44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44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44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44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44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44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44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44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44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44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44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44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44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44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44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44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44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44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44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44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44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44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44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44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44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44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44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44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44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44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44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44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44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44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44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44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44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44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44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44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44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44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44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44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44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44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44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44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44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44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44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44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44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44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44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44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44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44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44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44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44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44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44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44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44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44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44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44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44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44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44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44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44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44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44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44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44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44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44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44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44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44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44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44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44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44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44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44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44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44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44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44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44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44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44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44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44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44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44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44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44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44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44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44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44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44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44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44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44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44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44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44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44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44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44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44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44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44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44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44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44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44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44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44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44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44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44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44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44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44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44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44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44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44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44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44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44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44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44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44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44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44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44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44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44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44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44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44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44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44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44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44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44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44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44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44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44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44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44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44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44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44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44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44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44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44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44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44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44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44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44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44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44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44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44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44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44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44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44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44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44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44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44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44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44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44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44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44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44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44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44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44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44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44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44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44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44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44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44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44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44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44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44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44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44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44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44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44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44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44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44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44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44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44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44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44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44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44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44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44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44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44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44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44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44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44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44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44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44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44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44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44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44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44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44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44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44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44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44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44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44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44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44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44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44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44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44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44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44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44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44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44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44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44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44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44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44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44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44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44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44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44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44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44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44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44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44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44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44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44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44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44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44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44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44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44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44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44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44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44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44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44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44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44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44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44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44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44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44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44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44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44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44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44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44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44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44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44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44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44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44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44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44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44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44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44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44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44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44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44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44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44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44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44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44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44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44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44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44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44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44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44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44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44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44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44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44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44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44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44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44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44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44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44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44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44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44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44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44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44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44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44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44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44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44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44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44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44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44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44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44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44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44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44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44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44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44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44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44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44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44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44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44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44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44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44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44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44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44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44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44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44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44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44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44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44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44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44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44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44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44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44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44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44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44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44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44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44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44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44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44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44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44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44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44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44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44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44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44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44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44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44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44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44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44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44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44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44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44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44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44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44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44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44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44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44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44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44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44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44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44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44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44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44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44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44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44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44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44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44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44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44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44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44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44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44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44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44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44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44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44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44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44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44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44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44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44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44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44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44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44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44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44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44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44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44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44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44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44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44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44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44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44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44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44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44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44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44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44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44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44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44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44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44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44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44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44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44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44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44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44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44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44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44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44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44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44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44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44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44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44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44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44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44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44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44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44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44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44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44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44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44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44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44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44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44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44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44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44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44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44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44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44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44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44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44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44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44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44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44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44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44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44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44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44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44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44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44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44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44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44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44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44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44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44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44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44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44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44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44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44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44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44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44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44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44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44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44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44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44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44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44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44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44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44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44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44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44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44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44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44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44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44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44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44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44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44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44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44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44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44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44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44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44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44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44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44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44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44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44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44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44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44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44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44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44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44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44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44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44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44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44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44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44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44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44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44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44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44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44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44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44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44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44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44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44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44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44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44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44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44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44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44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44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44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44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44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44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44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44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44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44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44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44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44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44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44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44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44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44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44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44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44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44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44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44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44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44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44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44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44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44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44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44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44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44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44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44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44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44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44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44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44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44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44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44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44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44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44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44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44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44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44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44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44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44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44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44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44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44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44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44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44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44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44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44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44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44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44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44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44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44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44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44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44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44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44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44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44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44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44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44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44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44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44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44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44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44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44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44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44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44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44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44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44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44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44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44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44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44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44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44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44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44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44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44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44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44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44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44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44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44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44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44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44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44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44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44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44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44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44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44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44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44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44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44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44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44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44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44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44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44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44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44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44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44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44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44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44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44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44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44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44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44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44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44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44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44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44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44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44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44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44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44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44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44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44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44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44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44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44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44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44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44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44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44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44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44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44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44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44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44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44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44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44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44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44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44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44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44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44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44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44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44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44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44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44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44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44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44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44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44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44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44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44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44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44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44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44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44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44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44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44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44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44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44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44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44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44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44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44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44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44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44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44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44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44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44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44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44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44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44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44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44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44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44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44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44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44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44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44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44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44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44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44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44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44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44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44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44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44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44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44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44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44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44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44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44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44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44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44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44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44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44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44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44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44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44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44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44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44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44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44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44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44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44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44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44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44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44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44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44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44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44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44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44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44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44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44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44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44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44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44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44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44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44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44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44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44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44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44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44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44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44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44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44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44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44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44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44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44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44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44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44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44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44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44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44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44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44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44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44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44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44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44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44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44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44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44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44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44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44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44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44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44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44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44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44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44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44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44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44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44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44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44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44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44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44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44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44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44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44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44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44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44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44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44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44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44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44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44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44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44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44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44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44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44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44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44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44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44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44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44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44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44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44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44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44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44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44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44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44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44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44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44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44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44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44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44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44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44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44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44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44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44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44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44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44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44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44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44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44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44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44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44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44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44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44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44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44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44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44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44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44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44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44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44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44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44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44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44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44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44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44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44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44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44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44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44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44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44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44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44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44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44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44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44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44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44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44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44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44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44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44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44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44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44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44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44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44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44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44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44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44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44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44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44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44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44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44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44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44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44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44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44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44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44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44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44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44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44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44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44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44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44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44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44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44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44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44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44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44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44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44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44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44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44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44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44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44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44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44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44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44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44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44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44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44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44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44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44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44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44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44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44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44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44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44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44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44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44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44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44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44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44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44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44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44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44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44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44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44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44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44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44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44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44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44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44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44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44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44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44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44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44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44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44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44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44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44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44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44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44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44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44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44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44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44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44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44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44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44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44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44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44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44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44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44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44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44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44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44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44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44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44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44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44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44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44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44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44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44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44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44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44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44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44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44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44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44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44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44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44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44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44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44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44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44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44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44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44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44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44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44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44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44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44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44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44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44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44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44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44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44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44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44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44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44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44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44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44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44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44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44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44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44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44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44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44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44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44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44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44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44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44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44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44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44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44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44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44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44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44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44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44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44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44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44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44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44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44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44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44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44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44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44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44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44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44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44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44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44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44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44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44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44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44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44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44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44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44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44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44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44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44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44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44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44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44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44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44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44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44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44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44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44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44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44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44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44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44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44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44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44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44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44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44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44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44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44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44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44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44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44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44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44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44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44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44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44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44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44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44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44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44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44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44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44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44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44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44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44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44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44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44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44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44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44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44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44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44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44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44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44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44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44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44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44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44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44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44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44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44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44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44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44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44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44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44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44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44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44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44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44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44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44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44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44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44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44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44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44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44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44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44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44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44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44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44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44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44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44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44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44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44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44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44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44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44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44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44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44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44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44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44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44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44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44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44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44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44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44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44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44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44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44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44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44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44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44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44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44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44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44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44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44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44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44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44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44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44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44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44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44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44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44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44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44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44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44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44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44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44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44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44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44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44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44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44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44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44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44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44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44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44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44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44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44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44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44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44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44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44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44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44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44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44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44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44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44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44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44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44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44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44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44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44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44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44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44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44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44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44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44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44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44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44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44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44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44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44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44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44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44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44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44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44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44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44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44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44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44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44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44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44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44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44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44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44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44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44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44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44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44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44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44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44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44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44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44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44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44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44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44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44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44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44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44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44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44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44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44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44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44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44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44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44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44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44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44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44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44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44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44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44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44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44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44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44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44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44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44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44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44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44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44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44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44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44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44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44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44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44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44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44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44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44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44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44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44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44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44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44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44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44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44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44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44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44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44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44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44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44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44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44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44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44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44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44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44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44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44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44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44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44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44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44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44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44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44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44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44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44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44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44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44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44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44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44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44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44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44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44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44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44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44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44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44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44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44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44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44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44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44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44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44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44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44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44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44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44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44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44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44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44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44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44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44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44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44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44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44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44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44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44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44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44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44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44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44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44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44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44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44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44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44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44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44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44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44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44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44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44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44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44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44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44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44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44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44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44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44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44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44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44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44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44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44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44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44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44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44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44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44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44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44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44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44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44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44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44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44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44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44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44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44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44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44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44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44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44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44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44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44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44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44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44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44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44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44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44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44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44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44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44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44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44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44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44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44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44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44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44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44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44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44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44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44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44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44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44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44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44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44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44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44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44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44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44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44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44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44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44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44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44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44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44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44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44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44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44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44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44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44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44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44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44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44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44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44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44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44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44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44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44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44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44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44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44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44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44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44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44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44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44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44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44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44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44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44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44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44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44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44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44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44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44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44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44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44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44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44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44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44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44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44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44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44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44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44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44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44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44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44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44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44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44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44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44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44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44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44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44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44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44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44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44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44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44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44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44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44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44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44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44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44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44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44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44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44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44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44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44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44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44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44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44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44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44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44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44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44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44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44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44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44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44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44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44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44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44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44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44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44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44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44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44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44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44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44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44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44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44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44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44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44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44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44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44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44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44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44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44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44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44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44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44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44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44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44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44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44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44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44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44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44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44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44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44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44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44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44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44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44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44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44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44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44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44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44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44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44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44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44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44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44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44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44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44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44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44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44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44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44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44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44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44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44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44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44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44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44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44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44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44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44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44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44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44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44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44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44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44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44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44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44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44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44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44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44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44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44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44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44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44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44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44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44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44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44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44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44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44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44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44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44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44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44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44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44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44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44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44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44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44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44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44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44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44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44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44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44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44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44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44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44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44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44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44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44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44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44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44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44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44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44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44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44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44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44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44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44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44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44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44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44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44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44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44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44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44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44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44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44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44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44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44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44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44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44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44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44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44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44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44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44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44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44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44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44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44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44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44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44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44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44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44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44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44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44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44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44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44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44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44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44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44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44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44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44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44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44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44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44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44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44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44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44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44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44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44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44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44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44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44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44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44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44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44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44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44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44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44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44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44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44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44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44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44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44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44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44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44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44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44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44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44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44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44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44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44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44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44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44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44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44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44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44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44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44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44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44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44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44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44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44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44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44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44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44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44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44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44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44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44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44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44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44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44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44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44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44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44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44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44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44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44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44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44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44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44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44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44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44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44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44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44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44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44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44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44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44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44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44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44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44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44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44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44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44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44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44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44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44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44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44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44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44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44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44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44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44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44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44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44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44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44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44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44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44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44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44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44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44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44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44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44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44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44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44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44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44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44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44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44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44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44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44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44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44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44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44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44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44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44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44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44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44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44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44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44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44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44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44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44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44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44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44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44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44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44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44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44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44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44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44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44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44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44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44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44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44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44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44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44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44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44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44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44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44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44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44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44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44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44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44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44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44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44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44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44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44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44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44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44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44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44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44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44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44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44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44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44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44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44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44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44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44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44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44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44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44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44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44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44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44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44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44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44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44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44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44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44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44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44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44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44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44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44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44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44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44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44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44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44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44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44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44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44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44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44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44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44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44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44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44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44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44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44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44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44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44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44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44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44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44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44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44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44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44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44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44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44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44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44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44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44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44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44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44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44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44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44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44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44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44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44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44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44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44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44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44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44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44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44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44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44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44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44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44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44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44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44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44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44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44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44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44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44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44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44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44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44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44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44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44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44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44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44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44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44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44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44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44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44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44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44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44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44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44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44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44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44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44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44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44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44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44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44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44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44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44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44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44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44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44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44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44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44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44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44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44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44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44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44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44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44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44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44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44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44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44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44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44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44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44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44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44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44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44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44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44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44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44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44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44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44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44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44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44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44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44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44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44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44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44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44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44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44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44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44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44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44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44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44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44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44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44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44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44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44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44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44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44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44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44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44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44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44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44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44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44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44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44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44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44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44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44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44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44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44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44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44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44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44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44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44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44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44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44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44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44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44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44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44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44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44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44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44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44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44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44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44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44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44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44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44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44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44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44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44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44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44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44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44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44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44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44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44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44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44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44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44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44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44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44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44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44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44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44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44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44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44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44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44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44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44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44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44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44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44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44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44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44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44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44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44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44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44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44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44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44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44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44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44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44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44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44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44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44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44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44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44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44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44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44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44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44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44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44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44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44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44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44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44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44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44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44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44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44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44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44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44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44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44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44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44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44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44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44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44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44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44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44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44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44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44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44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44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44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44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44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44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44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44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44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44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44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44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44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44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44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44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44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44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44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44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44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44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44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44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44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44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44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44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44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44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44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44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44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44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44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44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44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44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44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44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44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44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44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44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44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44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44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44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44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44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44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44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44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44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44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44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44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44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44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44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44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44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44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44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44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44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44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44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44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44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44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44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44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44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44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44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44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44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44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44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44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44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44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44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44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44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44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44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44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44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44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44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44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44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44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44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44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44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44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44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44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44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44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44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44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44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44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44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44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44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44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44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44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44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44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44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44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44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44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44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44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44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44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44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44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44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44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44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44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44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44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44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44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44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44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44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44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44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44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44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44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44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44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44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44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44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44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44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44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44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44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44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44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44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44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44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44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44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44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44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44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44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44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44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44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44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44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44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44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44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44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44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44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44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44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44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44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44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44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44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44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44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44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44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44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44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44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44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44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44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44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44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44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44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44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44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44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44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44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44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44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44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44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44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44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44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44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44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44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44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44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44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44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44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44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44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44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44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44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44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44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44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44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44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44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44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44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44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44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44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44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44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44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44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44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44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44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44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44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44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44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44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44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44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44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44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44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44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44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44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44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44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44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44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44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44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44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44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44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44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44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44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44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44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44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44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44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44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44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44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44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44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44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44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44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44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44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44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44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44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44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44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44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44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44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44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44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44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44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44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44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44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44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44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44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44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44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44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44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44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44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44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44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44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44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44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44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44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44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44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44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44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44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44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44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44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44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44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44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44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44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44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44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44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44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44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44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44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44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44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44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44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44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44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44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44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44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44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44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44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44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44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44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44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44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44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44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44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44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44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44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44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44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44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44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44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44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44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44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44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44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44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44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44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44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44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44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44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44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44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44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44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44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44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44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44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44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44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44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44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44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44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44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44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44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44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44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44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44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44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44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44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44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44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44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44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44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44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44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44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44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44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44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44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44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44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44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44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44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44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44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44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44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44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44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44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44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44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44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44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44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44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44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44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44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44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44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44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44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44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44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44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44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44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44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44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44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44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44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44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44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44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44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44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44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44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44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44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44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44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44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44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44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44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44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44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44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44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44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44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44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44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44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44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44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44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44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44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44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44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44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44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44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44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44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44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44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44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44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44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44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44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44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44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44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44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44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44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44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44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44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44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44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44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44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44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44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44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44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44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44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44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44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44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44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44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44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44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44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44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44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44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44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44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44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44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44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44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44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44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44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44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44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44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44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44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44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44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44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44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44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44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44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44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44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44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44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44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44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44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44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44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44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44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44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44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44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44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44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44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44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44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44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44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44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44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44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44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44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44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44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44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44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44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44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44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44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44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44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44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44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44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44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44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44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44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44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44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44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44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44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44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44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44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44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44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44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44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44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44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44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44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44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44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44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44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44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44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44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44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44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44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44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44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44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44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44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44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44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44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44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44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44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44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44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44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44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44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44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44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44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44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44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44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44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44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44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44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44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44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44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44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44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44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44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44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44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44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44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44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44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44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44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44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44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44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44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44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44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44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44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44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44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44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44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44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44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44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44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44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44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44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44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44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44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44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44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44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44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44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44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44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44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44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44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44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44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44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44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44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44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44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44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44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44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44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44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44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44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44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44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44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44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44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44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44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44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44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44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44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44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44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44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44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44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44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44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44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44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44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44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44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44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44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44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44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44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44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44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44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44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44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44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44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44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44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44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44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44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44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44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44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44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44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44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44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44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44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44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44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44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44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44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44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44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44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44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44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44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44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44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44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44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44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44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44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44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44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44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44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44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44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44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44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44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44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44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44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44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44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44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44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44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44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44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44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44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44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44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44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44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44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44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44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44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44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44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44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44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44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44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44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44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44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44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44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44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44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44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44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44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44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44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44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44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44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44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44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44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44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44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44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44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44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44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44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44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44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44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44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44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44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44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44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44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44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44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44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44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44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44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44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44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44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44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44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44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44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44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44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44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44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44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44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44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44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44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44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44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44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44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44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44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44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44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44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44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44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44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44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44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44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44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44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44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44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44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44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44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44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44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44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44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44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44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44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44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44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44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44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44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44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44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44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44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44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44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44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44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44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44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44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44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44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44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44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44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44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44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44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44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44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44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44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44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44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44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44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44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44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44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44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44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44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44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44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44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44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44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44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44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44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44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44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44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44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44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44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44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44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44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44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44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44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44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44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44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44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44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44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44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44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44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44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44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44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44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44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44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44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44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44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44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44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44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44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44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44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44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44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44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44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44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44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44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44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44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44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44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44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44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44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44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44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44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44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44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44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44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44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44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44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44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44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44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44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44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44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44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44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44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44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44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44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44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44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44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44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44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44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44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44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44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44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44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44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44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44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44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44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44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44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44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44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44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44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44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44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44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44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44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44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44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44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44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44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44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44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44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44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44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44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44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44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44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44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44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44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44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44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44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44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44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44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44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44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44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44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44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44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44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44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44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44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44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44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44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44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44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44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44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44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44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44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44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44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44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44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44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44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44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44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44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44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44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44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44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44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44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44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44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44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44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44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44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44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44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44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44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44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44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44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44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44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44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44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44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44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44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44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44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44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44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44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44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44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44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44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44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44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44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44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44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44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44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44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44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44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44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44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44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44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44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44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44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44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44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44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44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44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44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44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44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44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44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44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44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44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44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44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44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44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44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44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44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44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44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44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44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44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44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44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44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44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44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44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44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44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44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44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44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44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44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44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44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44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44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44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44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44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44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44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44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44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44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44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44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44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44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44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44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44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44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44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44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44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44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44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44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44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44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44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44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44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44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44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44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44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44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44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44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44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44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44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44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44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44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44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44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44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44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44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44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44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44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44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44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44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44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44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44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44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44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44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44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44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44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44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44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44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44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44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44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44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44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44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44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44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44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44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44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44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44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44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44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44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44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44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44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44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44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44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44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44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44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44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44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44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44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44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44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44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44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44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44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44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44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44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44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44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44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44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44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44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44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44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44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44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44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44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44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44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44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44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44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44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44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44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44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44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44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44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44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44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44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44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44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44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44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44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44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44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44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44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44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44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44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44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44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44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44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44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44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44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44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44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44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44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44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44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44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44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44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44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44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44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44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44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44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44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44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44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44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44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44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44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44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44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44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44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44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44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44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44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44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44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44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44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44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44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44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44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44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44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44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44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44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44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44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44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44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44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44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44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44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44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44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44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44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44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44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44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44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44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44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44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44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44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44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44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44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44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44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44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44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44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44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44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44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44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44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44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44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44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44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44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44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44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44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44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44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44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44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44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44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44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44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44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44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44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44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44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44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44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44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44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44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44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44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44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44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44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44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44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44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44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44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44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44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44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44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44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44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44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44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44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44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44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44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44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44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44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44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44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44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44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44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44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44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44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44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44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44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44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44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44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44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44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44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44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44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44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44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44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44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44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44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44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44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44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44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44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44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44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44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44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44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44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44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44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44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44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44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44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44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44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44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44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44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44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44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44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44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44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44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44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44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44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44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44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44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44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44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44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44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44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44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44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44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44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44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44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44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44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44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44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44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44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44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44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44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44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44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44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44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44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44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44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44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44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44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44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44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44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44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44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44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44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44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44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44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44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44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44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44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44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44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44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44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44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44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44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44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44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44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44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44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44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44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44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44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44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44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44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44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44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44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44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44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44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44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44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44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44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44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44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44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44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44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44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44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44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44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44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44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44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44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44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44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44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44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44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44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44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44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44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44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44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44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44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44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44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44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44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44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44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44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44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44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44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44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44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44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44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44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44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44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44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44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44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44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44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44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44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44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44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44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44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44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44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44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44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44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44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44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44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44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44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44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44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44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44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44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44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44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44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44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44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44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44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44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44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44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44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44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44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44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44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44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44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44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44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44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44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44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44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44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44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44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44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44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44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44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44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44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44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44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44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44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44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44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44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44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44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44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44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44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44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44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44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44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44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44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44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44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44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44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44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44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44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44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44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44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44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44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44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44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44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44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44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44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44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44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44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44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44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44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44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44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44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44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44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44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44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44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44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44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44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44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44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44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44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44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44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44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44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44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44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44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44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44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44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44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44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44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44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44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44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44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44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44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44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44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44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44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44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44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44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44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44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44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44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44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44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44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44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44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44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44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44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44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44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44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44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44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44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44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44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44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44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44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44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44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44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44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44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44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44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44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44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44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44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44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44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44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44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44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44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44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44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44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44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44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44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44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44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44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44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44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44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44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44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44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44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44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44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44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44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44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44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44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44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44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44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44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44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44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44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44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44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44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44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44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44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44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44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44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44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44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44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44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44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44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44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44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44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44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44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44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44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44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44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44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44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44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44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44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44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44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44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44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44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44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44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44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44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44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44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44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44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44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44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44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44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44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44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44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44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44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44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44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44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44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44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44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44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44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44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44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44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44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44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44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44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44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44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44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44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44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44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44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44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44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44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44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44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44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44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44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44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44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44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44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44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44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44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44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44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44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44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44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44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44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44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44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44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44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44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44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44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44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44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44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44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44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44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44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44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44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44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44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44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44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44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44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44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44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44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44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44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44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44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44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44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44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44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44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44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44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44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44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44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44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44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44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44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44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44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44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44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44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44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44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44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44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44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44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44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44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44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44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44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44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44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44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44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44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44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44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44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44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44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44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44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44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44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44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44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44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44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44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44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44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44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44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44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44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44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44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44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44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44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44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44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44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44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44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44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44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44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44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44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44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44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44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44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44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44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44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44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44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44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44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44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44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44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44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44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44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44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44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44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44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44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44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44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44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44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44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44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44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44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44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44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44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44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44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44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44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44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44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44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44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44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44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44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44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44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44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44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44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44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44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44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44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44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44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44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44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44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44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44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44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44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44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44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44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44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44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44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44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44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44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44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44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44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44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44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44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44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44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44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44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44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44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44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44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44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44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44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44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44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44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44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44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44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44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44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44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44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44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44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44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44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44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44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44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44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44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44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44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44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44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44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44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44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44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44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44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44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44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44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44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44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44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44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44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44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44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44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44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44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44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44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44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44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44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44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44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44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44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44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44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44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44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44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44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44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44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44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44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44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44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44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44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44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44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44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44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44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44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44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44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44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44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44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44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44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44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44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44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44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44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44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44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44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44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44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44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44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44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44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44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44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44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44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44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44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44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44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44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44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44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44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44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44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44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44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44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44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44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44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44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44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44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44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44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44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44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44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44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44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44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44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44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44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44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44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44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44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44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44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44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44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44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44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44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44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44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44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44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44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44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44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44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44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44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44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44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44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44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44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44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44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44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44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44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44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44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44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44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44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44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44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44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44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44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44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44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44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44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44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44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44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44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44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44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44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44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44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44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44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44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44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44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44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44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44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44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44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44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44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44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44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44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44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44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44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44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44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44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44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44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44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44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44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44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44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44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44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44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44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44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44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44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44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44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44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44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44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44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44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44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44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44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44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44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44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44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44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44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44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44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44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44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44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44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44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44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44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44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44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44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44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44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44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44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44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44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44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44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44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44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44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44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44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44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44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44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44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44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44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44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44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44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44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44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44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44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44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44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44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44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44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44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44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44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44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44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44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44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44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44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44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44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44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44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44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44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44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44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44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44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44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44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44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44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44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44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44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44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44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44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44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44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44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44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44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44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44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44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44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44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44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44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44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44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44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44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44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44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44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44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44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44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44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44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44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44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44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44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44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44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44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44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44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44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44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44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44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44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44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44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44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44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44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44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44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44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44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44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44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44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44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44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44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44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44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44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44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44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44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44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44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44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44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44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44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44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44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44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44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44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44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44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44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44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44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44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44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44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44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44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44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44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44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44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44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44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44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44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44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44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44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44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44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44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44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44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44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44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44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44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44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44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44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44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44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44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44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44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44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44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44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44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44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44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44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44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44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44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44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44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44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44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44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44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44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44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44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44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44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44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44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44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44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44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44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44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44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44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44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44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44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44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44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44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44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44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44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44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44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44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44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44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44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44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44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44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44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44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44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44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44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44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44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44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44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44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44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44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44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44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44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44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44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44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44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44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44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44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44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44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44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44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44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44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44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44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44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44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44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44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44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44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44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44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44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44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44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44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44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44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44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44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44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44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44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44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44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44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44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44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44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44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44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44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44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44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44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44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44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44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44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44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44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44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44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44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44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44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44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44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44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44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44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44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44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44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44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44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44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44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44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44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44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44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44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44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44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44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44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44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44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44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44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44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44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44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44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44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44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44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44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44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44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44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44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44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44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44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44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44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44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44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44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44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44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44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44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44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44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44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44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44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44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44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44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44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44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44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44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44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44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44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44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44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44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44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44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44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44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44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44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44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44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44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44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44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44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44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44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44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44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44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44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44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44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44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44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44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44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44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44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44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44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44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44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44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44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44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44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44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44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44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44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44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44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44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44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44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44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44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44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44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44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44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44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44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44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44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44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44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44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44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44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44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44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44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44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44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44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44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44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44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44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44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44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44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44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44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44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44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44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44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44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44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44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44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44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44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44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44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44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44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44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44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44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44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44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44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44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44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44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44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44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44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44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44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44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44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44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44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44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44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44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44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44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44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44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44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44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44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44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44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44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44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44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44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44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44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44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44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44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44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44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44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44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44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44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44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44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44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44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44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44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44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44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44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44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44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44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44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44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44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44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44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44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44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44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44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44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44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44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44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44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44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44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44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44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44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44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44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44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44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44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44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44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44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44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44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44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44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44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44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44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44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44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44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44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44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44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44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44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44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44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44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44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44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44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44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44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44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44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44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44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44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44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44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44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44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44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44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44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44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44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44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44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44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44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44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44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44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44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44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44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44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44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44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44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44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44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44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44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44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44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44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44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44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44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44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44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44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44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44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44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44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44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44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44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44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44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44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44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44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44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44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44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44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44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44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44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44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44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44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44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44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44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44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44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44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44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44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44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44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44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44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44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44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44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44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44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44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44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44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44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44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44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44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44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44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44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44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44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44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44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44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44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44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44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44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44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44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44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44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44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44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44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44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44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44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44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44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44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44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44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44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44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44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44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44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44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44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44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44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44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44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44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44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44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44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44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44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44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44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44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44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44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44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44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44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44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44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44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44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44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44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44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44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44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44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44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44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44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44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44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44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44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44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44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44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44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44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44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44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44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44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44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44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44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44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44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44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44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44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44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44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44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44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44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44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44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44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44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44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44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44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44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44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44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44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44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44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44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44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44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44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44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44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44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44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44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44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44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44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44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44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44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44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44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44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44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44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44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44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44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44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44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44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44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44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44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44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44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44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44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44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44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44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44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44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44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44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44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44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44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44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44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44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44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44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44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44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44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44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44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44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44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44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44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44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44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44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44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44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44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44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44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44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44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44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44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44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44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44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44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44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44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44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44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44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44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44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44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44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44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44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44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44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44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44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44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44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44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44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44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44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44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44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44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44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44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44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44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44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44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44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44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44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44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44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44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44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44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44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44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44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44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44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44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44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44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44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44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44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44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44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44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44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44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44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44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44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44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44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44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44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44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44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44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44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44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44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44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44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44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44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44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44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44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44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44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44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44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44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44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44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44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44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44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44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44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44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44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44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44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44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44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44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44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44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44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44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44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44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44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44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44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44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44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44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44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44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44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44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44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44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44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44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44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44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44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44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44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44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44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44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44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44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44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44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44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44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44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44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44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44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44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44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44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44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44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44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44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44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44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44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44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44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44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44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44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44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44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44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44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44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44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44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44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44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44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44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44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44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44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44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44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44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44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44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44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44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44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44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44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44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44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44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44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44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44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44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44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44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44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44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44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44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44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44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44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44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44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44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44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44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44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44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44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44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44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44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44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44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44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44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44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44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44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44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44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44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44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44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44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44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44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44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44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44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44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44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44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44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44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44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44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44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44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44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44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44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44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44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44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44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44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44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44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44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44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44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44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44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44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44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44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44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44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44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44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44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44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44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44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44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44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44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44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44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44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44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44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44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44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44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44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44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44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44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44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44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44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44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44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44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44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44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44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44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44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44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44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44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44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44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44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44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44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44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44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44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44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44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44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44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44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44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44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44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44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44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44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44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44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44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44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44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44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44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44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44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44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44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44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44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44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44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44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44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44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44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44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44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44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44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44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44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44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44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44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44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44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44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44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44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44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44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44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44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44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44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44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44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44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44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44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44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44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44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44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44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44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44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44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44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44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44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44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44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44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44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44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44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44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44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44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44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44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44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44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44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44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44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44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44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44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44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44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44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44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44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44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44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44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44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44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44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44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44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44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44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44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44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44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44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44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44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44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44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44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44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44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44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44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44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44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44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44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44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44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44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44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44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44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44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44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44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44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44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44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44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44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44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44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44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44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44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44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44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44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44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44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44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44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44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44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44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44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44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44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44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44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44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44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44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44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44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44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44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44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44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44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44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44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44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44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44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44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44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44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44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44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44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44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44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44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44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44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44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44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44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44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44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44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44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44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44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44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44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44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44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44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44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44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44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44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44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44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44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44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44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44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44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44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44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44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44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44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44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44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44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44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44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44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44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44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44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44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44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44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44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44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44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44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44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44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44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44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44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44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44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44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44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44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44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44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44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44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44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44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44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44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44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44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44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44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44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44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44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44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44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44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44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44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44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44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44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44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44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44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44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44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44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44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44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44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44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44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44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44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44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44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44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44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44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44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44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44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44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44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44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44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44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44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44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44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44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44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44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44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44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44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44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44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44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44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44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44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44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44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44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44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44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44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44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44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44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44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44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44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44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44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44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44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44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44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44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44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44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44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44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44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44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44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44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44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44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44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44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44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44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44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44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44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44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44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44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44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44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44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44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44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44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44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44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44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44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44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44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44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44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44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44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44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44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44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44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44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44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44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44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44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44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44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44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44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44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44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44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44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44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44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44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44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44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44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44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44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44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44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44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44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44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44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44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44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44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44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44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44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44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44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44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44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44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44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44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44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44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44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44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44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44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44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44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44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44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44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44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44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44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44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44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44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44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44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44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44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44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44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44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44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44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44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44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44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44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44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44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44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44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44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44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44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44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44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44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44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44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44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44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44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44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44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44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44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44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44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44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44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44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44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44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44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44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44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44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44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44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44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44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44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44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44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44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44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44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44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44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44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44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44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44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44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44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44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44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44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44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44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44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44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44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44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44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44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44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44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44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44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44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44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44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44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44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44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44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44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44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44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44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44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44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44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44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44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44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44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44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44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44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44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44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44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44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44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44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44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44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44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44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44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44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44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44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44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44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44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44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44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44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44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44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44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44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44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44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44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44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44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44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44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44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44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44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44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44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44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44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44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44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44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44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44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44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44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44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44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44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44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44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44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44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44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44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44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44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44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44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44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44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44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44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44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44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44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44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44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44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44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44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44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44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44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44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44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44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44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44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44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44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44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44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44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44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44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44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44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44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44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44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44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44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44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44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44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44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44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44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44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44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44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44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44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44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44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44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44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44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44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44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44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44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44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44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44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44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44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44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44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44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44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44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44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44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44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44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44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44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44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44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44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44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44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44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44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44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44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44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44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44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44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44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44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44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44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44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44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44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44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44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44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44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44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44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44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44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44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44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44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44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44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44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44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44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44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44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44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44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44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44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44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44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44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44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44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44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44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44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44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44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44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44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44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44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44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44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44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44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44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44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44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44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44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44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44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44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44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44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44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44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44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44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44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44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44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44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44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44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44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44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44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44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44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44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44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44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44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44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44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44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44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44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44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44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44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44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44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44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44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44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44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44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44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44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44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44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44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44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44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44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44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44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44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44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44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44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44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44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44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44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44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44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44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44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44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44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44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44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44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44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44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44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44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44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44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44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44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44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44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44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44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44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44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44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44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44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44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44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44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44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44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44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44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44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44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44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44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44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44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44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44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44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44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44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44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44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44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44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44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44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44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44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44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44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44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44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44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44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44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44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44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44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44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44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44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44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44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44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44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44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44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44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44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44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44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44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44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44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44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44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44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44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44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44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44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44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44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44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44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44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44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44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44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44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44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44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44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44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44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44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44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44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44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44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44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44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44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44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44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44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44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44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44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44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44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44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44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44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44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44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44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44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44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44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44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44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44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44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44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44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44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44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44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44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44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44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44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44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44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44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44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44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44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44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44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44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44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44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44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44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44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44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44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44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44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44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44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44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44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44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44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44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44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44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44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44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44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44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44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44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44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44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44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44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44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44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44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44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44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44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44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44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44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44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44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44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44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44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44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44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44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44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44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44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44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44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44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44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44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44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44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44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44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44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44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44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44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44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44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44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44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44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44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44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44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44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44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44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44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44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44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44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44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44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44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44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44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44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44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44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44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44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44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44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44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44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44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44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44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44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44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44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44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44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44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44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44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44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44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44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44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44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44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44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44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44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44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44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44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44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44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44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44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44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44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44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44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44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44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44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44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44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44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44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44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44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44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44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44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44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44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44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44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44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44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44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44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44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44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44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44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44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44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44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44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44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44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44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44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44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44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44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44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44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44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44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44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44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44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44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44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44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44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44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44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44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44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44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44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44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44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44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44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44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44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44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44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44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44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44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44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44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44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44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44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44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44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44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44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44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44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44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44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44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44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44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44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44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44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44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44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44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44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44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44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44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44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44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44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44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44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44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44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44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44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44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44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44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44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44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44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44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44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44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44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44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44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44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44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44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44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44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44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44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44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44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44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44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44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44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44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44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44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44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44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44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44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44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44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44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44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44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44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44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44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44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44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44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44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44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44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44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44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44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44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44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44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44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44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44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44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44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44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44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44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44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44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44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44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44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44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44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44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44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44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44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44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44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44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44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44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44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44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44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44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44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44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44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44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44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44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44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44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44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44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44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44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44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44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44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44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44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44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44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44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44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44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44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44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44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44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44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44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44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44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44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44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44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44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44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44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44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44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44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44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44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44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44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44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44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44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44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44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44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44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44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44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44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44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44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44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44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44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44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44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44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44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44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44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44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44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44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44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44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44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44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44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44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44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44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44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44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44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44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44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44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44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44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44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44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44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44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44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44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44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44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44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44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44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44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44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44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44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44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44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44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44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44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44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44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44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44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44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44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44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44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44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44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44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44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44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44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44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44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44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44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44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44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44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44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44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44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44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44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44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44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44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44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44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44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44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44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44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44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44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44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44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44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44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44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44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44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44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44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44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44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44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44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44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44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44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44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44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44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44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44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44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44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44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44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44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44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44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44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44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44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44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44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44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44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44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44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44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44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44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44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44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44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44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44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44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44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44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44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44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44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44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44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44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44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44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44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44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44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44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44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44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44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44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44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44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44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44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44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44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44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44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44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44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44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44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44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44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44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44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44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44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44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44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44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44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44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44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44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44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44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44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44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44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44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44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44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44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44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44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44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44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44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44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44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44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44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44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44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44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44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44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44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44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44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44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44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44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44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44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44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44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44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44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44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44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44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44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44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44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44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44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44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44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44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44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44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44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44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44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44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44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44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44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44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44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44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44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44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44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44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44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44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44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44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44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44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44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44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44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44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44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44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44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44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44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44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44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44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44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44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44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44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44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44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44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44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44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44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44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44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44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44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44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44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44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44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44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44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44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44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44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44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44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44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44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44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44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44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44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44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44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44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44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44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44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44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44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44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44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44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44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44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44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44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44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44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44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44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44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44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44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44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44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44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44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44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44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44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44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44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44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44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44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44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44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44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44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44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44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44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44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44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44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44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44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44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44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44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44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44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44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44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44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44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44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44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44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44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44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44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44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44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44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44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44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44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44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44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44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44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44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44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44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44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44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44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44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44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44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44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44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44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44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44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44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44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44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44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44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44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44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44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44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44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44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44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44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44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44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44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44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44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44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44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44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44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44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44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44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44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44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44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44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44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44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44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44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44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44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44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44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44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44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44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44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44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44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44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44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44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44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44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44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44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44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44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44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44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44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44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44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44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44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44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44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44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44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44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44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44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44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44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44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44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44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44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44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44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44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44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44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44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44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44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44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44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44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44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44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44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44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44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44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44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44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44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44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44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44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44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44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44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44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44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44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44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44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44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44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44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44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44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44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44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44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44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44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44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44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44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44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44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44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44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44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44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44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44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44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44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44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44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44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44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44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44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44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44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44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44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44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44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44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44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44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44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44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44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44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44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44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44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44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44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44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44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44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44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44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44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44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44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44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44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44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44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44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44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44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44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44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44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44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44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44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44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44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44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44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44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44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44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44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44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44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44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44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44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44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44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44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44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44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44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44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44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44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44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44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44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44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44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44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44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44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44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44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44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44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44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44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44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44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44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44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44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44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44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44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44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44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44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44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44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44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44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44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44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44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44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44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44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44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44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44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44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44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44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44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44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44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44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44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44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44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44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44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44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44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44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44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44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44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44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44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44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44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44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44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44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44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44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44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44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44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44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44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44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44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44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44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44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44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44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44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44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44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44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44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44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44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44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44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44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44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44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44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44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44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44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44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44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44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44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44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44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44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44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44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44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44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44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44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44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44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44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44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44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44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44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44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44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44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44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44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44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44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44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44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44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44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44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44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44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44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44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44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44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44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44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44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44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44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44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44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44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44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44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44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44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44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44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44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44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44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44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44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44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44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44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44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44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44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44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44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44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44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44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44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44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44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44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44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44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44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44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44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44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44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44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44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44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44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44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44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44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44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44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44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44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44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44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44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44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44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44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44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44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44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44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44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44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44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44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44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44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44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44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44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44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44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44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44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44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44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44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44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44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44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44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44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44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44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44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44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44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44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44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44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44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44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44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44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44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44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44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44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44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44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44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44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44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44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44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44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44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44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44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44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44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44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44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44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44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44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44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44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44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44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44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44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44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44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44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44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44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44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44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44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44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44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44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44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44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44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44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44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44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44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44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44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44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44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44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44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44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44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44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44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44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44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44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44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44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44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44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44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44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44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44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44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44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44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44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44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44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44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44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44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44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44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44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44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44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44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44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44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44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44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44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44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44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44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44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44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44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44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44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44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44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44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44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44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44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44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44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44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44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44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44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44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44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44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44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44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44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44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44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44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44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44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44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44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44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44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44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44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44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44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44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44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44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44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44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44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44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44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44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44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44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44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44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44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44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44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44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44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44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44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44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44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44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44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44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44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44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44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44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44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44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44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44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44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44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44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44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44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44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44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44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44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44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44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44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44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44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44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44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44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44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44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44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44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44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44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44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44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44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44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44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44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44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44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44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44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44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44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44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44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44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44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44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44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44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44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44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44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44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44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44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44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44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44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44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44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44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44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44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44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44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44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44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44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44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44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44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44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44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44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44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44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44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44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44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44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44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44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44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44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44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44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44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44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44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44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44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44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44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44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44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44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44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44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44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44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44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44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44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44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44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44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44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44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44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44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44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44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44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44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44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44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44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44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44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44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44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44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44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44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44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44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44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44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44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44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44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44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44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44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44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44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44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44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44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44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44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44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44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44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44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44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44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44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44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44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44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44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44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44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44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44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44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44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44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44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44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44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44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44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44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44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44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44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44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44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44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44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44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44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44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44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44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44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44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44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44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44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44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44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44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44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44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44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44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44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44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44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44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44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44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44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44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44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44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44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44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44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44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44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44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44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44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44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44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44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44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44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44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44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44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44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44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44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44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44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44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44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44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44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44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44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44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44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44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44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44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44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44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44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44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44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44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44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44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44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44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44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44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44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44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44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44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44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44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44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44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44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44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44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44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44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44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44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44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44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44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44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44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44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44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44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44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44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44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44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44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44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44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44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44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44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44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44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44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44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44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44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44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44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44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44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44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44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44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44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44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44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44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44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44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44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44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44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44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44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44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44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44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44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44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44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44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44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44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44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44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44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44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44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44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44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44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44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44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44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44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44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44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44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44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44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44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44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44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44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44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44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44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44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44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44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44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44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44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44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44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44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44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44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44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44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44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44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44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44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44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44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44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44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44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44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44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44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44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44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44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44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44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44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44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44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44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44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44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44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44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44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44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44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44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44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44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44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44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44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44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44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44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44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44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44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44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44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44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44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44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44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44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44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44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44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44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44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44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44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44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44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44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44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44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44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44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44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44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44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44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44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44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44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44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44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44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44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44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44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44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44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44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44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44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44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44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44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44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44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44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44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44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44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44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44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44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44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44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44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44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44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44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44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44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44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44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44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44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44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44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44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44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44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44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44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44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44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44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44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44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44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44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44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44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44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44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44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44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44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44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44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44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44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44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44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44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44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44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44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44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44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44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44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44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44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44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44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44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44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44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44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44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44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44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44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44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44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44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44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44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44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44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44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44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44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44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44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44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44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44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44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44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44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44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44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44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44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44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44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44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44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44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44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44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44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44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44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44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44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44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44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44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44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44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44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44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44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44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44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44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44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44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44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44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44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44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44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44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44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44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44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44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44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44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44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44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44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44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44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44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44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44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44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44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44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44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44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44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44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44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44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44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44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44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44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44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44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44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44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44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44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44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44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44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44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44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44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44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44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44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44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44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44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44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44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44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44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44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44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44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44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44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44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44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44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44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44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44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44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44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44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44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44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44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44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44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44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44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44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44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44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44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44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44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44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44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44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44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44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44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44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44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44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44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44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44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44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44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44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44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44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44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44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44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44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44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44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44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44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44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44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44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44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44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44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44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44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44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44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44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44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44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44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44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44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44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44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44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44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44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44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44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44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44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44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44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44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44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44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44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44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44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44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44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44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44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44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44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44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44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44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44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44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44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44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44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44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44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44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44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44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44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44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44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44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44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44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44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44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44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44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44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44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44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44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44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44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44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44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44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44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44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44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44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44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44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44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44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44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44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44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44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44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44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44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44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44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44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44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44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44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44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44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44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44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44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44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44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44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44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44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44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44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44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44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44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44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44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44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44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44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44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44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44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44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44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44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44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44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44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44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44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44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44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44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44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44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44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44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44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44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44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44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44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44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44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44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44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44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44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44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44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44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44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44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44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44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44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44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44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44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44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44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44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44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44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44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44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44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44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44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44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44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44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44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44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44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44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44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44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44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44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44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44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44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44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44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44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44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44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44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44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44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44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44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44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44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44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44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44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44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44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44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44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44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44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44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44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44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44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44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44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44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44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44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44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44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44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44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44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44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44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44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44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44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44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44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44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44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44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44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44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44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44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44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44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44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44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44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44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44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44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44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44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44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44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44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44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44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44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44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44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44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44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44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44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44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44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44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44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44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44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44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44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44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44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44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44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44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44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44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44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44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44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44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44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44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44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44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44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44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44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44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44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44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44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44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44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44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44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44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44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44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44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44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44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44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44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44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44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44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44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44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44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44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44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44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44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44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44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44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44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44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44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44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44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44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44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44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44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44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44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44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44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44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44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44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44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44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44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44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44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44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44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44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44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44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44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44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44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44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44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44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44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44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44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44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44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44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44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44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44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44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44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44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44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44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44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44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44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44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44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44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44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44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44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44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44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44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44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44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44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44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44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44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44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44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44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44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44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44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44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44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44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44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44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44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44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44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44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44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44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44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44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44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44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44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44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44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44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44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44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44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44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44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44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44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44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44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44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44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44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44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44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44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44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44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44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44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44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44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44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44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44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44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44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44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44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44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44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44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44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44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44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44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44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44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44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44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44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44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44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44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44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44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44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44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44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44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44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44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44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44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44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44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44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44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44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44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44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44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44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44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44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44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44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44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44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44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44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44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44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44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44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44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44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44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44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44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44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44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44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44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44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44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44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44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44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44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44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44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44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44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44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44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44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44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44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44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44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44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44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44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44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44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44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44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44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44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44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44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44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44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44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44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44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44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44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44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44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44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44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44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44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44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44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44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44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44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44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44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44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44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44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44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44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44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44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44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44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44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44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44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44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44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44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44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44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44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44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44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44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44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44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44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44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44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44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44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44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8"/>
      <c r="N20221" s="8"/>
      <c r="O20221" s="44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8"/>
      <c r="N20222" s="8"/>
      <c r="O20222" s="44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8"/>
      <c r="N20223" s="8"/>
      <c r="O20223" s="44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8"/>
      <c r="N20224" s="8"/>
      <c r="O20224" s="44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8"/>
      <c r="N20225" s="8"/>
      <c r="O20225" s="44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8"/>
      <c r="N20226" s="8"/>
      <c r="O20226" s="44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8"/>
      <c r="N20227" s="8"/>
      <c r="O20227" s="44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8"/>
      <c r="N20228" s="8"/>
      <c r="O20228" s="44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8"/>
      <c r="N20229" s="8"/>
      <c r="O20229" s="44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8"/>
      <c r="N20230" s="8"/>
      <c r="O20230" s="44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8"/>
      <c r="N20231" s="8"/>
      <c r="O20231" s="44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8"/>
      <c r="N20232" s="8"/>
      <c r="O20232" s="44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8"/>
      <c r="N20233" s="8"/>
      <c r="O20233" s="44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8"/>
      <c r="N20234" s="8"/>
      <c r="O20234" s="44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8"/>
      <c r="N20235" s="8"/>
      <c r="O20235" s="44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8"/>
      <c r="N20236" s="8"/>
      <c r="O20236" s="44"/>
      <c r="P20236" s="8"/>
      <c r="Q20236" s="8"/>
      <c r="R20236" s="8"/>
      <c r="S20236" s="8"/>
      <c r="T20236" s="8"/>
    </row>
    <row r="20237" spans="1:20" s="20" customFormat="1" x14ac:dyDescent="0.2">
      <c r="A20237" s="8"/>
      <c r="H20237" s="8"/>
      <c r="I20237" s="8"/>
      <c r="J20237" s="8"/>
      <c r="K20237" s="8"/>
      <c r="L20237" s="8"/>
      <c r="M20237" s="8"/>
      <c r="N20237" s="8"/>
      <c r="O20237" s="44"/>
      <c r="P20237" s="8"/>
      <c r="Q20237" s="8"/>
      <c r="R20237" s="8"/>
      <c r="S20237" s="8"/>
      <c r="T20237" s="8"/>
    </row>
    <row r="20238" spans="1:20" s="20" customFormat="1" x14ac:dyDescent="0.2">
      <c r="A20238" s="8"/>
      <c r="H20238" s="8"/>
      <c r="I20238" s="8"/>
      <c r="J20238" s="8"/>
      <c r="K20238" s="8"/>
      <c r="L20238" s="8"/>
      <c r="M20238" s="8"/>
      <c r="N20238" s="8"/>
      <c r="O20238" s="44"/>
      <c r="P20238" s="8"/>
      <c r="Q20238" s="8"/>
      <c r="R20238" s="8"/>
      <c r="S20238" s="8"/>
      <c r="T20238" s="8"/>
    </row>
    <row r="20239" spans="1:20" s="20" customFormat="1" x14ac:dyDescent="0.2">
      <c r="A20239" s="8"/>
      <c r="H20239" s="8"/>
      <c r="I20239" s="8"/>
      <c r="J20239" s="8"/>
      <c r="K20239" s="8"/>
      <c r="L20239" s="8"/>
      <c r="M20239" s="8"/>
      <c r="N20239" s="8"/>
      <c r="O20239" s="44"/>
      <c r="P20239" s="8"/>
      <c r="Q20239" s="8"/>
      <c r="R20239" s="8"/>
      <c r="S20239" s="8"/>
      <c r="T20239" s="8"/>
    </row>
    <row r="20240" spans="1:20" s="20" customFormat="1" x14ac:dyDescent="0.2">
      <c r="A20240" s="8"/>
      <c r="H20240" s="8"/>
      <c r="I20240" s="8"/>
      <c r="J20240" s="8"/>
      <c r="K20240" s="8"/>
      <c r="L20240" s="8"/>
      <c r="M20240" s="8"/>
      <c r="N20240" s="8"/>
      <c r="O20240" s="44"/>
      <c r="P20240" s="8"/>
      <c r="Q20240" s="8"/>
      <c r="R20240" s="8"/>
      <c r="S20240" s="8"/>
      <c r="T20240" s="8"/>
    </row>
    <row r="20241" spans="1:20" s="20" customFormat="1" x14ac:dyDescent="0.2">
      <c r="A20241" s="8"/>
      <c r="H20241" s="8"/>
      <c r="I20241" s="8"/>
      <c r="J20241" s="8"/>
      <c r="K20241" s="8"/>
      <c r="L20241" s="8"/>
      <c r="M20241" s="8"/>
      <c r="N20241" s="8"/>
      <c r="O20241" s="44"/>
      <c r="P20241" s="8"/>
      <c r="Q20241" s="8"/>
      <c r="R20241" s="8"/>
      <c r="S20241" s="8"/>
      <c r="T20241" s="8"/>
    </row>
    <row r="20242" spans="1:20" s="20" customFormat="1" x14ac:dyDescent="0.2">
      <c r="A20242" s="8"/>
      <c r="H20242" s="8"/>
      <c r="I20242" s="8"/>
      <c r="J20242" s="8"/>
      <c r="K20242" s="8"/>
      <c r="L20242" s="8"/>
      <c r="M20242" s="8"/>
      <c r="N20242" s="8"/>
      <c r="O20242" s="44"/>
      <c r="P20242" s="8"/>
      <c r="Q20242" s="8"/>
      <c r="R20242" s="8"/>
      <c r="S20242" s="8"/>
      <c r="T20242" s="8"/>
    </row>
    <row r="20243" spans="1:20" s="20" customFormat="1" x14ac:dyDescent="0.2">
      <c r="A20243" s="8"/>
      <c r="H20243" s="8"/>
      <c r="I20243" s="8"/>
      <c r="J20243" s="8"/>
      <c r="K20243" s="8"/>
      <c r="L20243" s="8"/>
      <c r="M20243" s="8"/>
      <c r="N20243" s="8"/>
      <c r="O20243" s="44"/>
      <c r="P20243" s="8"/>
      <c r="Q20243" s="8"/>
      <c r="R20243" s="8"/>
      <c r="S20243" s="8"/>
      <c r="T20243" s="8"/>
    </row>
    <row r="20244" spans="1:20" s="20" customFormat="1" x14ac:dyDescent="0.2">
      <c r="A20244" s="8"/>
      <c r="H20244" s="8"/>
      <c r="I20244" s="8"/>
      <c r="J20244" s="8"/>
      <c r="K20244" s="8"/>
      <c r="L20244" s="8"/>
      <c r="M20244" s="8"/>
      <c r="N20244" s="8"/>
      <c r="O20244" s="44"/>
      <c r="P20244" s="8"/>
      <c r="Q20244" s="8"/>
      <c r="R20244" s="8"/>
      <c r="S20244" s="8"/>
      <c r="T20244" s="8"/>
    </row>
    <row r="20245" spans="1:20" s="20" customFormat="1" x14ac:dyDescent="0.2">
      <c r="A20245" s="8"/>
      <c r="H20245" s="8"/>
      <c r="I20245" s="8"/>
      <c r="J20245" s="8"/>
      <c r="K20245" s="8"/>
      <c r="L20245" s="8"/>
      <c r="M20245" s="8"/>
      <c r="N20245" s="8"/>
      <c r="O20245" s="44"/>
      <c r="P20245" s="8"/>
      <c r="Q20245" s="8"/>
      <c r="R20245" s="8"/>
      <c r="S20245" s="8"/>
      <c r="T20245" s="8"/>
    </row>
    <row r="20246" spans="1:20" s="20" customFormat="1" x14ac:dyDescent="0.2">
      <c r="A20246" s="8"/>
      <c r="H20246" s="8"/>
      <c r="I20246" s="8"/>
      <c r="J20246" s="8"/>
      <c r="K20246" s="8"/>
      <c r="L20246" s="8"/>
      <c r="M20246" s="8"/>
      <c r="N20246" s="8"/>
      <c r="O20246" s="44"/>
      <c r="P20246" s="8"/>
      <c r="Q20246" s="8"/>
      <c r="R20246" s="8"/>
      <c r="S20246" s="8"/>
      <c r="T20246" s="8"/>
    </row>
    <row r="20247" spans="1:20" s="20" customFormat="1" x14ac:dyDescent="0.2">
      <c r="A20247" s="8"/>
      <c r="H20247" s="8"/>
      <c r="I20247" s="8"/>
      <c r="J20247" s="8"/>
      <c r="K20247" s="8"/>
      <c r="L20247" s="8"/>
      <c r="M20247" s="8"/>
      <c r="N20247" s="8"/>
      <c r="O20247" s="44"/>
      <c r="P20247" s="8"/>
      <c r="Q20247" s="8"/>
      <c r="R20247" s="8"/>
      <c r="S20247" s="8"/>
      <c r="T20247" s="8"/>
    </row>
    <row r="20248" spans="1:20" s="20" customFormat="1" x14ac:dyDescent="0.2">
      <c r="A20248" s="8"/>
      <c r="H20248" s="8"/>
      <c r="I20248" s="8"/>
      <c r="J20248" s="8"/>
      <c r="K20248" s="8"/>
      <c r="L20248" s="8"/>
      <c r="M20248" s="8"/>
      <c r="N20248" s="8"/>
      <c r="O20248" s="44"/>
      <c r="P20248" s="8"/>
      <c r="Q20248" s="8"/>
      <c r="R20248" s="8"/>
      <c r="S20248" s="8"/>
      <c r="T20248" s="8"/>
    </row>
    <row r="20249" spans="1:20" s="20" customFormat="1" x14ac:dyDescent="0.2">
      <c r="A20249" s="8"/>
      <c r="H20249" s="8"/>
      <c r="I20249" s="8"/>
      <c r="J20249" s="8"/>
      <c r="K20249" s="8"/>
      <c r="L20249" s="8"/>
      <c r="M20249" s="8"/>
      <c r="N20249" s="8"/>
      <c r="O20249" s="44"/>
      <c r="P20249" s="8"/>
      <c r="Q20249" s="8"/>
      <c r="R20249" s="8"/>
      <c r="S20249" s="8"/>
      <c r="T20249" s="8"/>
    </row>
    <row r="20250" spans="1:20" s="20" customFormat="1" x14ac:dyDescent="0.2">
      <c r="A20250" s="8"/>
      <c r="H20250" s="8"/>
      <c r="I20250" s="8"/>
      <c r="J20250" s="8"/>
      <c r="K20250" s="8"/>
      <c r="L20250" s="8"/>
      <c r="M20250" s="8"/>
      <c r="N20250" s="8"/>
      <c r="O20250" s="44"/>
      <c r="P20250" s="8"/>
      <c r="Q20250" s="8"/>
      <c r="R20250" s="8"/>
      <c r="S20250" s="8"/>
      <c r="T20250" s="8"/>
    </row>
    <row r="20251" spans="1:20" s="20" customFormat="1" x14ac:dyDescent="0.2">
      <c r="A20251" s="8"/>
      <c r="H20251" s="8"/>
      <c r="I20251" s="8"/>
      <c r="J20251" s="8"/>
      <c r="K20251" s="8"/>
      <c r="L20251" s="8"/>
      <c r="M20251" s="8"/>
      <c r="N20251" s="8"/>
      <c r="O20251" s="44"/>
      <c r="P20251" s="8"/>
      <c r="Q20251" s="8"/>
      <c r="R20251" s="8"/>
      <c r="S20251" s="8"/>
      <c r="T20251" s="8"/>
    </row>
    <row r="20252" spans="1:20" s="20" customFormat="1" x14ac:dyDescent="0.2">
      <c r="A20252" s="8"/>
      <c r="H20252" s="8"/>
      <c r="I20252" s="8"/>
      <c r="J20252" s="8"/>
      <c r="K20252" s="8"/>
      <c r="L20252" s="8"/>
      <c r="M20252" s="8"/>
      <c r="N20252" s="8"/>
      <c r="O20252" s="44"/>
      <c r="P20252" s="8"/>
      <c r="Q20252" s="8"/>
      <c r="R20252" s="8"/>
      <c r="S20252" s="8"/>
      <c r="T20252" s="8"/>
    </row>
    <row r="20253" spans="1:20" s="20" customFormat="1" x14ac:dyDescent="0.2">
      <c r="A20253" s="8"/>
      <c r="H20253" s="8"/>
      <c r="I20253" s="8"/>
      <c r="J20253" s="8"/>
      <c r="K20253" s="8"/>
      <c r="L20253" s="8"/>
      <c r="M20253" s="8"/>
      <c r="N20253" s="8"/>
      <c r="O20253" s="44"/>
      <c r="P20253" s="8"/>
      <c r="Q20253" s="8"/>
      <c r="R20253" s="8"/>
      <c r="S20253" s="8"/>
      <c r="T20253" s="8"/>
    </row>
    <row r="20254" spans="1:20" s="20" customFormat="1" x14ac:dyDescent="0.2">
      <c r="A20254" s="8"/>
      <c r="H20254" s="8"/>
      <c r="I20254" s="8"/>
      <c r="J20254" s="8"/>
      <c r="K20254" s="8"/>
      <c r="L20254" s="8"/>
      <c r="M20254" s="8"/>
      <c r="N20254" s="8"/>
      <c r="O20254" s="44"/>
      <c r="P20254" s="8"/>
      <c r="Q20254" s="8"/>
      <c r="R20254" s="8"/>
      <c r="S20254" s="8"/>
      <c r="T20254" s="8"/>
    </row>
    <row r="20255" spans="1:20" s="20" customFormat="1" x14ac:dyDescent="0.2">
      <c r="A20255" s="8"/>
      <c r="H20255" s="8"/>
      <c r="I20255" s="8"/>
      <c r="J20255" s="8"/>
      <c r="K20255" s="8"/>
      <c r="L20255" s="8"/>
      <c r="M20255" s="8"/>
      <c r="N20255" s="8"/>
      <c r="O20255" s="44"/>
      <c r="P20255" s="8"/>
      <c r="Q20255" s="8"/>
      <c r="R20255" s="8"/>
      <c r="S20255" s="8"/>
      <c r="T20255" s="8"/>
    </row>
    <row r="20256" spans="1:20" s="20" customFormat="1" x14ac:dyDescent="0.2">
      <c r="A20256" s="8"/>
      <c r="H20256" s="8"/>
      <c r="I20256" s="8"/>
      <c r="J20256" s="8"/>
      <c r="K20256" s="8"/>
      <c r="L20256" s="8"/>
      <c r="M20256" s="8"/>
      <c r="N20256" s="8"/>
      <c r="O20256" s="44"/>
      <c r="P20256" s="8"/>
      <c r="Q20256" s="8"/>
      <c r="R20256" s="8"/>
      <c r="S20256" s="8"/>
      <c r="T20256" s="8"/>
    </row>
    <row r="20257" spans="1:20" s="20" customFormat="1" x14ac:dyDescent="0.2">
      <c r="A20257" s="8"/>
      <c r="H20257" s="8"/>
      <c r="I20257" s="8"/>
      <c r="J20257" s="8"/>
      <c r="K20257" s="8"/>
      <c r="L20257" s="8"/>
      <c r="M20257" s="8"/>
      <c r="N20257" s="8"/>
      <c r="O20257" s="44"/>
      <c r="P20257" s="8"/>
      <c r="Q20257" s="8"/>
      <c r="R20257" s="8"/>
      <c r="S20257" s="8"/>
      <c r="T20257" s="8"/>
    </row>
    <row r="20258" spans="1:20" s="20" customFormat="1" x14ac:dyDescent="0.2">
      <c r="A20258" s="8"/>
      <c r="H20258" s="8"/>
      <c r="I20258" s="8"/>
      <c r="J20258" s="8"/>
      <c r="K20258" s="8"/>
      <c r="L20258" s="8"/>
      <c r="M20258" s="8"/>
      <c r="N20258" s="8"/>
      <c r="O20258" s="44"/>
      <c r="P20258" s="8"/>
      <c r="Q20258" s="8"/>
      <c r="R20258" s="8"/>
      <c r="S20258" s="8"/>
      <c r="T20258" s="8"/>
    </row>
    <row r="20259" spans="1:20" s="20" customFormat="1" x14ac:dyDescent="0.2">
      <c r="A20259" s="8"/>
      <c r="H20259" s="8"/>
      <c r="I20259" s="8"/>
      <c r="J20259" s="8"/>
      <c r="K20259" s="8"/>
      <c r="L20259" s="8"/>
      <c r="M20259" s="8"/>
      <c r="N20259" s="8"/>
      <c r="O20259" s="44"/>
      <c r="P20259" s="8"/>
      <c r="Q20259" s="8"/>
      <c r="R20259" s="8"/>
      <c r="S20259" s="8"/>
      <c r="T20259" s="8"/>
    </row>
    <row r="20260" spans="1:20" s="20" customFormat="1" x14ac:dyDescent="0.2">
      <c r="A20260" s="8"/>
      <c r="H20260" s="8"/>
      <c r="I20260" s="8"/>
      <c r="J20260" s="8"/>
      <c r="K20260" s="8"/>
      <c r="L20260" s="8"/>
      <c r="M20260" s="8"/>
      <c r="N20260" s="8"/>
      <c r="O20260" s="44"/>
      <c r="P20260" s="8"/>
      <c r="Q20260" s="8"/>
      <c r="R20260" s="8"/>
      <c r="S20260" s="8"/>
      <c r="T20260" s="8"/>
    </row>
    <row r="20261" spans="1:20" s="20" customFormat="1" x14ac:dyDescent="0.2">
      <c r="A20261" s="8"/>
      <c r="H20261" s="8"/>
      <c r="I20261" s="8"/>
      <c r="J20261" s="8"/>
      <c r="K20261" s="8"/>
      <c r="L20261" s="8"/>
      <c r="M20261" s="8"/>
      <c r="N20261" s="8"/>
      <c r="O20261" s="44"/>
      <c r="P20261" s="8"/>
      <c r="Q20261" s="8"/>
      <c r="R20261" s="8"/>
      <c r="S20261" s="8"/>
      <c r="T20261" s="8"/>
    </row>
    <row r="20262" spans="1:20" s="20" customFormat="1" x14ac:dyDescent="0.2">
      <c r="A20262" s="8"/>
      <c r="H20262" s="8"/>
      <c r="I20262" s="8"/>
      <c r="J20262" s="8"/>
      <c r="K20262" s="8"/>
      <c r="L20262" s="8"/>
      <c r="M20262" s="8"/>
      <c r="N20262" s="8"/>
      <c r="O20262" s="44"/>
      <c r="P20262" s="8"/>
      <c r="Q20262" s="8"/>
      <c r="R20262" s="8"/>
      <c r="S20262" s="8"/>
      <c r="T20262" s="8"/>
    </row>
    <row r="20263" spans="1:20" s="20" customFormat="1" x14ac:dyDescent="0.2">
      <c r="A20263" s="8"/>
      <c r="H20263" s="8"/>
      <c r="I20263" s="8"/>
      <c r="J20263" s="8"/>
      <c r="K20263" s="8"/>
      <c r="L20263" s="8"/>
      <c r="M20263" s="8"/>
      <c r="N20263" s="8"/>
      <c r="O20263" s="44"/>
      <c r="P20263" s="8"/>
      <c r="Q20263" s="8"/>
      <c r="R20263" s="8"/>
      <c r="S20263" s="8"/>
      <c r="T20263" s="8"/>
    </row>
    <row r="20264" spans="1:20" s="20" customFormat="1" x14ac:dyDescent="0.2">
      <c r="A20264" s="8"/>
      <c r="H20264" s="8"/>
      <c r="I20264" s="8"/>
      <c r="J20264" s="8"/>
      <c r="K20264" s="8"/>
      <c r="L20264" s="8"/>
      <c r="M20264" s="8"/>
      <c r="N20264" s="8"/>
      <c r="O20264" s="44"/>
      <c r="P20264" s="8"/>
      <c r="Q20264" s="8"/>
      <c r="R20264" s="8"/>
      <c r="S20264" s="8"/>
      <c r="T20264" s="8"/>
    </row>
    <row r="20265" spans="1:20" s="20" customFormat="1" x14ac:dyDescent="0.2">
      <c r="A20265" s="8"/>
      <c r="H20265" s="8"/>
      <c r="I20265" s="8"/>
      <c r="J20265" s="8"/>
      <c r="K20265" s="8"/>
      <c r="L20265" s="8"/>
      <c r="M20265" s="8"/>
      <c r="N20265" s="8"/>
      <c r="O20265" s="44"/>
      <c r="P20265" s="8"/>
      <c r="Q20265" s="8"/>
      <c r="R20265" s="8"/>
      <c r="S20265" s="8"/>
      <c r="T20265" s="8"/>
    </row>
    <row r="20266" spans="1:20" s="20" customFormat="1" x14ac:dyDescent="0.2">
      <c r="A20266" s="8"/>
      <c r="H20266" s="8"/>
      <c r="I20266" s="8"/>
      <c r="J20266" s="8"/>
      <c r="K20266" s="8"/>
      <c r="L20266" s="8"/>
      <c r="M20266" s="8"/>
      <c r="N20266" s="8"/>
      <c r="O20266" s="44"/>
      <c r="P20266" s="8"/>
      <c r="Q20266" s="8"/>
      <c r="R20266" s="8"/>
      <c r="S20266" s="8"/>
      <c r="T20266" s="8"/>
    </row>
    <row r="20267" spans="1:20" s="20" customFormat="1" x14ac:dyDescent="0.2">
      <c r="A20267" s="8"/>
      <c r="H20267" s="8"/>
      <c r="I20267" s="8"/>
      <c r="J20267" s="8"/>
      <c r="K20267" s="8"/>
      <c r="L20267" s="8"/>
      <c r="M20267" s="8"/>
      <c r="N20267" s="8"/>
      <c r="O20267" s="44"/>
      <c r="P20267" s="8"/>
      <c r="Q20267" s="8"/>
      <c r="R20267" s="8"/>
      <c r="S20267" s="8"/>
      <c r="T20267" s="8"/>
    </row>
    <row r="20268" spans="1:20" s="20" customFormat="1" x14ac:dyDescent="0.2">
      <c r="A20268" s="8"/>
      <c r="H20268" s="8"/>
      <c r="I20268" s="8"/>
      <c r="J20268" s="8"/>
      <c r="K20268" s="8"/>
      <c r="L20268" s="8"/>
      <c r="M20268" s="8"/>
      <c r="N20268" s="8"/>
      <c r="O20268" s="44"/>
      <c r="P20268" s="8"/>
      <c r="Q20268" s="8"/>
      <c r="R20268" s="8"/>
      <c r="S20268" s="8"/>
      <c r="T20268" s="8"/>
    </row>
    <row r="20269" spans="1:20" s="20" customFormat="1" x14ac:dyDescent="0.2">
      <c r="A20269" s="8"/>
      <c r="H20269" s="8"/>
      <c r="I20269" s="8"/>
      <c r="J20269" s="8"/>
      <c r="K20269" s="8"/>
      <c r="L20269" s="8"/>
      <c r="M20269" s="8"/>
      <c r="N20269" s="8"/>
      <c r="O20269" s="44"/>
      <c r="P20269" s="8"/>
      <c r="Q20269" s="8"/>
      <c r="R20269" s="8"/>
      <c r="S20269" s="8"/>
      <c r="T20269" s="8"/>
    </row>
    <row r="20270" spans="1:20" s="20" customFormat="1" x14ac:dyDescent="0.2">
      <c r="A20270" s="8"/>
      <c r="H20270" s="8"/>
      <c r="I20270" s="8"/>
      <c r="J20270" s="8"/>
      <c r="K20270" s="8"/>
      <c r="L20270" s="8"/>
      <c r="M20270" s="8"/>
      <c r="N20270" s="8"/>
      <c r="O20270" s="44"/>
      <c r="P20270" s="8"/>
      <c r="Q20270" s="8"/>
      <c r="R20270" s="8"/>
      <c r="S20270" s="8"/>
      <c r="T20270" s="8"/>
    </row>
    <row r="20271" spans="1:20" s="20" customFormat="1" x14ac:dyDescent="0.2">
      <c r="A20271" s="8"/>
      <c r="H20271" s="8"/>
      <c r="I20271" s="8"/>
      <c r="J20271" s="8"/>
      <c r="K20271" s="8"/>
      <c r="L20271" s="8"/>
      <c r="M20271" s="8"/>
      <c r="N20271" s="8"/>
      <c r="O20271" s="44"/>
      <c r="P20271" s="8"/>
      <c r="Q20271" s="8"/>
      <c r="R20271" s="8"/>
      <c r="S20271" s="8"/>
      <c r="T20271" s="8"/>
    </row>
    <row r="20272" spans="1:20" s="20" customFormat="1" x14ac:dyDescent="0.2">
      <c r="A20272" s="8"/>
      <c r="H20272" s="8"/>
      <c r="I20272" s="8"/>
      <c r="J20272" s="8"/>
      <c r="K20272" s="8"/>
      <c r="L20272" s="8"/>
      <c r="M20272" s="8"/>
      <c r="N20272" s="8"/>
      <c r="O20272" s="44"/>
      <c r="P20272" s="8"/>
      <c r="Q20272" s="8"/>
      <c r="R20272" s="8"/>
      <c r="S20272" s="8"/>
      <c r="T20272" s="8"/>
    </row>
    <row r="20273" spans="1:20" s="20" customFormat="1" x14ac:dyDescent="0.2">
      <c r="A20273" s="8"/>
      <c r="H20273" s="8"/>
      <c r="I20273" s="8"/>
      <c r="J20273" s="8"/>
      <c r="K20273" s="8"/>
      <c r="L20273" s="8"/>
      <c r="M20273" s="8"/>
      <c r="N20273" s="8"/>
      <c r="O20273" s="44"/>
      <c r="P20273" s="8"/>
      <c r="Q20273" s="8"/>
      <c r="R20273" s="8"/>
      <c r="S20273" s="8"/>
      <c r="T20273" s="8"/>
    </row>
    <row r="20274" spans="1:20" s="20" customFormat="1" x14ac:dyDescent="0.2">
      <c r="A20274" s="8"/>
      <c r="H20274" s="8"/>
      <c r="I20274" s="8"/>
      <c r="J20274" s="8"/>
      <c r="K20274" s="8"/>
      <c r="L20274" s="8"/>
      <c r="M20274" s="8"/>
      <c r="N20274" s="8"/>
      <c r="O20274" s="44"/>
      <c r="P20274" s="8"/>
      <c r="Q20274" s="8"/>
      <c r="R20274" s="8"/>
      <c r="S20274" s="8"/>
      <c r="T20274" s="8"/>
    </row>
    <row r="20275" spans="1:20" s="20" customFormat="1" x14ac:dyDescent="0.2">
      <c r="A20275" s="8"/>
      <c r="H20275" s="8"/>
      <c r="I20275" s="8"/>
      <c r="J20275" s="8"/>
      <c r="K20275" s="8"/>
      <c r="L20275" s="8"/>
      <c r="M20275" s="8"/>
      <c r="N20275" s="8"/>
      <c r="O20275" s="44"/>
      <c r="P20275" s="8"/>
      <c r="Q20275" s="8"/>
      <c r="R20275" s="8"/>
      <c r="S20275" s="8"/>
      <c r="T20275" s="8"/>
    </row>
    <row r="20276" spans="1:20" s="20" customFormat="1" x14ac:dyDescent="0.2">
      <c r="A20276" s="8"/>
      <c r="H20276" s="8"/>
      <c r="I20276" s="8"/>
      <c r="J20276" s="8"/>
      <c r="K20276" s="8"/>
      <c r="L20276" s="8"/>
      <c r="M20276" s="8"/>
      <c r="N20276" s="8"/>
      <c r="O20276" s="44"/>
      <c r="P20276" s="8"/>
      <c r="Q20276" s="8"/>
      <c r="R20276" s="8"/>
      <c r="S20276" s="8"/>
      <c r="T20276" s="8"/>
    </row>
    <row r="20277" spans="1:20" s="20" customFormat="1" x14ac:dyDescent="0.2">
      <c r="A20277" s="8"/>
      <c r="H20277" s="8"/>
      <c r="I20277" s="8"/>
      <c r="J20277" s="8"/>
      <c r="K20277" s="8"/>
      <c r="L20277" s="8"/>
      <c r="M20277" s="8"/>
      <c r="N20277" s="8"/>
      <c r="O20277" s="44"/>
      <c r="P20277" s="8"/>
      <c r="Q20277" s="8"/>
      <c r="R20277" s="8"/>
      <c r="S20277" s="8"/>
      <c r="T20277" s="8"/>
    </row>
    <row r="20278" spans="1:20" s="20" customFormat="1" x14ac:dyDescent="0.2">
      <c r="A20278" s="8"/>
      <c r="H20278" s="8"/>
      <c r="I20278" s="8"/>
      <c r="J20278" s="8"/>
      <c r="K20278" s="8"/>
      <c r="L20278" s="8"/>
      <c r="M20278" s="8"/>
      <c r="N20278" s="8"/>
      <c r="O20278" s="44"/>
      <c r="P20278" s="8"/>
      <c r="Q20278" s="8"/>
      <c r="R20278" s="8"/>
      <c r="S20278" s="8"/>
      <c r="T20278" s="8"/>
    </row>
    <row r="20279" spans="1:20" s="20" customFormat="1" x14ac:dyDescent="0.2">
      <c r="A20279" s="8"/>
      <c r="H20279" s="8"/>
      <c r="I20279" s="8"/>
      <c r="J20279" s="8"/>
      <c r="K20279" s="8"/>
      <c r="L20279" s="8"/>
      <c r="M20279" s="8"/>
      <c r="N20279" s="8"/>
      <c r="O20279" s="44"/>
      <c r="P20279" s="8"/>
      <c r="Q20279" s="8"/>
      <c r="R20279" s="8"/>
      <c r="S20279" s="8"/>
      <c r="T20279" s="8"/>
    </row>
    <row r="20280" spans="1:20" s="20" customFormat="1" x14ac:dyDescent="0.2">
      <c r="A20280" s="8"/>
      <c r="H20280" s="8"/>
      <c r="I20280" s="8"/>
      <c r="J20280" s="8"/>
      <c r="K20280" s="8"/>
      <c r="L20280" s="8"/>
      <c r="M20280" s="8"/>
      <c r="N20280" s="8"/>
      <c r="O20280" s="44"/>
      <c r="P20280" s="8"/>
      <c r="Q20280" s="8"/>
      <c r="R20280" s="8"/>
      <c r="S20280" s="8"/>
      <c r="T20280" s="8"/>
    </row>
    <row r="20281" spans="1:20" s="20" customFormat="1" x14ac:dyDescent="0.2">
      <c r="A20281" s="8"/>
      <c r="H20281" s="8"/>
      <c r="I20281" s="8"/>
      <c r="J20281" s="8"/>
      <c r="K20281" s="8"/>
      <c r="L20281" s="8"/>
      <c r="M20281" s="8"/>
      <c r="N20281" s="8"/>
      <c r="O20281" s="44"/>
      <c r="P20281" s="8"/>
      <c r="Q20281" s="8"/>
      <c r="R20281" s="8"/>
      <c r="S20281" s="8"/>
      <c r="T20281" s="8"/>
    </row>
    <row r="20282" spans="1:20" s="20" customFormat="1" x14ac:dyDescent="0.2">
      <c r="A20282" s="8"/>
      <c r="H20282" s="8"/>
      <c r="I20282" s="8"/>
      <c r="J20282" s="8"/>
      <c r="K20282" s="8"/>
      <c r="L20282" s="8"/>
      <c r="M20282" s="8"/>
      <c r="N20282" s="8"/>
      <c r="O20282" s="44"/>
      <c r="P20282" s="8"/>
      <c r="Q20282" s="8"/>
      <c r="R20282" s="8"/>
      <c r="S20282" s="8"/>
      <c r="T20282" s="8"/>
    </row>
    <row r="20283" spans="1:20" s="20" customFormat="1" x14ac:dyDescent="0.2">
      <c r="A20283" s="8"/>
      <c r="H20283" s="8"/>
      <c r="I20283" s="8"/>
      <c r="J20283" s="8"/>
      <c r="K20283" s="8"/>
      <c r="L20283" s="8"/>
      <c r="M20283" s="8"/>
      <c r="N20283" s="8"/>
      <c r="O20283" s="44"/>
      <c r="P20283" s="8"/>
      <c r="Q20283" s="8"/>
      <c r="R20283" s="8"/>
      <c r="S20283" s="8"/>
      <c r="T20283" s="8"/>
    </row>
    <row r="20284" spans="1:20" s="20" customFormat="1" x14ac:dyDescent="0.2">
      <c r="A20284" s="8"/>
      <c r="H20284" s="8"/>
      <c r="I20284" s="8"/>
      <c r="J20284" s="8"/>
      <c r="K20284" s="8"/>
      <c r="L20284" s="8"/>
      <c r="M20284" s="8"/>
      <c r="N20284" s="8"/>
      <c r="O20284" s="44"/>
      <c r="P20284" s="8"/>
      <c r="Q20284" s="8"/>
      <c r="R20284" s="8"/>
      <c r="S20284" s="8"/>
      <c r="T20284" s="8"/>
    </row>
    <row r="20285" spans="1:20" s="20" customFormat="1" x14ac:dyDescent="0.2">
      <c r="A20285" s="8"/>
      <c r="H20285" s="8"/>
      <c r="I20285" s="8"/>
      <c r="J20285" s="8"/>
      <c r="K20285" s="8"/>
      <c r="L20285" s="8"/>
      <c r="M20285" s="8"/>
      <c r="N20285" s="8"/>
      <c r="O20285" s="44"/>
      <c r="P20285" s="8"/>
      <c r="Q20285" s="8"/>
      <c r="R20285" s="8"/>
      <c r="S20285" s="8"/>
      <c r="T20285" s="8"/>
    </row>
    <row r="20286" spans="1:20" s="20" customFormat="1" x14ac:dyDescent="0.2">
      <c r="A20286" s="8"/>
      <c r="H20286" s="8"/>
      <c r="I20286" s="8"/>
      <c r="J20286" s="8"/>
      <c r="K20286" s="8"/>
      <c r="L20286" s="8"/>
      <c r="M20286" s="8"/>
      <c r="N20286" s="8"/>
      <c r="O20286" s="44"/>
      <c r="P20286" s="8"/>
      <c r="Q20286" s="8"/>
      <c r="R20286" s="8"/>
      <c r="S20286" s="8"/>
      <c r="T20286" s="8"/>
    </row>
    <row r="20287" spans="1:20" s="20" customFormat="1" x14ac:dyDescent="0.2">
      <c r="A20287" s="8"/>
      <c r="H20287" s="8"/>
      <c r="I20287" s="8"/>
      <c r="J20287" s="8"/>
      <c r="K20287" s="8"/>
      <c r="L20287" s="8"/>
      <c r="M20287" s="8"/>
      <c r="N20287" s="8"/>
      <c r="O20287" s="44"/>
      <c r="P20287" s="8"/>
      <c r="Q20287" s="8"/>
      <c r="R20287" s="8"/>
      <c r="S20287" s="8"/>
      <c r="T20287" s="8"/>
    </row>
    <row r="20288" spans="1:20" s="20" customFormat="1" x14ac:dyDescent="0.2">
      <c r="A20288" s="8"/>
      <c r="H20288" s="8"/>
      <c r="I20288" s="8"/>
      <c r="J20288" s="8"/>
      <c r="K20288" s="8"/>
      <c r="L20288" s="8"/>
      <c r="M20288" s="8"/>
      <c r="N20288" s="8"/>
      <c r="O20288" s="44"/>
      <c r="P20288" s="8"/>
      <c r="Q20288" s="8"/>
      <c r="R20288" s="8"/>
      <c r="S20288" s="8"/>
      <c r="T20288" s="8"/>
    </row>
    <row r="20289" spans="1:20" s="20" customFormat="1" x14ac:dyDescent="0.2">
      <c r="A20289" s="8"/>
      <c r="H20289" s="8"/>
      <c r="I20289" s="8"/>
      <c r="J20289" s="8"/>
      <c r="K20289" s="8"/>
      <c r="L20289" s="8"/>
      <c r="M20289" s="8"/>
      <c r="N20289" s="8"/>
      <c r="O20289" s="44"/>
      <c r="P20289" s="8"/>
      <c r="Q20289" s="8"/>
      <c r="R20289" s="8"/>
      <c r="S20289" s="8"/>
      <c r="T20289" s="8"/>
    </row>
    <row r="20290" spans="1:20" s="20" customFormat="1" x14ac:dyDescent="0.2">
      <c r="A20290" s="8"/>
      <c r="H20290" s="8"/>
      <c r="I20290" s="8"/>
      <c r="J20290" s="8"/>
      <c r="K20290" s="8"/>
      <c r="L20290" s="8"/>
      <c r="M20290" s="8"/>
      <c r="N20290" s="8"/>
      <c r="O20290" s="44"/>
      <c r="P20290" s="8"/>
      <c r="Q20290" s="8"/>
      <c r="R20290" s="8"/>
      <c r="S20290" s="8"/>
      <c r="T20290" s="8"/>
    </row>
    <row r="20291" spans="1:20" s="20" customFormat="1" x14ac:dyDescent="0.2">
      <c r="A20291" s="8"/>
      <c r="H20291" s="8"/>
      <c r="I20291" s="8"/>
      <c r="J20291" s="8"/>
      <c r="K20291" s="8"/>
      <c r="L20291" s="8"/>
      <c r="M20291" s="8"/>
      <c r="N20291" s="8"/>
      <c r="O20291" s="44"/>
      <c r="P20291" s="8"/>
      <c r="Q20291" s="8"/>
      <c r="R20291" s="8"/>
      <c r="S20291" s="8"/>
      <c r="T20291" s="8"/>
    </row>
    <row r="20292" spans="1:20" s="20" customFormat="1" x14ac:dyDescent="0.2">
      <c r="A20292" s="8"/>
      <c r="H20292" s="8"/>
      <c r="I20292" s="8"/>
      <c r="J20292" s="8"/>
      <c r="K20292" s="8"/>
      <c r="L20292" s="8"/>
      <c r="M20292" s="8"/>
      <c r="N20292" s="8"/>
      <c r="O20292" s="44"/>
      <c r="P20292" s="8"/>
      <c r="Q20292" s="8"/>
      <c r="R20292" s="8"/>
      <c r="S20292" s="8"/>
      <c r="T20292" s="8"/>
    </row>
    <row r="20293" spans="1:20" s="20" customFormat="1" x14ac:dyDescent="0.2">
      <c r="A20293" s="8"/>
      <c r="H20293" s="8"/>
      <c r="I20293" s="8"/>
      <c r="J20293" s="8"/>
      <c r="K20293" s="8"/>
      <c r="L20293" s="8"/>
      <c r="M20293" s="8"/>
      <c r="N20293" s="8"/>
      <c r="O20293" s="44"/>
      <c r="P20293" s="8"/>
      <c r="Q20293" s="8"/>
      <c r="R20293" s="8"/>
      <c r="S20293" s="8"/>
      <c r="T20293" s="8"/>
    </row>
    <row r="20294" spans="1:20" s="20" customFormat="1" x14ac:dyDescent="0.2">
      <c r="A20294" s="8"/>
      <c r="H20294" s="8"/>
      <c r="I20294" s="8"/>
      <c r="J20294" s="8"/>
      <c r="K20294" s="8"/>
      <c r="L20294" s="8"/>
      <c r="M20294" s="8"/>
      <c r="N20294" s="8"/>
      <c r="O20294" s="44"/>
      <c r="P20294" s="8"/>
      <c r="Q20294" s="8"/>
      <c r="R20294" s="8"/>
      <c r="S20294" s="8"/>
      <c r="T20294" s="8"/>
    </row>
    <row r="20295" spans="1:20" s="20" customFormat="1" x14ac:dyDescent="0.2">
      <c r="A20295" s="8"/>
      <c r="H20295" s="8"/>
      <c r="I20295" s="8"/>
      <c r="J20295" s="8"/>
      <c r="K20295" s="8"/>
      <c r="L20295" s="8"/>
      <c r="M20295" s="8"/>
      <c r="N20295" s="8"/>
      <c r="O20295" s="44"/>
      <c r="P20295" s="8"/>
      <c r="Q20295" s="8"/>
      <c r="R20295" s="8"/>
      <c r="S20295" s="8"/>
      <c r="T20295" s="8"/>
    </row>
    <row r="20296" spans="1:20" s="20" customFormat="1" x14ac:dyDescent="0.2">
      <c r="A20296" s="8"/>
      <c r="H20296" s="8"/>
      <c r="I20296" s="8"/>
      <c r="J20296" s="8"/>
      <c r="K20296" s="8"/>
      <c r="L20296" s="8"/>
      <c r="M20296" s="8"/>
      <c r="N20296" s="8"/>
      <c r="O20296" s="44"/>
      <c r="P20296" s="8"/>
      <c r="Q20296" s="8"/>
      <c r="R20296" s="8"/>
      <c r="S20296" s="8"/>
      <c r="T20296" s="8"/>
    </row>
    <row r="20297" spans="1:20" s="20" customFormat="1" x14ac:dyDescent="0.2">
      <c r="A20297" s="8"/>
      <c r="H20297" s="8"/>
      <c r="I20297" s="8"/>
      <c r="J20297" s="8"/>
      <c r="K20297" s="8"/>
      <c r="L20297" s="8"/>
      <c r="M20297" s="8"/>
      <c r="N20297" s="8"/>
      <c r="O20297" s="44"/>
      <c r="P20297" s="8"/>
      <c r="Q20297" s="8"/>
      <c r="R20297" s="8"/>
      <c r="S20297" s="8"/>
      <c r="T20297" s="8"/>
    </row>
    <row r="20298" spans="1:20" s="20" customFormat="1" x14ac:dyDescent="0.2">
      <c r="A20298" s="8"/>
      <c r="H20298" s="8"/>
      <c r="I20298" s="8"/>
      <c r="J20298" s="8"/>
      <c r="K20298" s="8"/>
      <c r="L20298" s="8"/>
      <c r="M20298" s="8"/>
      <c r="N20298" s="8"/>
      <c r="O20298" s="44"/>
      <c r="P20298" s="8"/>
      <c r="Q20298" s="8"/>
      <c r="R20298" s="8"/>
      <c r="S20298" s="8"/>
      <c r="T20298" s="8"/>
    </row>
    <row r="20299" spans="1:20" s="20" customFormat="1" x14ac:dyDescent="0.2">
      <c r="A20299" s="8"/>
      <c r="H20299" s="8"/>
      <c r="I20299" s="8"/>
      <c r="J20299" s="8"/>
      <c r="K20299" s="8"/>
      <c r="L20299" s="8"/>
      <c r="M20299" s="8"/>
      <c r="N20299" s="8"/>
      <c r="O20299" s="44"/>
      <c r="P20299" s="8"/>
      <c r="Q20299" s="8"/>
      <c r="R20299" s="8"/>
      <c r="S20299" s="8"/>
      <c r="T20299" s="8"/>
    </row>
    <row r="20300" spans="1:20" s="20" customFormat="1" x14ac:dyDescent="0.2">
      <c r="A20300" s="8"/>
      <c r="H20300" s="8"/>
      <c r="I20300" s="8"/>
      <c r="J20300" s="8"/>
      <c r="K20300" s="8"/>
      <c r="L20300" s="8"/>
      <c r="M20300" s="8"/>
      <c r="N20300" s="8"/>
      <c r="O20300" s="44"/>
      <c r="P20300" s="8"/>
      <c r="Q20300" s="8"/>
      <c r="R20300" s="8"/>
      <c r="S20300" s="8"/>
      <c r="T20300" s="8"/>
    </row>
    <row r="20301" spans="1:20" s="20" customFormat="1" x14ac:dyDescent="0.2">
      <c r="A20301" s="8"/>
      <c r="H20301" s="8"/>
      <c r="I20301" s="8"/>
      <c r="J20301" s="8"/>
      <c r="K20301" s="8"/>
      <c r="L20301" s="8"/>
      <c r="M20301" s="8"/>
      <c r="N20301" s="8"/>
      <c r="O20301" s="44"/>
      <c r="P20301" s="8"/>
      <c r="Q20301" s="8"/>
      <c r="R20301" s="8"/>
      <c r="S20301" s="8"/>
      <c r="T20301" s="8"/>
    </row>
    <row r="20302" spans="1:20" s="20" customFormat="1" x14ac:dyDescent="0.2">
      <c r="A20302" s="8"/>
      <c r="H20302" s="8"/>
      <c r="I20302" s="8"/>
      <c r="J20302" s="8"/>
      <c r="K20302" s="8"/>
      <c r="L20302" s="8"/>
      <c r="M20302" s="8"/>
      <c r="N20302" s="8"/>
      <c r="O20302" s="44"/>
      <c r="P20302" s="8"/>
      <c r="Q20302" s="8"/>
      <c r="R20302" s="8"/>
      <c r="S20302" s="8"/>
      <c r="T20302" s="8"/>
    </row>
    <row r="20303" spans="1:20" s="20" customFormat="1" x14ac:dyDescent="0.2">
      <c r="A20303" s="8"/>
      <c r="H20303" s="8"/>
      <c r="I20303" s="8"/>
      <c r="J20303" s="8"/>
      <c r="K20303" s="8"/>
      <c r="L20303" s="8"/>
      <c r="M20303" s="8"/>
      <c r="N20303" s="8"/>
      <c r="O20303" s="44"/>
      <c r="P20303" s="8"/>
      <c r="Q20303" s="8"/>
      <c r="R20303" s="8"/>
      <c r="S20303" s="8"/>
      <c r="T20303" s="8"/>
    </row>
    <row r="20304" spans="1:20" s="20" customFormat="1" x14ac:dyDescent="0.2">
      <c r="A20304" s="8"/>
      <c r="H20304" s="8"/>
      <c r="I20304" s="8"/>
      <c r="J20304" s="8"/>
      <c r="K20304" s="8"/>
      <c r="L20304" s="8"/>
      <c r="M20304" s="8"/>
      <c r="N20304" s="8"/>
      <c r="O20304" s="44"/>
      <c r="P20304" s="8"/>
      <c r="Q20304" s="8"/>
      <c r="R20304" s="8"/>
      <c r="S20304" s="8"/>
      <c r="T20304" s="8"/>
    </row>
    <row r="20305" spans="1:20" s="20" customFormat="1" x14ac:dyDescent="0.2">
      <c r="A20305" s="8"/>
      <c r="H20305" s="8"/>
      <c r="I20305" s="8"/>
      <c r="J20305" s="8"/>
      <c r="K20305" s="8"/>
      <c r="L20305" s="8"/>
      <c r="M20305" s="8"/>
      <c r="N20305" s="8"/>
      <c r="O20305" s="44"/>
      <c r="P20305" s="8"/>
      <c r="Q20305" s="8"/>
      <c r="R20305" s="8"/>
      <c r="S20305" s="8"/>
      <c r="T20305" s="8"/>
    </row>
    <row r="20306" spans="1:20" s="20" customFormat="1" x14ac:dyDescent="0.2">
      <c r="A20306" s="8"/>
      <c r="H20306" s="8"/>
      <c r="I20306" s="8"/>
      <c r="J20306" s="8"/>
      <c r="K20306" s="8"/>
      <c r="L20306" s="8"/>
      <c r="M20306" s="8"/>
      <c r="N20306" s="8"/>
      <c r="O20306" s="44"/>
      <c r="P20306" s="8"/>
      <c r="Q20306" s="8"/>
      <c r="R20306" s="8"/>
      <c r="S20306" s="8"/>
      <c r="T20306" s="8"/>
    </row>
    <row r="20307" spans="1:20" s="20" customFormat="1" x14ac:dyDescent="0.2">
      <c r="A20307" s="8"/>
      <c r="H20307" s="8"/>
      <c r="I20307" s="8"/>
      <c r="J20307" s="8"/>
      <c r="K20307" s="8"/>
      <c r="L20307" s="8"/>
      <c r="M20307" s="8"/>
      <c r="N20307" s="8"/>
      <c r="O20307" s="44"/>
      <c r="P20307" s="8"/>
      <c r="Q20307" s="8"/>
      <c r="R20307" s="8"/>
      <c r="S20307" s="8"/>
      <c r="T20307" s="8"/>
    </row>
    <row r="20308" spans="1:20" s="20" customFormat="1" x14ac:dyDescent="0.2">
      <c r="A20308" s="8"/>
      <c r="H20308" s="8"/>
      <c r="I20308" s="8"/>
      <c r="J20308" s="8"/>
      <c r="K20308" s="8"/>
      <c r="L20308" s="8"/>
      <c r="M20308" s="8"/>
      <c r="N20308" s="8"/>
      <c r="O20308" s="44"/>
      <c r="P20308" s="8"/>
      <c r="Q20308" s="8"/>
      <c r="R20308" s="8"/>
      <c r="S20308" s="8"/>
      <c r="T20308" s="8"/>
    </row>
    <row r="20309" spans="1:20" s="20" customFormat="1" x14ac:dyDescent="0.2">
      <c r="A20309" s="8"/>
      <c r="H20309" s="8"/>
      <c r="I20309" s="8"/>
      <c r="J20309" s="8"/>
      <c r="K20309" s="8"/>
      <c r="L20309" s="8"/>
      <c r="M20309" s="8"/>
      <c r="N20309" s="8"/>
      <c r="O20309" s="44"/>
      <c r="P20309" s="8"/>
      <c r="Q20309" s="8"/>
      <c r="R20309" s="8"/>
      <c r="S20309" s="8"/>
      <c r="T20309" s="8"/>
    </row>
    <row r="20310" spans="1:20" s="20" customFormat="1" x14ac:dyDescent="0.2">
      <c r="A20310" s="8"/>
      <c r="H20310" s="8"/>
      <c r="I20310" s="8"/>
      <c r="J20310" s="8"/>
      <c r="K20310" s="8"/>
      <c r="L20310" s="8"/>
      <c r="M20310" s="8"/>
      <c r="N20310" s="8"/>
      <c r="O20310" s="44"/>
      <c r="P20310" s="8"/>
      <c r="Q20310" s="8"/>
      <c r="R20310" s="8"/>
      <c r="S20310" s="8"/>
      <c r="T20310" s="8"/>
    </row>
    <row r="20311" spans="1:20" s="20" customFormat="1" x14ac:dyDescent="0.2">
      <c r="A20311" s="8"/>
      <c r="H20311" s="8"/>
      <c r="I20311" s="8"/>
      <c r="J20311" s="8"/>
      <c r="K20311" s="8"/>
      <c r="L20311" s="8"/>
      <c r="M20311" s="8"/>
      <c r="N20311" s="8"/>
      <c r="O20311" s="44"/>
      <c r="P20311" s="8"/>
      <c r="Q20311" s="8"/>
      <c r="R20311" s="8"/>
      <c r="S20311" s="8"/>
      <c r="T20311" s="8"/>
    </row>
    <row r="20312" spans="1:20" s="20" customFormat="1" x14ac:dyDescent="0.2">
      <c r="A20312" s="8"/>
      <c r="H20312" s="8"/>
      <c r="I20312" s="8"/>
      <c r="J20312" s="8"/>
      <c r="K20312" s="8"/>
      <c r="L20312" s="8"/>
      <c r="M20312" s="8"/>
      <c r="N20312" s="8"/>
      <c r="O20312" s="44"/>
      <c r="P20312" s="8"/>
      <c r="Q20312" s="8"/>
      <c r="R20312" s="8"/>
      <c r="S20312" s="8"/>
      <c r="T20312" s="8"/>
    </row>
    <row r="20313" spans="1:20" s="20" customFormat="1" x14ac:dyDescent="0.2">
      <c r="A20313" s="8"/>
      <c r="H20313" s="8"/>
      <c r="I20313" s="8"/>
      <c r="J20313" s="8"/>
      <c r="K20313" s="8"/>
      <c r="L20313" s="8"/>
      <c r="M20313" s="8"/>
      <c r="N20313" s="8"/>
      <c r="O20313" s="44"/>
      <c r="P20313" s="8"/>
      <c r="Q20313" s="8"/>
      <c r="R20313" s="8"/>
      <c r="S20313" s="8"/>
      <c r="T20313" s="8"/>
    </row>
    <row r="20314" spans="1:20" s="20" customFormat="1" x14ac:dyDescent="0.2">
      <c r="A20314" s="8"/>
      <c r="H20314" s="8"/>
      <c r="I20314" s="8"/>
      <c r="J20314" s="8"/>
      <c r="K20314" s="8"/>
      <c r="L20314" s="8"/>
      <c r="M20314" s="8"/>
      <c r="N20314" s="8"/>
      <c r="O20314" s="44"/>
      <c r="P20314" s="8"/>
      <c r="Q20314" s="8"/>
      <c r="R20314" s="8"/>
      <c r="S20314" s="8"/>
      <c r="T20314" s="8"/>
    </row>
    <row r="20315" spans="1:20" s="20" customFormat="1" x14ac:dyDescent="0.2">
      <c r="A20315" s="8"/>
      <c r="H20315" s="8"/>
      <c r="I20315" s="8"/>
      <c r="J20315" s="8"/>
      <c r="K20315" s="8"/>
      <c r="L20315" s="8"/>
      <c r="M20315" s="8"/>
      <c r="N20315" s="8"/>
      <c r="O20315" s="44"/>
      <c r="P20315" s="8"/>
      <c r="Q20315" s="8"/>
      <c r="R20315" s="8"/>
      <c r="S20315" s="8"/>
      <c r="T20315" s="8"/>
    </row>
    <row r="20316" spans="1:20" s="20" customFormat="1" x14ac:dyDescent="0.2">
      <c r="A20316" s="8"/>
      <c r="H20316" s="8"/>
      <c r="I20316" s="8"/>
      <c r="J20316" s="8"/>
      <c r="K20316" s="8"/>
      <c r="L20316" s="8"/>
      <c r="M20316" s="8"/>
      <c r="N20316" s="8"/>
      <c r="O20316" s="44"/>
      <c r="P20316" s="8"/>
      <c r="Q20316" s="8"/>
      <c r="R20316" s="8"/>
      <c r="S20316" s="8"/>
      <c r="T20316" s="8"/>
    </row>
    <row r="20317" spans="1:20" s="20" customFormat="1" x14ac:dyDescent="0.2">
      <c r="A20317" s="8"/>
      <c r="H20317" s="8"/>
      <c r="I20317" s="8"/>
      <c r="J20317" s="8"/>
      <c r="K20317" s="8"/>
      <c r="L20317" s="8"/>
      <c r="M20317" s="8"/>
      <c r="N20317" s="8"/>
      <c r="O20317" s="44"/>
      <c r="P20317" s="8"/>
      <c r="Q20317" s="8"/>
      <c r="R20317" s="8"/>
      <c r="S20317" s="8"/>
      <c r="T20317" s="8"/>
    </row>
    <row r="20318" spans="1:20" s="20" customFormat="1" x14ac:dyDescent="0.2">
      <c r="A20318" s="8"/>
      <c r="H20318" s="8"/>
      <c r="I20318" s="8"/>
      <c r="J20318" s="8"/>
      <c r="K20318" s="8"/>
      <c r="L20318" s="8"/>
      <c r="M20318" s="8"/>
      <c r="N20318" s="8"/>
      <c r="O20318" s="44"/>
      <c r="P20318" s="8"/>
      <c r="Q20318" s="8"/>
      <c r="R20318" s="8"/>
      <c r="S20318" s="8"/>
      <c r="T20318" s="8"/>
    </row>
    <row r="20319" spans="1:20" s="20" customFormat="1" x14ac:dyDescent="0.2">
      <c r="A20319" s="8"/>
      <c r="H20319" s="8"/>
      <c r="I20319" s="8"/>
      <c r="J20319" s="8"/>
      <c r="K20319" s="8"/>
      <c r="L20319" s="8"/>
      <c r="M20319" s="8"/>
      <c r="N20319" s="8"/>
      <c r="O20319" s="44"/>
      <c r="P20319" s="8"/>
      <c r="Q20319" s="8"/>
      <c r="R20319" s="8"/>
      <c r="S20319" s="8"/>
      <c r="T20319" s="8"/>
    </row>
    <row r="20320" spans="1:20" s="20" customFormat="1" x14ac:dyDescent="0.2">
      <c r="A20320" s="8"/>
      <c r="H20320" s="8"/>
      <c r="I20320" s="8"/>
      <c r="J20320" s="8"/>
      <c r="K20320" s="8"/>
      <c r="L20320" s="8"/>
      <c r="M20320" s="8"/>
      <c r="N20320" s="8"/>
      <c r="O20320" s="44"/>
      <c r="P20320" s="8"/>
      <c r="Q20320" s="8"/>
      <c r="R20320" s="8"/>
      <c r="S20320" s="8"/>
      <c r="T20320" s="8"/>
    </row>
    <row r="20321" spans="1:20" s="20" customFormat="1" x14ac:dyDescent="0.2">
      <c r="A20321" s="8"/>
      <c r="H20321" s="8"/>
      <c r="I20321" s="8"/>
      <c r="J20321" s="8"/>
      <c r="K20321" s="8"/>
      <c r="L20321" s="8"/>
      <c r="M20321" s="8"/>
      <c r="N20321" s="8"/>
      <c r="O20321" s="44"/>
      <c r="P20321" s="8"/>
      <c r="Q20321" s="8"/>
      <c r="R20321" s="8"/>
      <c r="S20321" s="8"/>
      <c r="T20321" s="8"/>
    </row>
    <row r="20322" spans="1:20" s="20" customFormat="1" x14ac:dyDescent="0.2">
      <c r="A20322" s="8"/>
      <c r="H20322" s="8"/>
      <c r="I20322" s="8"/>
      <c r="J20322" s="8"/>
      <c r="K20322" s="8"/>
      <c r="L20322" s="8"/>
      <c r="M20322" s="8"/>
      <c r="N20322" s="8"/>
      <c r="O20322" s="44"/>
      <c r="P20322" s="8"/>
      <c r="Q20322" s="8"/>
      <c r="R20322" s="8"/>
      <c r="S20322" s="8"/>
      <c r="T20322" s="8"/>
    </row>
    <row r="20323" spans="1:20" s="20" customFormat="1" x14ac:dyDescent="0.2">
      <c r="A20323" s="8"/>
      <c r="H20323" s="8"/>
      <c r="I20323" s="8"/>
      <c r="J20323" s="8"/>
      <c r="K20323" s="8"/>
      <c r="L20323" s="8"/>
      <c r="M20323" s="8"/>
      <c r="N20323" s="8"/>
      <c r="O20323" s="44"/>
      <c r="P20323" s="8"/>
      <c r="Q20323" s="8"/>
      <c r="R20323" s="8"/>
      <c r="S20323" s="8"/>
      <c r="T20323" s="8"/>
    </row>
    <row r="20324" spans="1:20" s="20" customFormat="1" x14ac:dyDescent="0.2">
      <c r="A20324" s="8"/>
      <c r="H20324" s="8"/>
      <c r="I20324" s="8"/>
      <c r="J20324" s="8"/>
      <c r="K20324" s="8"/>
      <c r="L20324" s="8"/>
      <c r="M20324" s="8"/>
      <c r="N20324" s="8"/>
      <c r="O20324" s="44"/>
      <c r="P20324" s="8"/>
      <c r="Q20324" s="8"/>
      <c r="R20324" s="8"/>
      <c r="S20324" s="8"/>
      <c r="T20324" s="8"/>
    </row>
    <row r="20325" spans="1:20" s="20" customFormat="1" x14ac:dyDescent="0.2">
      <c r="A20325" s="8"/>
      <c r="H20325" s="8"/>
      <c r="I20325" s="8"/>
      <c r="J20325" s="8"/>
      <c r="K20325" s="8"/>
      <c r="L20325" s="8"/>
      <c r="M20325" s="8"/>
      <c r="N20325" s="8"/>
      <c r="O20325" s="44"/>
      <c r="P20325" s="8"/>
      <c r="Q20325" s="8"/>
      <c r="R20325" s="8"/>
      <c r="S20325" s="8"/>
      <c r="T20325" s="8"/>
    </row>
    <row r="20326" spans="1:20" s="20" customFormat="1" x14ac:dyDescent="0.2">
      <c r="A20326" s="8"/>
      <c r="H20326" s="8"/>
      <c r="I20326" s="8"/>
      <c r="J20326" s="8"/>
      <c r="K20326" s="8"/>
      <c r="L20326" s="8"/>
      <c r="M20326" s="8"/>
      <c r="N20326" s="8"/>
      <c r="O20326" s="44"/>
      <c r="P20326" s="8"/>
      <c r="Q20326" s="8"/>
      <c r="R20326" s="8"/>
      <c r="S20326" s="8"/>
      <c r="T20326" s="8"/>
    </row>
    <row r="20327" spans="1:20" s="20" customFormat="1" x14ac:dyDescent="0.2">
      <c r="A20327" s="8"/>
      <c r="H20327" s="8"/>
      <c r="I20327" s="8"/>
      <c r="J20327" s="8"/>
      <c r="K20327" s="8"/>
      <c r="L20327" s="8"/>
      <c r="M20327" s="8"/>
      <c r="N20327" s="8"/>
      <c r="O20327" s="44"/>
      <c r="P20327" s="8"/>
      <c r="Q20327" s="8"/>
      <c r="R20327" s="8"/>
      <c r="S20327" s="8"/>
      <c r="T20327" s="8"/>
    </row>
    <row r="20328" spans="1:20" s="20" customFormat="1" x14ac:dyDescent="0.2">
      <c r="A20328" s="8"/>
      <c r="H20328" s="8"/>
      <c r="I20328" s="8"/>
      <c r="J20328" s="8"/>
      <c r="K20328" s="8"/>
      <c r="L20328" s="8"/>
      <c r="M20328" s="8"/>
      <c r="N20328" s="8"/>
      <c r="O20328" s="44"/>
      <c r="P20328" s="8"/>
      <c r="Q20328" s="8"/>
      <c r="R20328" s="8"/>
      <c r="S20328" s="8"/>
      <c r="T20328" s="8"/>
    </row>
    <row r="20329" spans="1:20" s="20" customFormat="1" x14ac:dyDescent="0.2">
      <c r="A20329" s="8"/>
      <c r="H20329" s="8"/>
      <c r="I20329" s="8"/>
      <c r="J20329" s="8"/>
      <c r="K20329" s="8"/>
      <c r="L20329" s="8"/>
      <c r="M20329" s="8"/>
      <c r="N20329" s="8"/>
      <c r="O20329" s="44"/>
      <c r="P20329" s="8"/>
      <c r="Q20329" s="8"/>
      <c r="R20329" s="8"/>
      <c r="S20329" s="8"/>
      <c r="T20329" s="8"/>
    </row>
    <row r="20330" spans="1:20" s="20" customFormat="1" x14ac:dyDescent="0.2">
      <c r="A20330" s="8"/>
      <c r="H20330" s="8"/>
      <c r="I20330" s="8"/>
      <c r="J20330" s="8"/>
      <c r="K20330" s="8"/>
      <c r="L20330" s="8"/>
      <c r="M20330" s="8"/>
      <c r="N20330" s="8"/>
      <c r="O20330" s="44"/>
      <c r="P20330" s="8"/>
      <c r="Q20330" s="8"/>
      <c r="R20330" s="8"/>
      <c r="S20330" s="8"/>
      <c r="T20330" s="8"/>
    </row>
    <row r="20331" spans="1:20" s="20" customFormat="1" x14ac:dyDescent="0.2">
      <c r="A20331" s="8"/>
      <c r="H20331" s="8"/>
      <c r="I20331" s="8"/>
      <c r="J20331" s="8"/>
      <c r="K20331" s="8"/>
      <c r="L20331" s="8"/>
      <c r="M20331" s="8"/>
      <c r="N20331" s="8"/>
      <c r="O20331" s="44"/>
      <c r="P20331" s="8"/>
      <c r="Q20331" s="8"/>
      <c r="R20331" s="8"/>
      <c r="S20331" s="8"/>
      <c r="T20331" s="8"/>
    </row>
    <row r="20332" spans="1:20" s="20" customFormat="1" x14ac:dyDescent="0.2">
      <c r="A20332" s="8"/>
      <c r="H20332" s="8"/>
      <c r="I20332" s="8"/>
      <c r="J20332" s="8"/>
      <c r="K20332" s="8"/>
      <c r="L20332" s="8"/>
      <c r="M20332" s="8"/>
      <c r="N20332" s="8"/>
      <c r="O20332" s="44"/>
      <c r="P20332" s="8"/>
      <c r="Q20332" s="8"/>
      <c r="R20332" s="8"/>
      <c r="S20332" s="8"/>
      <c r="T20332" s="8"/>
    </row>
    <row r="20333" spans="1:20" s="20" customFormat="1" x14ac:dyDescent="0.2">
      <c r="A20333" s="8"/>
      <c r="H20333" s="8"/>
      <c r="I20333" s="8"/>
      <c r="J20333" s="8"/>
      <c r="K20333" s="8"/>
      <c r="L20333" s="8"/>
      <c r="M20333" s="8"/>
      <c r="N20333" s="8"/>
      <c r="O20333" s="44"/>
      <c r="P20333" s="8"/>
      <c r="Q20333" s="8"/>
      <c r="R20333" s="8"/>
      <c r="S20333" s="8"/>
      <c r="T20333" s="8"/>
    </row>
    <row r="20334" spans="1:20" s="20" customFormat="1" x14ac:dyDescent="0.2">
      <c r="A20334" s="8"/>
      <c r="H20334" s="8"/>
      <c r="I20334" s="8"/>
      <c r="J20334" s="8"/>
      <c r="K20334" s="8"/>
      <c r="L20334" s="8"/>
      <c r="M20334" s="8"/>
      <c r="N20334" s="8"/>
      <c r="O20334" s="44"/>
      <c r="P20334" s="8"/>
      <c r="Q20334" s="8"/>
      <c r="R20334" s="8"/>
      <c r="S20334" s="8"/>
      <c r="T20334" s="8"/>
    </row>
    <row r="20335" spans="1:20" s="20" customFormat="1" x14ac:dyDescent="0.2">
      <c r="A20335" s="8"/>
      <c r="H20335" s="8"/>
      <c r="I20335" s="8"/>
      <c r="J20335" s="8"/>
      <c r="K20335" s="8"/>
      <c r="L20335" s="8"/>
      <c r="M20335" s="8"/>
      <c r="N20335" s="8"/>
      <c r="O20335" s="44"/>
      <c r="P20335" s="8"/>
      <c r="Q20335" s="8"/>
      <c r="R20335" s="8"/>
      <c r="S20335" s="8"/>
      <c r="T20335" s="8"/>
    </row>
    <row r="20336" spans="1:20" s="20" customFormat="1" x14ac:dyDescent="0.2">
      <c r="A20336" s="8"/>
      <c r="H20336" s="8"/>
      <c r="I20336" s="8"/>
      <c r="J20336" s="8"/>
      <c r="K20336" s="8"/>
      <c r="L20336" s="8"/>
      <c r="M20336" s="8"/>
      <c r="N20336" s="8"/>
      <c r="O20336" s="44"/>
      <c r="P20336" s="8"/>
      <c r="Q20336" s="8"/>
      <c r="R20336" s="8"/>
      <c r="S20336" s="8"/>
      <c r="T20336" s="8"/>
    </row>
    <row r="20337" spans="1:20" s="20" customFormat="1" x14ac:dyDescent="0.2">
      <c r="A20337" s="8"/>
      <c r="H20337" s="8"/>
      <c r="I20337" s="8"/>
      <c r="J20337" s="8"/>
      <c r="K20337" s="8"/>
      <c r="L20337" s="8"/>
      <c r="M20337" s="8"/>
      <c r="N20337" s="8"/>
      <c r="O20337" s="44"/>
      <c r="P20337" s="8"/>
      <c r="Q20337" s="8"/>
      <c r="R20337" s="8"/>
      <c r="S20337" s="8"/>
      <c r="T20337" s="8"/>
    </row>
    <row r="20338" spans="1:20" s="20" customFormat="1" x14ac:dyDescent="0.2">
      <c r="A20338" s="8"/>
      <c r="H20338" s="8"/>
      <c r="I20338" s="8"/>
      <c r="J20338" s="8"/>
      <c r="K20338" s="8"/>
      <c r="L20338" s="8"/>
      <c r="M20338" s="8"/>
      <c r="N20338" s="8"/>
      <c r="O20338" s="44"/>
      <c r="P20338" s="8"/>
      <c r="Q20338" s="8"/>
      <c r="R20338" s="8"/>
      <c r="S20338" s="8"/>
      <c r="T20338" s="8"/>
    </row>
    <row r="20339" spans="1:20" s="20" customFormat="1" x14ac:dyDescent="0.2">
      <c r="A20339" s="8"/>
      <c r="H20339" s="8"/>
      <c r="I20339" s="8"/>
      <c r="J20339" s="8"/>
      <c r="K20339" s="8"/>
      <c r="L20339" s="8"/>
      <c r="M20339" s="8"/>
      <c r="N20339" s="8"/>
      <c r="O20339" s="44"/>
      <c r="P20339" s="8"/>
      <c r="Q20339" s="8"/>
      <c r="R20339" s="8"/>
      <c r="S20339" s="8"/>
      <c r="T20339" s="8"/>
    </row>
    <row r="20340" spans="1:20" s="20" customFormat="1" x14ac:dyDescent="0.2">
      <c r="A20340" s="8"/>
      <c r="H20340" s="8"/>
      <c r="I20340" s="8"/>
      <c r="J20340" s="8"/>
      <c r="K20340" s="8"/>
      <c r="L20340" s="8"/>
      <c r="M20340" s="8"/>
      <c r="N20340" s="8"/>
      <c r="O20340" s="44"/>
      <c r="P20340" s="8"/>
      <c r="Q20340" s="8"/>
      <c r="R20340" s="8"/>
      <c r="S20340" s="8"/>
      <c r="T20340" s="8"/>
    </row>
    <row r="20341" spans="1:20" s="20" customFormat="1" x14ac:dyDescent="0.2">
      <c r="A20341" s="8"/>
      <c r="H20341" s="8"/>
      <c r="I20341" s="8"/>
      <c r="J20341" s="8"/>
      <c r="K20341" s="8"/>
      <c r="L20341" s="8"/>
      <c r="M20341" s="8"/>
      <c r="N20341" s="8"/>
      <c r="O20341" s="44"/>
      <c r="P20341" s="8"/>
      <c r="Q20341" s="8"/>
      <c r="R20341" s="8"/>
      <c r="S20341" s="8"/>
      <c r="T20341" s="8"/>
    </row>
    <row r="20342" spans="1:20" s="20" customFormat="1" x14ac:dyDescent="0.2">
      <c r="A20342" s="8"/>
      <c r="H20342" s="8"/>
      <c r="I20342" s="8"/>
      <c r="J20342" s="8"/>
      <c r="K20342" s="8"/>
      <c r="L20342" s="8"/>
      <c r="M20342" s="8"/>
      <c r="N20342" s="8"/>
      <c r="O20342" s="44"/>
      <c r="P20342" s="8"/>
      <c r="Q20342" s="8"/>
      <c r="R20342" s="8"/>
      <c r="S20342" s="8"/>
      <c r="T20342" s="8"/>
    </row>
    <row r="20343" spans="1:20" s="20" customFormat="1" x14ac:dyDescent="0.2">
      <c r="A20343" s="8"/>
      <c r="H20343" s="8"/>
      <c r="I20343" s="8"/>
      <c r="J20343" s="8"/>
      <c r="K20343" s="8"/>
      <c r="L20343" s="8"/>
      <c r="M20343" s="8"/>
      <c r="N20343" s="8"/>
      <c r="O20343" s="44"/>
      <c r="P20343" s="8"/>
      <c r="Q20343" s="8"/>
      <c r="R20343" s="8"/>
      <c r="S20343" s="8"/>
      <c r="T20343" s="8"/>
    </row>
    <row r="20344" spans="1:20" s="20" customFormat="1" x14ac:dyDescent="0.2">
      <c r="A20344" s="8"/>
      <c r="H20344" s="8"/>
      <c r="I20344" s="8"/>
      <c r="J20344" s="8"/>
      <c r="K20344" s="8"/>
      <c r="L20344" s="8"/>
      <c r="M20344" s="8"/>
      <c r="N20344" s="8"/>
      <c r="O20344" s="44"/>
      <c r="P20344" s="8"/>
      <c r="Q20344" s="8"/>
      <c r="R20344" s="8"/>
      <c r="S20344" s="8"/>
      <c r="T20344" s="8"/>
    </row>
    <row r="20345" spans="1:20" s="20" customFormat="1" x14ac:dyDescent="0.2">
      <c r="A20345" s="8"/>
      <c r="H20345" s="8"/>
      <c r="I20345" s="8"/>
      <c r="J20345" s="8"/>
      <c r="K20345" s="8"/>
      <c r="L20345" s="8"/>
      <c r="M20345" s="8"/>
      <c r="N20345" s="8"/>
      <c r="O20345" s="44"/>
      <c r="P20345" s="8"/>
      <c r="Q20345" s="8"/>
      <c r="R20345" s="8"/>
      <c r="S20345" s="8"/>
      <c r="T20345" s="8"/>
    </row>
    <row r="20346" spans="1:20" s="20" customFormat="1" x14ac:dyDescent="0.2">
      <c r="A20346" s="8"/>
      <c r="H20346" s="8"/>
      <c r="I20346" s="8"/>
      <c r="J20346" s="8"/>
      <c r="K20346" s="8"/>
      <c r="L20346" s="8"/>
      <c r="M20346" s="8"/>
      <c r="N20346" s="8"/>
      <c r="O20346" s="44"/>
      <c r="P20346" s="8"/>
      <c r="Q20346" s="8"/>
      <c r="R20346" s="8"/>
      <c r="S20346" s="8"/>
      <c r="T20346" s="8"/>
    </row>
    <row r="20347" spans="1:20" s="20" customFormat="1" x14ac:dyDescent="0.2">
      <c r="A20347" s="8"/>
      <c r="H20347" s="8"/>
      <c r="I20347" s="8"/>
      <c r="J20347" s="8"/>
      <c r="K20347" s="8"/>
      <c r="L20347" s="8"/>
      <c r="M20347" s="8"/>
      <c r="N20347" s="8"/>
      <c r="O20347" s="44"/>
      <c r="P20347" s="8"/>
      <c r="Q20347" s="8"/>
      <c r="R20347" s="8"/>
      <c r="S20347" s="8"/>
      <c r="T20347" s="8"/>
    </row>
    <row r="20348" spans="1:20" s="20" customFormat="1" x14ac:dyDescent="0.2">
      <c r="A20348" s="8"/>
      <c r="H20348" s="8"/>
      <c r="I20348" s="8"/>
      <c r="J20348" s="8"/>
      <c r="K20348" s="8"/>
      <c r="L20348" s="8"/>
      <c r="M20348" s="8"/>
      <c r="N20348" s="8"/>
      <c r="O20348" s="44"/>
      <c r="P20348" s="8"/>
      <c r="Q20348" s="8"/>
      <c r="R20348" s="8"/>
      <c r="S20348" s="8"/>
      <c r="T20348" s="8"/>
    </row>
    <row r="20349" spans="1:20" s="20" customFormat="1" x14ac:dyDescent="0.2">
      <c r="A20349" s="8"/>
      <c r="H20349" s="8"/>
      <c r="I20349" s="8"/>
      <c r="J20349" s="8"/>
      <c r="K20349" s="8"/>
      <c r="L20349" s="8"/>
      <c r="M20349" s="8"/>
      <c r="N20349" s="8"/>
      <c r="O20349" s="44"/>
      <c r="P20349" s="8"/>
      <c r="Q20349" s="8"/>
      <c r="R20349" s="8"/>
      <c r="S20349" s="8"/>
      <c r="T20349" s="8"/>
    </row>
    <row r="20350" spans="1:20" s="20" customFormat="1" x14ac:dyDescent="0.2">
      <c r="A20350" s="8"/>
      <c r="H20350" s="8"/>
      <c r="I20350" s="8"/>
      <c r="J20350" s="8"/>
      <c r="K20350" s="8"/>
      <c r="L20350" s="8"/>
      <c r="M20350" s="8"/>
      <c r="N20350" s="8"/>
      <c r="O20350" s="44"/>
      <c r="P20350" s="8"/>
      <c r="Q20350" s="8"/>
      <c r="R20350" s="8"/>
      <c r="S20350" s="8"/>
      <c r="T20350" s="8"/>
    </row>
    <row r="20351" spans="1:20" s="20" customFormat="1" x14ac:dyDescent="0.2">
      <c r="A20351" s="8"/>
      <c r="H20351" s="8"/>
      <c r="I20351" s="8"/>
      <c r="J20351" s="8"/>
      <c r="K20351" s="8"/>
      <c r="L20351" s="8"/>
      <c r="M20351" s="8"/>
      <c r="N20351" s="8"/>
      <c r="O20351" s="44"/>
      <c r="P20351" s="8"/>
      <c r="Q20351" s="8"/>
      <c r="R20351" s="8"/>
      <c r="S20351" s="8"/>
      <c r="T20351" s="8"/>
    </row>
    <row r="20352" spans="1:20" s="20" customFormat="1" x14ac:dyDescent="0.2">
      <c r="A20352" s="8"/>
      <c r="H20352" s="8"/>
      <c r="I20352" s="8"/>
      <c r="J20352" s="8"/>
      <c r="K20352" s="8"/>
      <c r="L20352" s="8"/>
      <c r="M20352" s="8"/>
      <c r="N20352" s="8"/>
      <c r="O20352" s="44"/>
      <c r="P20352" s="8"/>
      <c r="Q20352" s="8"/>
      <c r="R20352" s="8"/>
      <c r="S20352" s="8"/>
      <c r="T20352" s="8"/>
    </row>
    <row r="20353" spans="1:20" s="20" customFormat="1" x14ac:dyDescent="0.2">
      <c r="A20353" s="8"/>
      <c r="H20353" s="8"/>
      <c r="I20353" s="8"/>
      <c r="J20353" s="8"/>
      <c r="K20353" s="8"/>
      <c r="L20353" s="8"/>
      <c r="M20353" s="8"/>
      <c r="N20353" s="8"/>
      <c r="O20353" s="44"/>
      <c r="P20353" s="8"/>
      <c r="Q20353" s="8"/>
      <c r="R20353" s="8"/>
      <c r="S20353" s="8"/>
      <c r="T20353" s="8"/>
    </row>
    <row r="20354" spans="1:20" s="20" customFormat="1" x14ac:dyDescent="0.2">
      <c r="A20354" s="8"/>
      <c r="H20354" s="8"/>
      <c r="I20354" s="8"/>
      <c r="J20354" s="8"/>
      <c r="K20354" s="8"/>
      <c r="L20354" s="8"/>
      <c r="M20354" s="8"/>
      <c r="N20354" s="8"/>
      <c r="O20354" s="44"/>
      <c r="P20354" s="8"/>
      <c r="Q20354" s="8"/>
      <c r="R20354" s="8"/>
      <c r="S20354" s="8"/>
      <c r="T20354" s="8"/>
    </row>
    <row r="20355" spans="1:20" s="20" customFormat="1" x14ac:dyDescent="0.2">
      <c r="A20355" s="8"/>
      <c r="H20355" s="8"/>
      <c r="I20355" s="8"/>
      <c r="J20355" s="8"/>
      <c r="K20355" s="8"/>
      <c r="L20355" s="8"/>
      <c r="M20355" s="8"/>
      <c r="N20355" s="8"/>
      <c r="O20355" s="44"/>
      <c r="P20355" s="8"/>
      <c r="Q20355" s="8"/>
      <c r="R20355" s="8"/>
      <c r="S20355" s="8"/>
      <c r="T20355" s="8"/>
    </row>
    <row r="20356" spans="1:20" s="20" customFormat="1" x14ac:dyDescent="0.2">
      <c r="A20356" s="8"/>
      <c r="H20356" s="8"/>
      <c r="I20356" s="8"/>
      <c r="J20356" s="8"/>
      <c r="K20356" s="8"/>
      <c r="L20356" s="8"/>
      <c r="M20356" s="8"/>
      <c r="N20356" s="8"/>
      <c r="O20356" s="44"/>
      <c r="P20356" s="8"/>
      <c r="Q20356" s="8"/>
      <c r="R20356" s="8"/>
      <c r="S20356" s="8"/>
      <c r="T20356" s="8"/>
    </row>
    <row r="20357" spans="1:20" s="20" customFormat="1" x14ac:dyDescent="0.2">
      <c r="A20357" s="8"/>
      <c r="H20357" s="8"/>
      <c r="I20357" s="8"/>
      <c r="J20357" s="8"/>
      <c r="K20357" s="8"/>
      <c r="L20357" s="8"/>
      <c r="M20357" s="8"/>
      <c r="N20357" s="8"/>
      <c r="O20357" s="44"/>
      <c r="P20357" s="8"/>
      <c r="Q20357" s="8"/>
      <c r="R20357" s="8"/>
      <c r="S20357" s="8"/>
      <c r="T20357" s="8"/>
    </row>
    <row r="20358" spans="1:20" s="20" customFormat="1" x14ac:dyDescent="0.2">
      <c r="A20358" s="8"/>
      <c r="H20358" s="8"/>
      <c r="I20358" s="8"/>
      <c r="J20358" s="8"/>
      <c r="K20358" s="8"/>
      <c r="L20358" s="8"/>
      <c r="M20358" s="8"/>
      <c r="N20358" s="8"/>
      <c r="O20358" s="44"/>
      <c r="P20358" s="8"/>
      <c r="Q20358" s="8"/>
      <c r="R20358" s="8"/>
      <c r="S20358" s="8"/>
      <c r="T20358" s="8"/>
    </row>
    <row r="20359" spans="1:20" s="20" customFormat="1" x14ac:dyDescent="0.2">
      <c r="A20359" s="8"/>
      <c r="H20359" s="8"/>
      <c r="I20359" s="8"/>
      <c r="J20359" s="8"/>
      <c r="K20359" s="8"/>
      <c r="L20359" s="8"/>
      <c r="M20359" s="8"/>
      <c r="N20359" s="8"/>
      <c r="O20359" s="44"/>
      <c r="P20359" s="8"/>
      <c r="Q20359" s="8"/>
      <c r="R20359" s="8"/>
      <c r="S20359" s="8"/>
      <c r="T20359" s="8"/>
    </row>
    <row r="20360" spans="1:20" s="20" customFormat="1" x14ac:dyDescent="0.2">
      <c r="A20360" s="8"/>
      <c r="H20360" s="8"/>
      <c r="I20360" s="8"/>
      <c r="J20360" s="8"/>
      <c r="K20360" s="8"/>
      <c r="L20360" s="8"/>
      <c r="M20360" s="8"/>
      <c r="N20360" s="8"/>
      <c r="O20360" s="44"/>
      <c r="P20360" s="8"/>
      <c r="Q20360" s="8"/>
      <c r="R20360" s="8"/>
      <c r="S20360" s="8"/>
      <c r="T20360" s="8"/>
    </row>
    <row r="20361" spans="1:20" s="20" customFormat="1" x14ac:dyDescent="0.2">
      <c r="A20361" s="8"/>
      <c r="H20361" s="8"/>
      <c r="I20361" s="8"/>
      <c r="J20361" s="8"/>
      <c r="K20361" s="8"/>
      <c r="L20361" s="8"/>
      <c r="M20361" s="8"/>
      <c r="N20361" s="8"/>
      <c r="O20361" s="44"/>
      <c r="P20361" s="8"/>
      <c r="Q20361" s="8"/>
      <c r="R20361" s="8"/>
      <c r="S20361" s="8"/>
      <c r="T20361" s="8"/>
    </row>
    <row r="20362" spans="1:20" s="20" customFormat="1" x14ac:dyDescent="0.2">
      <c r="A20362" s="8"/>
      <c r="H20362" s="8"/>
      <c r="I20362" s="8"/>
      <c r="J20362" s="8"/>
      <c r="K20362" s="8"/>
      <c r="L20362" s="8"/>
      <c r="M20362" s="8"/>
      <c r="N20362" s="8"/>
      <c r="O20362" s="44"/>
      <c r="P20362" s="8"/>
      <c r="Q20362" s="8"/>
      <c r="R20362" s="8"/>
      <c r="S20362" s="8"/>
      <c r="T20362" s="8"/>
    </row>
    <row r="20363" spans="1:20" s="20" customFormat="1" x14ac:dyDescent="0.2">
      <c r="A20363" s="8"/>
      <c r="H20363" s="8"/>
      <c r="I20363" s="8"/>
      <c r="J20363" s="8"/>
      <c r="K20363" s="8"/>
      <c r="L20363" s="8"/>
      <c r="M20363" s="8"/>
      <c r="N20363" s="8"/>
      <c r="O20363" s="44"/>
      <c r="P20363" s="8"/>
      <c r="Q20363" s="8"/>
      <c r="R20363" s="8"/>
      <c r="S20363" s="8"/>
      <c r="T20363" s="8"/>
    </row>
  </sheetData>
  <mergeCells count="37"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  <mergeCell ref="D384:D385"/>
    <mergeCell ref="E384:E385"/>
    <mergeCell ref="O10:O11"/>
    <mergeCell ref="J10:K10"/>
    <mergeCell ref="L10:L11"/>
    <mergeCell ref="I9:I11"/>
    <mergeCell ref="G9:G11"/>
    <mergeCell ref="D9:D11"/>
    <mergeCell ref="E9:E11"/>
    <mergeCell ref="F9:F11"/>
    <mergeCell ref="A374:T374"/>
    <mergeCell ref="B383:C383"/>
    <mergeCell ref="B384:C384"/>
    <mergeCell ref="B385:C385"/>
    <mergeCell ref="A373:T373"/>
    <mergeCell ref="B413:C413"/>
    <mergeCell ref="B398:C398"/>
    <mergeCell ref="B399:C399"/>
    <mergeCell ref="B400:C400"/>
    <mergeCell ref="B411:C411"/>
    <mergeCell ref="B412:C412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3" max="16383" man="1"/>
  </rowBreaks>
  <ignoredErrors>
    <ignoredError sqref="P208:P209 P323 P341 P321 P346:P351 P161:P162 P140 P156 P142:P144 P153 P147:P149 P159 P181 P218 P229:P243 P245:P249 P251:P253 P255:P259 P262:P264 P268:P270 P275 P278:P284 P308:P314 P287:P306 P316:P319 P326:P330 P332:P339 P344 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2022-06-06T12:11:59Z</cp:lastPrinted>
  <dcterms:created xsi:type="dcterms:W3CDTF">2006-07-11T17:39:34Z</dcterms:created>
  <dcterms:modified xsi:type="dcterms:W3CDTF">2022-06-06T12:12:10Z</dcterms:modified>
</cp:coreProperties>
</file>