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REFERENCIAS 2022\NOMINA\"/>
    </mc:Choice>
  </mc:AlternateContent>
  <bookViews>
    <workbookView xWindow="0" yWindow="0" windowWidth="28800" windowHeight="11925" tabRatio="601"/>
  </bookViews>
  <sheets>
    <sheet name="Personal Temporal" sheetId="5" r:id="rId1"/>
  </sheets>
  <definedNames>
    <definedName name="_xlnm.Print_Area" localSheetId="0">'Personal Temporal'!$B$2:$T$149</definedName>
    <definedName name="_xlnm.Print_Titles" localSheetId="0">'Personal Temporal'!$2:$9</definedName>
  </definedNames>
  <calcPr calcId="191029"/>
</workbook>
</file>

<file path=xl/calcChain.xml><?xml version="1.0" encoding="utf-8"?>
<calcChain xmlns="http://schemas.openxmlformats.org/spreadsheetml/2006/main">
  <c r="S109" i="5" l="1"/>
  <c r="R109" i="5"/>
  <c r="T109" i="5" s="1"/>
  <c r="P109" i="5"/>
  <c r="S108" i="5"/>
  <c r="R108" i="5"/>
  <c r="T108" i="5" s="1"/>
  <c r="P108" i="5"/>
  <c r="S107" i="5"/>
  <c r="R107" i="5"/>
  <c r="T107" i="5" s="1"/>
  <c r="P107" i="5"/>
  <c r="S106" i="5"/>
  <c r="R106" i="5"/>
  <c r="T106" i="5" s="1"/>
  <c r="P106" i="5"/>
  <c r="S105" i="5"/>
  <c r="R105" i="5"/>
  <c r="T105" i="5" s="1"/>
  <c r="P105" i="5"/>
  <c r="S104" i="5"/>
  <c r="R104" i="5"/>
  <c r="T104" i="5" s="1"/>
  <c r="P104" i="5"/>
  <c r="S103" i="5"/>
  <c r="R103" i="5"/>
  <c r="T103" i="5" s="1"/>
  <c r="P103" i="5"/>
  <c r="S102" i="5"/>
  <c r="R102" i="5"/>
  <c r="T102" i="5" s="1"/>
  <c r="P102" i="5"/>
  <c r="S101" i="5"/>
  <c r="R101" i="5"/>
  <c r="T101" i="5" s="1"/>
  <c r="P101" i="5"/>
  <c r="S100" i="5"/>
  <c r="R100" i="5"/>
  <c r="T100" i="5" s="1"/>
  <c r="P100" i="5"/>
  <c r="S99" i="5"/>
  <c r="R99" i="5"/>
  <c r="T99" i="5" s="1"/>
  <c r="P99" i="5"/>
  <c r="S98" i="5"/>
  <c r="R98" i="5"/>
  <c r="T98" i="5" s="1"/>
  <c r="P98" i="5"/>
  <c r="S97" i="5"/>
  <c r="R97" i="5"/>
  <c r="T97" i="5" s="1"/>
  <c r="P97" i="5"/>
  <c r="S96" i="5"/>
  <c r="R96" i="5"/>
  <c r="T96" i="5" s="1"/>
  <c r="P96" i="5"/>
  <c r="S95" i="5"/>
  <c r="R95" i="5"/>
  <c r="T95" i="5" s="1"/>
  <c r="P95" i="5"/>
  <c r="S94" i="5"/>
  <c r="R94" i="5"/>
  <c r="T94" i="5" s="1"/>
  <c r="P94" i="5"/>
  <c r="S93" i="5"/>
  <c r="R93" i="5"/>
  <c r="T93" i="5" s="1"/>
  <c r="P93" i="5"/>
  <c r="S92" i="5"/>
  <c r="R92" i="5"/>
  <c r="T92" i="5" s="1"/>
  <c r="P92" i="5"/>
  <c r="S91" i="5"/>
  <c r="R91" i="5"/>
  <c r="T91" i="5" s="1"/>
  <c r="P91" i="5"/>
  <c r="S90" i="5"/>
  <c r="R90" i="5"/>
  <c r="T90" i="5" s="1"/>
  <c r="P90" i="5"/>
  <c r="S89" i="5"/>
  <c r="R89" i="5"/>
  <c r="T89" i="5" s="1"/>
  <c r="P89" i="5"/>
  <c r="S88" i="5"/>
  <c r="R88" i="5"/>
  <c r="T88" i="5" s="1"/>
  <c r="P88" i="5"/>
  <c r="S87" i="5"/>
  <c r="R87" i="5"/>
  <c r="T87" i="5" s="1"/>
  <c r="P87" i="5"/>
  <c r="P111" i="5" l="1"/>
  <c r="R111" i="5"/>
  <c r="T111" i="5" s="1"/>
  <c r="S111" i="5"/>
  <c r="P112" i="5"/>
  <c r="R112" i="5"/>
  <c r="T112" i="5" s="1"/>
  <c r="S112" i="5"/>
  <c r="P113" i="5"/>
  <c r="R113" i="5"/>
  <c r="T113" i="5" s="1"/>
  <c r="S113" i="5"/>
  <c r="P114" i="5"/>
  <c r="R114" i="5"/>
  <c r="T114" i="5" s="1"/>
  <c r="S114" i="5"/>
  <c r="P115" i="5"/>
  <c r="R115" i="5"/>
  <c r="T115" i="5" s="1"/>
  <c r="S115" i="5"/>
  <c r="H116" i="5" l="1"/>
  <c r="I116" i="5"/>
  <c r="J116" i="5"/>
  <c r="K116" i="5"/>
  <c r="L116" i="5"/>
  <c r="M116" i="5"/>
  <c r="N116" i="5"/>
  <c r="O116" i="5"/>
  <c r="Q116" i="5"/>
  <c r="P67" i="5"/>
  <c r="R67" i="5"/>
  <c r="T67" i="5" s="1"/>
  <c r="S67" i="5"/>
  <c r="P68" i="5"/>
  <c r="R68" i="5"/>
  <c r="T68" i="5" s="1"/>
  <c r="S68" i="5"/>
  <c r="P69" i="5"/>
  <c r="R69" i="5"/>
  <c r="T69" i="5" s="1"/>
  <c r="S69" i="5"/>
  <c r="P70" i="5"/>
  <c r="R70" i="5"/>
  <c r="T70" i="5" s="1"/>
  <c r="S70" i="5"/>
  <c r="P71" i="5"/>
  <c r="R71" i="5"/>
  <c r="T71" i="5" s="1"/>
  <c r="S71" i="5"/>
  <c r="P72" i="5"/>
  <c r="R72" i="5"/>
  <c r="T72" i="5" s="1"/>
  <c r="S72" i="5"/>
  <c r="P73" i="5"/>
  <c r="R73" i="5"/>
  <c r="T73" i="5" s="1"/>
  <c r="S73" i="5"/>
  <c r="P74" i="5"/>
  <c r="R74" i="5"/>
  <c r="T74" i="5" s="1"/>
  <c r="S74" i="5"/>
  <c r="P75" i="5"/>
  <c r="R75" i="5"/>
  <c r="T75" i="5" s="1"/>
  <c r="S75" i="5"/>
  <c r="P76" i="5"/>
  <c r="R76" i="5"/>
  <c r="T76" i="5" s="1"/>
  <c r="S76" i="5"/>
  <c r="P77" i="5"/>
  <c r="R77" i="5"/>
  <c r="T77" i="5" s="1"/>
  <c r="S77" i="5"/>
  <c r="P78" i="5"/>
  <c r="R78" i="5"/>
  <c r="T78" i="5" s="1"/>
  <c r="S78" i="5"/>
  <c r="P79" i="5"/>
  <c r="R79" i="5"/>
  <c r="T79" i="5" s="1"/>
  <c r="S79" i="5"/>
  <c r="P80" i="5"/>
  <c r="R80" i="5"/>
  <c r="T80" i="5" s="1"/>
  <c r="S80" i="5"/>
  <c r="P83" i="5" l="1"/>
  <c r="R83" i="5"/>
  <c r="T83" i="5" s="1"/>
  <c r="S83" i="5"/>
  <c r="P84" i="5"/>
  <c r="R84" i="5"/>
  <c r="T84" i="5" s="1"/>
  <c r="S84" i="5"/>
  <c r="P85" i="5"/>
  <c r="R85" i="5"/>
  <c r="T85" i="5" s="1"/>
  <c r="S85" i="5"/>
  <c r="P86" i="5"/>
  <c r="R86" i="5"/>
  <c r="T86" i="5" s="1"/>
  <c r="S86" i="5"/>
  <c r="P110" i="5"/>
  <c r="R110" i="5"/>
  <c r="T110" i="5" s="1"/>
  <c r="S110" i="5"/>
  <c r="S16" i="5" l="1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81" i="5"/>
  <c r="S82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81" i="5"/>
  <c r="R82" i="5"/>
  <c r="R14" i="5"/>
  <c r="R116" i="5" l="1"/>
  <c r="P15" i="5"/>
  <c r="T15" i="5"/>
  <c r="S15" i="5"/>
  <c r="P16" i="5"/>
  <c r="T16" i="5"/>
  <c r="P17" i="5"/>
  <c r="T17" i="5"/>
  <c r="P18" i="5"/>
  <c r="T18" i="5"/>
  <c r="P22" i="5"/>
  <c r="T22" i="5"/>
  <c r="P23" i="5"/>
  <c r="T23" i="5"/>
  <c r="P25" i="5"/>
  <c r="T25" i="5"/>
  <c r="P27" i="5"/>
  <c r="T27" i="5"/>
  <c r="P28" i="5"/>
  <c r="T28" i="5"/>
  <c r="P29" i="5"/>
  <c r="T29" i="5"/>
  <c r="T31" i="5"/>
  <c r="P33" i="5"/>
  <c r="T33" i="5"/>
  <c r="P34" i="5"/>
  <c r="T34" i="5"/>
  <c r="P35" i="5"/>
  <c r="T35" i="5"/>
  <c r="P36" i="5"/>
  <c r="T36" i="5"/>
  <c r="P37" i="5"/>
  <c r="T37" i="5"/>
  <c r="P38" i="5"/>
  <c r="T38" i="5"/>
  <c r="P39" i="5"/>
  <c r="T39" i="5"/>
  <c r="P40" i="5"/>
  <c r="T40" i="5"/>
  <c r="P41" i="5"/>
  <c r="T41" i="5"/>
  <c r="P44" i="5"/>
  <c r="T44" i="5"/>
  <c r="P45" i="5"/>
  <c r="T45" i="5"/>
  <c r="P46" i="5"/>
  <c r="T46" i="5"/>
  <c r="P47" i="5"/>
  <c r="T47" i="5"/>
  <c r="P48" i="5"/>
  <c r="T48" i="5"/>
  <c r="P52" i="5"/>
  <c r="T52" i="5"/>
  <c r="P53" i="5"/>
  <c r="T53" i="5"/>
  <c r="P54" i="5"/>
  <c r="T54" i="5"/>
  <c r="P55" i="5"/>
  <c r="T55" i="5"/>
  <c r="P56" i="5"/>
  <c r="T56" i="5"/>
  <c r="P57" i="5"/>
  <c r="T57" i="5"/>
  <c r="P58" i="5"/>
  <c r="T58" i="5"/>
  <c r="P59" i="5"/>
  <c r="T59" i="5"/>
  <c r="P60" i="5"/>
  <c r="T60" i="5"/>
  <c r="P61" i="5"/>
  <c r="T61" i="5"/>
  <c r="P62" i="5"/>
  <c r="T62" i="5"/>
  <c r="P63" i="5"/>
  <c r="T63" i="5"/>
  <c r="P64" i="5"/>
  <c r="T64" i="5"/>
  <c r="P65" i="5"/>
  <c r="T65" i="5"/>
  <c r="P66" i="5"/>
  <c r="T66" i="5"/>
  <c r="P81" i="5"/>
  <c r="T81" i="5"/>
  <c r="P82" i="5"/>
  <c r="T82" i="5"/>
  <c r="P43" i="5" l="1"/>
  <c r="T43" i="5"/>
  <c r="P50" i="5" l="1"/>
  <c r="T50" i="5"/>
  <c r="P49" i="5"/>
  <c r="T49" i="5"/>
  <c r="P19" i="5"/>
  <c r="T19" i="5"/>
  <c r="P32" i="5"/>
  <c r="T32" i="5"/>
  <c r="T51" i="5"/>
  <c r="P51" i="5"/>
  <c r="P24" i="5"/>
  <c r="T24" i="5"/>
  <c r="P30" i="5"/>
  <c r="T30" i="5"/>
  <c r="P31" i="5"/>
  <c r="T42" i="5"/>
  <c r="P42" i="5"/>
  <c r="P21" i="5"/>
  <c r="T21" i="5"/>
  <c r="T20" i="5"/>
  <c r="P26" i="5"/>
  <c r="T26" i="5"/>
  <c r="G116" i="5"/>
  <c r="P20" i="5" l="1"/>
  <c r="T14" i="5" l="1"/>
  <c r="T116" i="5" s="1"/>
  <c r="S14" i="5"/>
  <c r="S116" i="5" s="1"/>
  <c r="P14" i="5"/>
  <c r="P116" i="5" s="1"/>
</calcChain>
</file>

<file path=xl/sharedStrings.xml><?xml version="1.0" encoding="utf-8"?>
<sst xmlns="http://schemas.openxmlformats.org/spreadsheetml/2006/main" count="443" uniqueCount="204">
  <si>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</si>
  <si>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</si>
  <si>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</si>
  <si>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</si>
  <si>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</si>
  <si>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</si>
  <si>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</si>
  <si>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</si>
  <si>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</si>
  <si>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</si>
  <si>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</si>
  <si>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</si>
  <si>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</si>
  <si>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</si>
  <si>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</si>
  <si>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</si>
  <si>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</si>
  <si>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Riesgos Laborales (1.10%) (2*)</t>
  </si>
  <si>
    <t>DIRECCION GENERAL DE CONTABILIDAD GUBERNAMENTAL</t>
  </si>
  <si>
    <t>Tarj.</t>
  </si>
  <si>
    <t>IS/R              (Ley 11-92)     (1*)</t>
  </si>
  <si>
    <t>Director General</t>
  </si>
  <si>
    <t>Encargado Administrativo y Financiero</t>
  </si>
  <si>
    <t>TOTALES</t>
  </si>
  <si>
    <t>DEPARTAMENTO ADMINISTRATIVO Y FINANCIERO</t>
  </si>
  <si>
    <t>ENC. DPTO. ADMINISTRATIVO Y FINANCIERO</t>
  </si>
  <si>
    <t>DEPARTAMENTO RECURSOS HUMANOS</t>
  </si>
  <si>
    <t>DEPARTAMENTO PLANIFICACION Y DESARROLLO</t>
  </si>
  <si>
    <t>DEPARTAMENTO JURIDICO</t>
  </si>
  <si>
    <t>DIRECCION ANALISIS DE INFORMACION FINANCIERA</t>
  </si>
  <si>
    <t>ANALISTA ECONOMICO FINANCIERO</t>
  </si>
  <si>
    <t>ENC. DEPTO. JURIDICO</t>
  </si>
  <si>
    <t>Registro Dep. Adic. (4*)</t>
  </si>
  <si>
    <t>DEPARTAMENTO TECNOLOGIA DE LA INFORMACION Y COMUNICACION</t>
  </si>
  <si>
    <t>ENCARGADO DPTO. DE TECNOLOGIA DE LA INFORMACION</t>
  </si>
  <si>
    <t>DIVISION CONTABILIDAD FINANCIERA INTITUCIONES DESCENTRALIZADAS, EMPRESAS PUBLICAS Y DE LA SEGURIDAD SOCIAL Y LAS MUNICIPALIDADES</t>
  </si>
  <si>
    <t>ANALISTA CONTAB. FIN. INS. DES</t>
  </si>
  <si>
    <t>ANALISTA DE CONSOLIDACION</t>
  </si>
  <si>
    <t>ANALISTA DE COMPRAS Y CONTRATACIONES</t>
  </si>
  <si>
    <t>PERIODISTA</t>
  </si>
  <si>
    <t>ENCARGADO DIVISION</t>
  </si>
  <si>
    <t>ANALISTA RECURSOS HUMANOS I</t>
  </si>
  <si>
    <t>DIVISION CONTABILIDAD FINANCIERA GOBIERNO CENTRAL</t>
  </si>
  <si>
    <t>ANALISTA DEUDA PUBLICA</t>
  </si>
  <si>
    <t>DIVISION FINANCIERA</t>
  </si>
  <si>
    <t>DIVISION CONTABILIDAD PATRIMONIAL DEL GOBIERNO CENTRAL</t>
  </si>
  <si>
    <t>COORD. DE PROYECTOS</t>
  </si>
  <si>
    <t>COORD. DE PRENSA</t>
  </si>
  <si>
    <t>Encargada Recursos Humanos</t>
  </si>
  <si>
    <t>Luis Darío Terrero Méndez</t>
  </si>
  <si>
    <t>Félix Antonio Santana García</t>
  </si>
  <si>
    <t>ABOGADO (A) II</t>
  </si>
  <si>
    <t>COORDINADOR (A)</t>
  </si>
  <si>
    <t>Género</t>
  </si>
  <si>
    <t>Seguro Savica</t>
  </si>
  <si>
    <t>Otros Descuentos</t>
  </si>
  <si>
    <t>FEMENINO</t>
  </si>
  <si>
    <t>MASCULINO</t>
  </si>
  <si>
    <t>DIVISION COMPRAS Y CONTRATACIONES</t>
  </si>
  <si>
    <t>ENC. DEPT. RECURSOS HUMANOS</t>
  </si>
  <si>
    <t>ANALISTA NOMINAS</t>
  </si>
  <si>
    <t>ANALISTA CONTABILIDAD PATRIMONIAL GOBIERNO CENTRAL</t>
  </si>
  <si>
    <t>ANALISTA DE ACREDITACION Y CERTIFICACION</t>
  </si>
  <si>
    <t>Nómina de Sueldos: Empleados Temporales</t>
  </si>
  <si>
    <t>DIVISION DE CONSOLIDACION SECTOR GOBIERNO CENTRAL</t>
  </si>
  <si>
    <t>DIVISION CONSOLIDACION SECTOR GOBIERNO EMPRESARIAL</t>
  </si>
  <si>
    <t>DIVISION CONSOLIDACION SECTOR GOBIERNO LOCAL</t>
  </si>
  <si>
    <t>ANALISTA DE RECURSOS HUMANOS</t>
  </si>
  <si>
    <t>ENC. DIV. FORM. EVAL. Y MON. PLANES, PROGRAMAS Y PROYECTOS</t>
  </si>
  <si>
    <t>Paulina Núñez Pérez</t>
  </si>
  <si>
    <t>LUIS DARIO TERRERO MENDEZ</t>
  </si>
  <si>
    <t>DIONICIO FELIZ CASTRO</t>
  </si>
  <si>
    <t>BERENALDA CONTRERAS TAVERAS</t>
  </si>
  <si>
    <t>FRANCISCO WILSON VENTURA MARMOLEJOS</t>
  </si>
  <si>
    <t>JONKIEL ANTONIO DIAZ MATOS</t>
  </si>
  <si>
    <t>RAFAEL EMILIO NERIS GUERRERO</t>
  </si>
  <si>
    <t>WENDY SOLANO AGRAMONTE</t>
  </si>
  <si>
    <t>ZAIREE ALEJANDRA NIEVES DIAZ</t>
  </si>
  <si>
    <t>YUDELKA VARGAS ROSARIO</t>
  </si>
  <si>
    <t>PAULINA NUÑEZ PEREZ</t>
  </si>
  <si>
    <t>ROSELIS ALBERTINA GOMEZ DE LA CRUZ</t>
  </si>
  <si>
    <t>ALEXANDRA MERAN SANTANA</t>
  </si>
  <si>
    <t>CINDY MICHELLE AMPARO BURGOS</t>
  </si>
  <si>
    <t>RAMON EDUARDO FELIZ CERDA</t>
  </si>
  <si>
    <t>ENERCIDA OLIVA VENTURA MENA</t>
  </si>
  <si>
    <t>ESTEFANI ERCILIA BAEZ BAEZ</t>
  </si>
  <si>
    <t>DAVIS PAREDES GARABITO</t>
  </si>
  <si>
    <t>OSCAR LOPEZ REYES</t>
  </si>
  <si>
    <t>GENARO DOMINGO JIMENEZ NASSAR</t>
  </si>
  <si>
    <t>JOSE RAFAEL CEARA GUTIERREZ</t>
  </si>
  <si>
    <t>KEIMIRY YAMILKA MELLA BERNARD</t>
  </si>
  <si>
    <t>MARIEL ALEJANDRA RAMIREZ PEGUERO</t>
  </si>
  <si>
    <t>ZAAC CARABALLO PAREDES</t>
  </si>
  <si>
    <t>WANDA YOANELLY MORENO VASQUEZ</t>
  </si>
  <si>
    <t>SHARINA STHEFANY MEDINA AZCONA</t>
  </si>
  <si>
    <t>ALEYDA DEL CARMEN ROSA NOLASCO</t>
  </si>
  <si>
    <t>ANYER PERDOMO CAMPUSANO</t>
  </si>
  <si>
    <t>JOSEFINA GUILLEN ESPINAL</t>
  </si>
  <si>
    <t>LEONOR CASIMIRA DEL ROSARIO ROJAS</t>
  </si>
  <si>
    <t>YAMILET CRISTINA PAULINO SOLER</t>
  </si>
  <si>
    <t>BESAIDA SOLONIDA CASTILLO ENCARNACION</t>
  </si>
  <si>
    <t>JOSE LUIS ROSARIO MARTINEZ</t>
  </si>
  <si>
    <t>MANUEL ENRIQUE PIÑEYRO PELLERANO</t>
  </si>
  <si>
    <t>LEONARDO ARTURO MARTINEZ BONILLA</t>
  </si>
  <si>
    <t>YANET UCIA FLORES RAMIREZ DE DIAZ</t>
  </si>
  <si>
    <t>RAISA ELISABEL PIMENTEL DE LA CRUZ</t>
  </si>
  <si>
    <t>SABRINA ANGLON ROJAS</t>
  </si>
  <si>
    <t>MARCIA ALTAGRACIA READ MARTINEZ</t>
  </si>
  <si>
    <t>MANUEL EMILIO CUEVAS</t>
  </si>
  <si>
    <t>ROBERTO MARTINEZ</t>
  </si>
  <si>
    <t>CELESTE MERCEDES BAEZ OVALLES</t>
  </si>
  <si>
    <t>FERMIN HIDALGO TATIS</t>
  </si>
  <si>
    <t>DEPARTAMENTO NORMAS Y PROCEDIMIENTOS CONTABLES</t>
  </si>
  <si>
    <t>ENC. DPTO. COMUNICACION</t>
  </si>
  <si>
    <t>MEIRY CHALIA   VELOZ LEBRON</t>
  </si>
  <si>
    <t>WENDY CRISTINA CRUZ CRUZ</t>
  </si>
  <si>
    <t>ANGEL DARWIN JEREZ</t>
  </si>
  <si>
    <t>PERFECTA MARTINEZ NOVOA</t>
  </si>
  <si>
    <t>CRUZ MILAGROS URIBE FELIZ</t>
  </si>
  <si>
    <t>TOMAS ALEJANDRO GUZMAN TAVERAS</t>
  </si>
  <si>
    <t>DICNA EDIC JOSEFINA PERDOMO GONZALEZ</t>
  </si>
  <si>
    <t>DILIA ONDINA CASTILLO PIMENTEL</t>
  </si>
  <si>
    <t>ANA CLARIDELY ALMONTE LIRIANO</t>
  </si>
  <si>
    <t>KARLA NADINE JIMENEZ LANTIGUA</t>
  </si>
  <si>
    <t>CLEOPATRA JISSEL LORENZO DELGADO</t>
  </si>
  <si>
    <t>RHADAMES MARTINEZ SOLIZ</t>
  </si>
  <si>
    <t>DIRECCION NORMAS Y PROCEDIMIENTOS</t>
  </si>
  <si>
    <t>DEPARTAMENTO IMPLEMENTACION Y SEGUIMIENTO NORMATIVO</t>
  </si>
  <si>
    <t>ANALISTA DE TESORERIA</t>
  </si>
  <si>
    <t>ANALISTA DE CONCILIACION BANCARIA</t>
  </si>
  <si>
    <t>ANALISTA PRESUPUESTO</t>
  </si>
  <si>
    <t>ANALISTA DE CONCIL. BANCARIA</t>
  </si>
  <si>
    <t>ANALISTA DE EJEC. PRESUPUESTAR</t>
  </si>
  <si>
    <t>ANALISTA DE NORMAS Y PROCED.</t>
  </si>
  <si>
    <t>ANALISTA IMPLANTACION Y SEGUIMIENTO NORMATIVO</t>
  </si>
  <si>
    <t>NO HAY NADA ESCRITO DEBAJO DE ESTA PÁGINA</t>
  </si>
  <si>
    <t>RESPONSABLE ACCESO A LA INFORMACION</t>
  </si>
  <si>
    <t>FANNY VIOLETA DE LOS SANTOS JAVIER</t>
  </si>
  <si>
    <t>JANCER GONZALEZ BERIGUETE</t>
  </si>
  <si>
    <t>ANALISTA DE PLANIFICACION</t>
  </si>
  <si>
    <t>INGRID YAMILES DE LEON LUISA</t>
  </si>
  <si>
    <t>SECCION DE CORRESPONDENCIA</t>
  </si>
  <si>
    <t>AUXILIAR DE CONTABILIDAD</t>
  </si>
  <si>
    <t>DARLENIS ALEJANDRA ENCARNACION JIMENEZ</t>
  </si>
  <si>
    <t>CAROLINA ELIZABETH CLEOPATRA FELIZ RODRIGUEZ</t>
  </si>
  <si>
    <t>AMBAR JENILY MARTINEZ TAVERAS</t>
  </si>
  <si>
    <t>JEISSON RAFAEL JIMENEZ RODRIGUEZ</t>
  </si>
  <si>
    <t>DIRECTOR (A)</t>
  </si>
  <si>
    <t>NARKY ELIZABETH ORTIZ THOMPSON</t>
  </si>
  <si>
    <t>ERECIA MORA DE CRUZ</t>
  </si>
  <si>
    <t>YANET AILEN BARINAS CURY</t>
  </si>
  <si>
    <t>LUISA MALIA PLACENCIO PUJOL</t>
  </si>
  <si>
    <t>YIRALY ALEXANDRA RODRIGUEZ VASQUEZ</t>
  </si>
  <si>
    <t>JOSE ALONZO MONTILLA LINARES</t>
  </si>
  <si>
    <t>ILIANA ESTEFANIA CAIRO BAEZ</t>
  </si>
  <si>
    <t>ABOGADO (A)</t>
  </si>
  <si>
    <t>YATSIRY ESTHER SURIEL DOMINGUEZ</t>
  </si>
  <si>
    <t>PARALEGAL</t>
  </si>
  <si>
    <t>GESTOR DE PROTOCOLO</t>
  </si>
  <si>
    <t>JONATHAN FABIAN PEREZ GUZMAN</t>
  </si>
  <si>
    <t>FRANCISCO WILLIAMS DIAZ BELTRE</t>
  </si>
  <si>
    <t>RAMON SABINO LOUIS NOVA</t>
  </si>
  <si>
    <t>NILSA ENCARNACION LUCIANO</t>
  </si>
  <si>
    <t>JENNIFER LOIS GOMEZ</t>
  </si>
  <si>
    <t>JORGE LUIS BAEZ ALCANTARA</t>
  </si>
  <si>
    <t>ESPECIALISTA</t>
  </si>
  <si>
    <t>JOELY ESTHER MELENDEZ ROJAS</t>
  </si>
  <si>
    <t>TECNICO ADMINISTRATIVO</t>
  </si>
  <si>
    <t>OCTAVIO MORILLO QUEZADA</t>
  </si>
  <si>
    <t>PEDRO MIGUEL RAMIREZ TEJEDA</t>
  </si>
  <si>
    <t>ELIMBER ENCARNACION ENCARNACION</t>
  </si>
  <si>
    <t>DISEÑADOR GRAFICO</t>
  </si>
  <si>
    <t>RAMON ALEXANDER QUEZADA MENDEZ</t>
  </si>
  <si>
    <t>ALESKA MARIE CASTILLO PEREZ</t>
  </si>
  <si>
    <t>ANALISTA I RECURSOS HUMANOS</t>
  </si>
  <si>
    <t>PERLA CAROLINA MONTERO DE LEON</t>
  </si>
  <si>
    <t>ANALISTA CALIDAD EN LA GESTION</t>
  </si>
  <si>
    <t>PATRICIA GRACIELA PEREZ PATROCINO</t>
  </si>
  <si>
    <t>ANALISTA DESARROLLO ORGANIZACIONAL</t>
  </si>
  <si>
    <t>LUIS ALEXIS ALMONTE RIVERA</t>
  </si>
  <si>
    <t>ANALISTA FINANCIERO</t>
  </si>
  <si>
    <t>YESSENIA CAROLINA TAVERAS ACOSTA</t>
  </si>
  <si>
    <t>DIRECCION PROCESAMIENTO CONTABLE Y ESTADOS FINANCIEROS</t>
  </si>
  <si>
    <t>TECNICO CONTABILIDAD</t>
  </si>
  <si>
    <t>ANA TERESA TAPIA GUERRERO</t>
  </si>
  <si>
    <t>ANGELICA LISSETTE SANCHEZ CALDERON</t>
  </si>
  <si>
    <t>EINMIZ YAZMIN BAEZ D'OLEO</t>
  </si>
  <si>
    <t>MELISA ENCARNACION ENCARNACION</t>
  </si>
  <si>
    <t>JUAN EMILIO MORENO MIRABAL</t>
  </si>
  <si>
    <t>SALVINIA ESTEPAN OROZCO</t>
  </si>
  <si>
    <t>REYNI NERSI MENDEZ DE LA CRUZ</t>
  </si>
  <si>
    <t>DAMARIS LLUBERES MARTINEZ DE CABRERA</t>
  </si>
  <si>
    <t>YOCAIRA SILVESTRE MEDINA</t>
  </si>
  <si>
    <t>VICTORIANO SUERO RAMIREZ</t>
  </si>
  <si>
    <t>JESUS ERNESTO SANTANA PEREZ</t>
  </si>
  <si>
    <t>ELIZABETH GARCIA JIMENEZ</t>
  </si>
  <si>
    <t>JOSE MIGUEL BASTARDO MANZUETA</t>
  </si>
  <si>
    <t>ANSTRON ALBERTO ESCAÑO COLON</t>
  </si>
  <si>
    <t>DOMINGO DE JESUS GUTIERREZ</t>
  </si>
  <si>
    <t>DEPARTAMENTO COMUNICACION</t>
  </si>
  <si>
    <t>DIOSLEIDY NUÑEZ OLIVERO</t>
  </si>
  <si>
    <t>ANALISTA I NORMAS Y PROCED.</t>
  </si>
  <si>
    <t>DEPARTAMENTO ANALISIS E INTREPRETACION EJECUCION ECONOMICA - FINANCIERA</t>
  </si>
  <si>
    <t xml:space="preserve">  Correspondiente al mes de enero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</si>
</sst>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0" applyNumberFormat="0" applyFill="0" applyAlignment="0" applyProtection="0"/>
    <xf numFmtId="0" fontId="9" fillId="0" borderId="31" applyNumberFormat="0" applyFill="0" applyAlignment="0" applyProtection="0"/>
    <xf numFmtId="0" fontId="10" fillId="0" borderId="3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3" applyNumberFormat="0" applyAlignment="0" applyProtection="0"/>
    <xf numFmtId="0" fontId="15" fillId="7" borderId="34" applyNumberFormat="0" applyAlignment="0" applyProtection="0"/>
    <xf numFmtId="0" fontId="16" fillId="7" borderId="33" applyNumberFormat="0" applyAlignment="0" applyProtection="0"/>
    <xf numFmtId="0" fontId="17" fillId="0" borderId="35" applyNumberFormat="0" applyFill="0" applyAlignment="0" applyProtection="0"/>
    <xf numFmtId="0" fontId="18" fillId="8" borderId="3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7" applyNumberFormat="0" applyFont="0" applyAlignment="0" applyProtection="0"/>
  </cellStyleXfs>
  <cellXfs count="8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164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4" fontId="5" fillId="2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0" fillId="2" borderId="2" xfId="0" applyFill="1" applyBorder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39" fontId="3" fillId="2" borderId="0" xfId="1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918483</xdr:colOff>
      <xdr:row>2</xdr:row>
      <xdr:rowOff>193222</xdr:rowOff>
    </xdr:from>
    <xdr:to>
      <xdr:col>9</xdr:col>
      <xdr:colOff>734787</xdr:colOff>
      <xdr:row>5</xdr:row>
      <xdr:rowOff>239345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4412" y="587829"/>
          <a:ext cx="1476375" cy="7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17"/>
  <sheetViews>
    <sheetView tabSelected="1" topLeftCell="B4" zoomScale="70" zoomScaleNormal="70" workbookViewId="0">
      <pane ySplit="10" topLeftCell="A59" activePane="bottomLeft" state="frozen"/>
      <selection activeCell="C4" sqref="C4"/>
      <selection pane="bottomLeft" activeCell="B10" sqref="B10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8.5703125" customWidth="1"/>
    <col min="7" max="7" width="16.28515625" customWidth="1"/>
    <col min="8" max="8" width="14.140625" customWidth="1"/>
    <col min="9" max="9" width="10.7109375" bestFit="1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5703125" style="2" bestFit="1" customWidth="1"/>
    <col min="17" max="17" width="13.5703125" style="2" customWidth="1"/>
    <col min="18" max="18" width="14.5703125" style="2" bestFit="1" customWidth="1"/>
    <col min="19" max="19" width="14.85546875" style="2" customWidth="1"/>
    <col min="20" max="20" width="16.42578125" style="2" customWidth="1"/>
    <col min="21" max="21" width="9.140625" style="2"/>
    <col min="22" max="22" width="11.85546875" style="2" customWidth="1"/>
    <col min="23" max="16384" width="9.140625" style="2"/>
  </cols>
  <sheetData>
    <row r="1" spans="1:20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2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 x14ac:dyDescent="0.2">
      <c r="A7" s="2"/>
      <c r="B7" s="56" t="s">
        <v>18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27" customHeight="1" x14ac:dyDescent="0.2">
      <c r="A8" s="2"/>
      <c r="B8" s="46" t="s">
        <v>63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3.25" customHeight="1" x14ac:dyDescent="0.2">
      <c r="A9" s="2"/>
      <c r="B9" s="46" t="s">
        <v>203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23.25" customHeight="1" thickBot="1" x14ac:dyDescent="0.25">
      <c r="A10" s="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30.75" customHeight="1" x14ac:dyDescent="0.2">
      <c r="B11" s="50" t="s">
        <v>15</v>
      </c>
      <c r="C11" s="53" t="s">
        <v>11</v>
      </c>
      <c r="D11" s="53" t="s">
        <v>53</v>
      </c>
      <c r="E11" s="5"/>
      <c r="F11" s="30"/>
      <c r="G11" s="47" t="s">
        <v>13</v>
      </c>
      <c r="H11" s="50" t="s">
        <v>20</v>
      </c>
      <c r="I11" s="75" t="s">
        <v>54</v>
      </c>
      <c r="J11" s="59" t="s">
        <v>8</v>
      </c>
      <c r="K11" s="59"/>
      <c r="L11" s="59"/>
      <c r="M11" s="59"/>
      <c r="N11" s="59"/>
      <c r="O11" s="59"/>
      <c r="P11" s="60"/>
      <c r="Q11" s="78" t="s">
        <v>55</v>
      </c>
      <c r="R11" s="65" t="s">
        <v>2</v>
      </c>
      <c r="S11" s="66"/>
      <c r="T11" s="50" t="s">
        <v>14</v>
      </c>
    </row>
    <row r="12" spans="1:20" ht="31.5" customHeight="1" x14ac:dyDescent="0.2">
      <c r="B12" s="51"/>
      <c r="C12" s="54"/>
      <c r="D12" s="54"/>
      <c r="E12" s="6" t="s">
        <v>16</v>
      </c>
      <c r="F12" s="31" t="s">
        <v>12</v>
      </c>
      <c r="G12" s="48"/>
      <c r="H12" s="51"/>
      <c r="I12" s="76"/>
      <c r="J12" s="68" t="s">
        <v>9</v>
      </c>
      <c r="K12" s="69"/>
      <c r="L12" s="70" t="s">
        <v>17</v>
      </c>
      <c r="M12" s="71" t="s">
        <v>10</v>
      </c>
      <c r="N12" s="72"/>
      <c r="O12" s="61" t="s">
        <v>32</v>
      </c>
      <c r="P12" s="57" t="s">
        <v>0</v>
      </c>
      <c r="Q12" s="79"/>
      <c r="R12" s="67" t="s">
        <v>3</v>
      </c>
      <c r="S12" s="73" t="s">
        <v>1</v>
      </c>
      <c r="T12" s="51"/>
    </row>
    <row r="13" spans="1:20" ht="30.75" customHeight="1" thickBot="1" x14ac:dyDescent="0.25">
      <c r="A13" t="s">
        <v>19</v>
      </c>
      <c r="B13" s="52"/>
      <c r="C13" s="55"/>
      <c r="D13" s="55"/>
      <c r="E13" s="13"/>
      <c r="F13" s="32"/>
      <c r="G13" s="49"/>
      <c r="H13" s="52"/>
      <c r="I13" s="77"/>
      <c r="J13" s="7" t="s">
        <v>4</v>
      </c>
      <c r="K13" s="14" t="s">
        <v>5</v>
      </c>
      <c r="L13" s="62"/>
      <c r="M13" s="7" t="s">
        <v>6</v>
      </c>
      <c r="N13" s="14" t="s">
        <v>7</v>
      </c>
      <c r="O13" s="62"/>
      <c r="P13" s="58"/>
      <c r="Q13" s="80"/>
      <c r="R13" s="49"/>
      <c r="S13" s="74"/>
      <c r="T13" s="52"/>
    </row>
    <row r="14" spans="1:20" ht="76.7" customHeight="1" x14ac:dyDescent="0.2">
      <c r="B14" s="26">
        <v>1</v>
      </c>
      <c r="C14" s="23" t="s">
        <v>91</v>
      </c>
      <c r="D14" s="29" t="s">
        <v>56</v>
      </c>
      <c r="E14" s="23" t="s">
        <v>18</v>
      </c>
      <c r="F14" s="23" t="s">
        <v>136</v>
      </c>
      <c r="G14" s="24">
        <v>80000</v>
      </c>
      <c r="H14" s="24">
        <v>7400.87</v>
      </c>
      <c r="I14" s="24">
        <v>25</v>
      </c>
      <c r="J14" s="24">
        <v>2296</v>
      </c>
      <c r="K14" s="24">
        <v>5680</v>
      </c>
      <c r="L14" s="25">
        <v>715.55</v>
      </c>
      <c r="M14" s="24">
        <v>2432</v>
      </c>
      <c r="N14" s="24">
        <v>5672</v>
      </c>
      <c r="O14" s="24"/>
      <c r="P14" s="24">
        <f t="shared" ref="P14" si="0">SUM(J14:O14)</f>
        <v>16795.55</v>
      </c>
      <c r="Q14" s="24">
        <v>1765</v>
      </c>
      <c r="R14" s="24">
        <f>J14+M14+O14+H14+Q14</f>
        <v>13893.869999999999</v>
      </c>
      <c r="S14" s="24">
        <f t="shared" ref="S14" si="1">K14+L14+N14</f>
        <v>12067.55</v>
      </c>
      <c r="T14" s="24">
        <f t="shared" ref="T14" si="2">G14-R14</f>
        <v>66106.13</v>
      </c>
    </row>
    <row r="15" spans="1:20" ht="76.7" customHeight="1" x14ac:dyDescent="0.2">
      <c r="B15" s="27">
        <v>2</v>
      </c>
      <c r="C15" s="16" t="s">
        <v>88</v>
      </c>
      <c r="D15" s="16" t="s">
        <v>57</v>
      </c>
      <c r="E15" s="16" t="s">
        <v>28</v>
      </c>
      <c r="F15" s="16" t="s">
        <v>31</v>
      </c>
      <c r="G15" s="3">
        <v>175000</v>
      </c>
      <c r="H15" s="3">
        <v>29841.29</v>
      </c>
      <c r="I15" s="3">
        <v>25</v>
      </c>
      <c r="J15" s="3">
        <v>5022.5</v>
      </c>
      <c r="K15" s="3">
        <v>12425</v>
      </c>
      <c r="L15" s="17">
        <v>715.55</v>
      </c>
      <c r="M15" s="3">
        <v>4943.8</v>
      </c>
      <c r="N15" s="3">
        <v>11530.11</v>
      </c>
      <c r="O15" s="3"/>
      <c r="P15" s="3">
        <f t="shared" ref="P15:P82" si="3">SUM(J15:O15)</f>
        <v>34636.959999999999</v>
      </c>
      <c r="Q15" s="3">
        <v>2220</v>
      </c>
      <c r="R15" s="3">
        <f t="shared" ref="R15:R82" si="4">J15+M15+O15+H15+Q15</f>
        <v>42027.59</v>
      </c>
      <c r="S15" s="3">
        <f t="shared" ref="S15:S82" si="5">K15+L15+N15</f>
        <v>24670.66</v>
      </c>
      <c r="T15" s="3">
        <f t="shared" ref="T15:T82" si="6">G15-R15</f>
        <v>132972.41</v>
      </c>
    </row>
    <row r="16" spans="1:20" ht="76.7" customHeight="1" x14ac:dyDescent="0.2">
      <c r="B16" s="27">
        <v>3</v>
      </c>
      <c r="C16" s="16" t="s">
        <v>89</v>
      </c>
      <c r="D16" s="16" t="s">
        <v>57</v>
      </c>
      <c r="E16" s="16" t="s">
        <v>28</v>
      </c>
      <c r="F16" s="22" t="s">
        <v>51</v>
      </c>
      <c r="G16" s="3">
        <v>60000</v>
      </c>
      <c r="H16" s="3">
        <v>3486.68</v>
      </c>
      <c r="I16" s="3">
        <v>25</v>
      </c>
      <c r="J16" s="3">
        <v>1722</v>
      </c>
      <c r="K16" s="3">
        <v>4260</v>
      </c>
      <c r="L16" s="3">
        <v>660</v>
      </c>
      <c r="M16" s="3">
        <v>1824</v>
      </c>
      <c r="N16" s="3">
        <v>4254</v>
      </c>
      <c r="O16" s="3"/>
      <c r="P16" s="3">
        <f t="shared" si="3"/>
        <v>12720</v>
      </c>
      <c r="Q16" s="3">
        <v>1580</v>
      </c>
      <c r="R16" s="3">
        <f t="shared" si="4"/>
        <v>8612.68</v>
      </c>
      <c r="S16" s="3">
        <f t="shared" si="5"/>
        <v>9174</v>
      </c>
      <c r="T16" s="3">
        <f t="shared" si="6"/>
        <v>51387.32</v>
      </c>
    </row>
    <row r="17" spans="2:20" ht="76.7" customHeight="1" x14ac:dyDescent="0.2">
      <c r="B17" s="27">
        <v>4</v>
      </c>
      <c r="C17" s="16" t="s">
        <v>90</v>
      </c>
      <c r="D17" s="16" t="s">
        <v>56</v>
      </c>
      <c r="E17" s="16" t="s">
        <v>28</v>
      </c>
      <c r="F17" s="22" t="s">
        <v>51</v>
      </c>
      <c r="G17" s="3">
        <v>60000</v>
      </c>
      <c r="H17" s="3">
        <v>3216.65</v>
      </c>
      <c r="I17" s="3">
        <v>25</v>
      </c>
      <c r="J17" s="3">
        <v>1722</v>
      </c>
      <c r="K17" s="3">
        <v>4260</v>
      </c>
      <c r="L17" s="3">
        <v>660</v>
      </c>
      <c r="M17" s="3">
        <v>1824</v>
      </c>
      <c r="N17" s="3">
        <v>4254</v>
      </c>
      <c r="O17" s="3">
        <v>1350.12</v>
      </c>
      <c r="P17" s="3">
        <f t="shared" si="3"/>
        <v>14070.119999999999</v>
      </c>
      <c r="Q17" s="3">
        <v>10100</v>
      </c>
      <c r="R17" s="3">
        <f t="shared" si="4"/>
        <v>18212.77</v>
      </c>
      <c r="S17" s="3">
        <f t="shared" si="5"/>
        <v>9174</v>
      </c>
      <c r="T17" s="3">
        <f t="shared" si="6"/>
        <v>41787.229999999996</v>
      </c>
    </row>
    <row r="18" spans="2:20" ht="76.7" customHeight="1" x14ac:dyDescent="0.2">
      <c r="B18" s="27">
        <v>5</v>
      </c>
      <c r="C18" s="22" t="s">
        <v>73</v>
      </c>
      <c r="D18" s="22" t="s">
        <v>57</v>
      </c>
      <c r="E18" s="22" t="s">
        <v>28</v>
      </c>
      <c r="F18" s="22" t="s">
        <v>51</v>
      </c>
      <c r="G18" s="3">
        <v>60000</v>
      </c>
      <c r="H18" s="3">
        <v>3216.65</v>
      </c>
      <c r="I18" s="3">
        <v>25</v>
      </c>
      <c r="J18" s="3">
        <v>1722</v>
      </c>
      <c r="K18" s="3">
        <v>4260</v>
      </c>
      <c r="L18" s="3">
        <v>660</v>
      </c>
      <c r="M18" s="3">
        <v>1824</v>
      </c>
      <c r="N18" s="3">
        <v>4254</v>
      </c>
      <c r="O18" s="3">
        <v>1350.12</v>
      </c>
      <c r="P18" s="3">
        <f t="shared" si="3"/>
        <v>14070.119999999999</v>
      </c>
      <c r="Q18" s="3">
        <v>100</v>
      </c>
      <c r="R18" s="3">
        <f t="shared" si="4"/>
        <v>8212.77</v>
      </c>
      <c r="S18" s="3">
        <f t="shared" si="5"/>
        <v>9174</v>
      </c>
      <c r="T18" s="3">
        <f t="shared" si="6"/>
        <v>51787.229999999996</v>
      </c>
    </row>
    <row r="19" spans="2:20" ht="76.7" customHeight="1" x14ac:dyDescent="0.2">
      <c r="B19" s="27">
        <v>6</v>
      </c>
      <c r="C19" s="33" t="s">
        <v>137</v>
      </c>
      <c r="D19" s="33" t="s">
        <v>56</v>
      </c>
      <c r="E19" s="16" t="s">
        <v>28</v>
      </c>
      <c r="F19" s="33" t="s">
        <v>51</v>
      </c>
      <c r="G19" s="3">
        <v>45000</v>
      </c>
      <c r="H19" s="3">
        <v>1148.33</v>
      </c>
      <c r="I19" s="3">
        <v>25</v>
      </c>
      <c r="J19" s="3">
        <v>1291.5</v>
      </c>
      <c r="K19" s="3">
        <v>3195</v>
      </c>
      <c r="L19" s="20">
        <v>495</v>
      </c>
      <c r="M19" s="3">
        <v>1368</v>
      </c>
      <c r="N19" s="3">
        <v>3190.5</v>
      </c>
      <c r="O19" s="3"/>
      <c r="P19" s="3">
        <f t="shared" si="3"/>
        <v>9540</v>
      </c>
      <c r="Q19" s="3">
        <v>166.5</v>
      </c>
      <c r="R19" s="3">
        <f t="shared" si="4"/>
        <v>3974.33</v>
      </c>
      <c r="S19" s="3">
        <f t="shared" si="5"/>
        <v>6880.5</v>
      </c>
      <c r="T19" s="3">
        <f t="shared" si="6"/>
        <v>41025.67</v>
      </c>
    </row>
    <row r="20" spans="2:20" ht="76.7" customHeight="1" x14ac:dyDescent="0.2">
      <c r="B20" s="27">
        <v>7</v>
      </c>
      <c r="C20" s="16" t="s">
        <v>154</v>
      </c>
      <c r="D20" s="16" t="s">
        <v>56</v>
      </c>
      <c r="E20" s="16" t="s">
        <v>28</v>
      </c>
      <c r="F20" s="16" t="s">
        <v>155</v>
      </c>
      <c r="G20" s="3">
        <v>45000</v>
      </c>
      <c r="H20" s="3">
        <v>1148.33</v>
      </c>
      <c r="I20" s="3">
        <v>25</v>
      </c>
      <c r="J20" s="3">
        <v>1291.5</v>
      </c>
      <c r="K20" s="3">
        <v>3195</v>
      </c>
      <c r="L20" s="3">
        <v>495</v>
      </c>
      <c r="M20" s="3">
        <v>1368</v>
      </c>
      <c r="N20" s="3">
        <v>3190.5</v>
      </c>
      <c r="O20" s="3"/>
      <c r="P20" s="3">
        <f t="shared" si="3"/>
        <v>9540</v>
      </c>
      <c r="Q20" s="3">
        <v>166.5</v>
      </c>
      <c r="R20" s="3">
        <f t="shared" si="4"/>
        <v>3974.33</v>
      </c>
      <c r="S20" s="3">
        <f t="shared" si="5"/>
        <v>6880.5</v>
      </c>
      <c r="T20" s="3">
        <f t="shared" si="6"/>
        <v>41025.67</v>
      </c>
    </row>
    <row r="21" spans="2:20" ht="76.7" customHeight="1" x14ac:dyDescent="0.2">
      <c r="B21" s="27">
        <v>8</v>
      </c>
      <c r="C21" s="16" t="s">
        <v>156</v>
      </c>
      <c r="D21" s="16" t="s">
        <v>56</v>
      </c>
      <c r="E21" s="16" t="s">
        <v>28</v>
      </c>
      <c r="F21" s="16" t="s">
        <v>157</v>
      </c>
      <c r="G21" s="3">
        <v>27000</v>
      </c>
      <c r="H21" s="3">
        <v>0</v>
      </c>
      <c r="I21" s="3">
        <v>25</v>
      </c>
      <c r="J21" s="3">
        <v>774.9</v>
      </c>
      <c r="K21" s="3">
        <v>1917</v>
      </c>
      <c r="L21" s="3">
        <v>297</v>
      </c>
      <c r="M21" s="3">
        <v>820.8</v>
      </c>
      <c r="N21" s="3">
        <v>1914.3</v>
      </c>
      <c r="O21" s="3"/>
      <c r="P21" s="3">
        <f t="shared" si="3"/>
        <v>5724</v>
      </c>
      <c r="Q21" s="3">
        <v>407</v>
      </c>
      <c r="R21" s="3">
        <f t="shared" si="4"/>
        <v>2002.6999999999998</v>
      </c>
      <c r="S21" s="3">
        <f t="shared" si="5"/>
        <v>4128.3</v>
      </c>
      <c r="T21" s="3">
        <f t="shared" si="6"/>
        <v>24997.3</v>
      </c>
    </row>
    <row r="22" spans="2:20" ht="76.7" customHeight="1" x14ac:dyDescent="0.2">
      <c r="B22" s="27">
        <v>9</v>
      </c>
      <c r="C22" s="16" t="s">
        <v>87</v>
      </c>
      <c r="D22" s="16" t="s">
        <v>57</v>
      </c>
      <c r="E22" s="16" t="s">
        <v>199</v>
      </c>
      <c r="F22" s="22" t="s">
        <v>113</v>
      </c>
      <c r="G22" s="20">
        <v>175000</v>
      </c>
      <c r="H22" s="20">
        <v>29841.29</v>
      </c>
      <c r="I22" s="3">
        <v>25</v>
      </c>
      <c r="J22" s="20">
        <v>5022.5</v>
      </c>
      <c r="K22" s="20">
        <v>12425</v>
      </c>
      <c r="L22" s="20">
        <v>715.55</v>
      </c>
      <c r="M22" s="20">
        <v>4943.8</v>
      </c>
      <c r="N22" s="20">
        <v>11530.11</v>
      </c>
      <c r="O22" s="3"/>
      <c r="P22" s="3">
        <f t="shared" si="3"/>
        <v>34636.959999999999</v>
      </c>
      <c r="Q22" s="3">
        <v>0</v>
      </c>
      <c r="R22" s="3">
        <f t="shared" si="4"/>
        <v>39807.589999999997</v>
      </c>
      <c r="S22" s="3">
        <f t="shared" si="5"/>
        <v>24670.66</v>
      </c>
      <c r="T22" s="3">
        <f t="shared" si="6"/>
        <v>135192.41</v>
      </c>
    </row>
    <row r="23" spans="2:20" ht="76.7" customHeight="1" x14ac:dyDescent="0.2">
      <c r="B23" s="27">
        <v>10</v>
      </c>
      <c r="C23" s="16" t="s">
        <v>84</v>
      </c>
      <c r="D23" s="16" t="s">
        <v>56</v>
      </c>
      <c r="E23" s="22" t="s">
        <v>199</v>
      </c>
      <c r="F23" s="16" t="s">
        <v>39</v>
      </c>
      <c r="G23" s="3">
        <v>45000</v>
      </c>
      <c r="H23" s="3">
        <v>1148.33</v>
      </c>
      <c r="I23" s="3">
        <v>25</v>
      </c>
      <c r="J23" s="3">
        <v>1291.5</v>
      </c>
      <c r="K23" s="3">
        <v>3195</v>
      </c>
      <c r="L23" s="3">
        <v>495</v>
      </c>
      <c r="M23" s="3">
        <v>1368</v>
      </c>
      <c r="N23" s="3">
        <v>3190.5</v>
      </c>
      <c r="O23" s="3"/>
      <c r="P23" s="3">
        <f t="shared" si="3"/>
        <v>9540</v>
      </c>
      <c r="Q23" s="3">
        <v>7485.06</v>
      </c>
      <c r="R23" s="3">
        <f t="shared" si="4"/>
        <v>11292.89</v>
      </c>
      <c r="S23" s="3">
        <f t="shared" si="5"/>
        <v>6880.5</v>
      </c>
      <c r="T23" s="3">
        <f t="shared" si="6"/>
        <v>33707.11</v>
      </c>
    </row>
    <row r="24" spans="2:20" ht="76.7" customHeight="1" x14ac:dyDescent="0.2">
      <c r="B24" s="27">
        <v>11</v>
      </c>
      <c r="C24" s="16" t="s">
        <v>86</v>
      </c>
      <c r="D24" s="16" t="s">
        <v>57</v>
      </c>
      <c r="E24" s="16" t="s">
        <v>199</v>
      </c>
      <c r="F24" s="22" t="s">
        <v>39</v>
      </c>
      <c r="G24" s="3">
        <v>55000</v>
      </c>
      <c r="H24" s="3">
        <v>2154.64</v>
      </c>
      <c r="I24" s="3">
        <v>25</v>
      </c>
      <c r="J24" s="3">
        <v>1578.5</v>
      </c>
      <c r="K24" s="3">
        <v>3905</v>
      </c>
      <c r="L24" s="3">
        <v>605</v>
      </c>
      <c r="M24" s="3">
        <v>1672</v>
      </c>
      <c r="N24" s="3">
        <v>3899.5</v>
      </c>
      <c r="O24" s="3">
        <v>2700.24</v>
      </c>
      <c r="P24" s="3">
        <f t="shared" si="3"/>
        <v>14360.24</v>
      </c>
      <c r="Q24" s="3">
        <v>1110</v>
      </c>
      <c r="R24" s="3">
        <f t="shared" si="4"/>
        <v>9215.3799999999992</v>
      </c>
      <c r="S24" s="3">
        <f t="shared" si="5"/>
        <v>8409.5</v>
      </c>
      <c r="T24" s="3">
        <f t="shared" si="6"/>
        <v>45784.62</v>
      </c>
    </row>
    <row r="25" spans="2:20" ht="76.7" customHeight="1" x14ac:dyDescent="0.2">
      <c r="B25" s="27">
        <v>12</v>
      </c>
      <c r="C25" s="16" t="s">
        <v>114</v>
      </c>
      <c r="D25" s="16" t="s">
        <v>56</v>
      </c>
      <c r="E25" s="16" t="s">
        <v>199</v>
      </c>
      <c r="F25" s="22" t="s">
        <v>39</v>
      </c>
      <c r="G25" s="3">
        <v>40000</v>
      </c>
      <c r="H25" s="3">
        <v>442.65</v>
      </c>
      <c r="I25" s="3">
        <v>25</v>
      </c>
      <c r="J25" s="20">
        <v>1148</v>
      </c>
      <c r="K25" s="20">
        <v>2840</v>
      </c>
      <c r="L25" s="21">
        <v>440</v>
      </c>
      <c r="M25" s="20">
        <v>1216</v>
      </c>
      <c r="N25" s="20">
        <v>2836</v>
      </c>
      <c r="O25" s="3"/>
      <c r="P25" s="3">
        <f t="shared" si="3"/>
        <v>8480</v>
      </c>
      <c r="Q25" s="3">
        <v>888</v>
      </c>
      <c r="R25" s="3">
        <f t="shared" si="4"/>
        <v>3694.65</v>
      </c>
      <c r="S25" s="3">
        <f t="shared" si="5"/>
        <v>6116</v>
      </c>
      <c r="T25" s="3">
        <f t="shared" si="6"/>
        <v>36305.35</v>
      </c>
    </row>
    <row r="26" spans="2:20" ht="76.7" customHeight="1" x14ac:dyDescent="0.2">
      <c r="B26" s="27">
        <v>13</v>
      </c>
      <c r="C26" s="33" t="s">
        <v>170</v>
      </c>
      <c r="D26" s="16" t="s">
        <v>57</v>
      </c>
      <c r="E26" s="16" t="s">
        <v>199</v>
      </c>
      <c r="F26" s="22" t="s">
        <v>171</v>
      </c>
      <c r="G26" s="3">
        <v>40000</v>
      </c>
      <c r="H26" s="3">
        <v>442.65</v>
      </c>
      <c r="I26" s="3">
        <v>25</v>
      </c>
      <c r="J26" s="3">
        <v>1148</v>
      </c>
      <c r="K26" s="3">
        <v>2840</v>
      </c>
      <c r="L26" s="3">
        <v>440</v>
      </c>
      <c r="M26" s="3">
        <v>1216</v>
      </c>
      <c r="N26" s="3">
        <v>2836</v>
      </c>
      <c r="O26" s="3"/>
      <c r="P26" s="3">
        <f t="shared" si="3"/>
        <v>8480</v>
      </c>
      <c r="Q26" s="3">
        <v>388.5</v>
      </c>
      <c r="R26" s="3">
        <f t="shared" si="4"/>
        <v>3195.15</v>
      </c>
      <c r="S26" s="3">
        <f t="shared" si="5"/>
        <v>6116</v>
      </c>
      <c r="T26" s="3">
        <f t="shared" si="6"/>
        <v>36804.85</v>
      </c>
    </row>
    <row r="27" spans="2:20" ht="76.7" customHeight="1" x14ac:dyDescent="0.2">
      <c r="B27" s="27">
        <v>14</v>
      </c>
      <c r="C27" s="33" t="s">
        <v>172</v>
      </c>
      <c r="D27" s="33" t="s">
        <v>57</v>
      </c>
      <c r="E27" s="33" t="s">
        <v>199</v>
      </c>
      <c r="F27" s="22" t="s">
        <v>171</v>
      </c>
      <c r="G27" s="3">
        <v>40000</v>
      </c>
      <c r="H27" s="3">
        <v>442.65</v>
      </c>
      <c r="I27" s="3">
        <v>25</v>
      </c>
      <c r="J27" s="3">
        <v>1148</v>
      </c>
      <c r="K27" s="3">
        <v>2840</v>
      </c>
      <c r="L27" s="3">
        <v>440</v>
      </c>
      <c r="M27" s="3">
        <v>1216</v>
      </c>
      <c r="N27" s="3">
        <v>2836</v>
      </c>
      <c r="O27" s="3"/>
      <c r="P27" s="3">
        <f t="shared" si="3"/>
        <v>8480</v>
      </c>
      <c r="Q27" s="3">
        <v>444</v>
      </c>
      <c r="R27" s="3">
        <f t="shared" si="4"/>
        <v>3250.65</v>
      </c>
      <c r="S27" s="3">
        <f t="shared" si="5"/>
        <v>6116</v>
      </c>
      <c r="T27" s="3">
        <f t="shared" si="6"/>
        <v>36749.35</v>
      </c>
    </row>
    <row r="28" spans="2:20" ht="76.7" customHeight="1" x14ac:dyDescent="0.2">
      <c r="B28" s="27">
        <v>15</v>
      </c>
      <c r="C28" s="16" t="s">
        <v>79</v>
      </c>
      <c r="D28" s="16" t="s">
        <v>56</v>
      </c>
      <c r="E28" s="22" t="s">
        <v>26</v>
      </c>
      <c r="F28" s="16" t="s">
        <v>59</v>
      </c>
      <c r="G28" s="3">
        <v>175000</v>
      </c>
      <c r="H28" s="3">
        <v>29841.29</v>
      </c>
      <c r="I28" s="3">
        <v>25</v>
      </c>
      <c r="J28" s="3">
        <v>5022.5</v>
      </c>
      <c r="K28" s="3">
        <v>12425</v>
      </c>
      <c r="L28" s="3">
        <v>715.55</v>
      </c>
      <c r="M28" s="3">
        <v>4943.8</v>
      </c>
      <c r="N28" s="3">
        <v>11530.11</v>
      </c>
      <c r="O28" s="3"/>
      <c r="P28" s="3">
        <f t="shared" si="3"/>
        <v>34636.959999999999</v>
      </c>
      <c r="Q28" s="3">
        <v>1776</v>
      </c>
      <c r="R28" s="3">
        <f t="shared" si="4"/>
        <v>41583.589999999997</v>
      </c>
      <c r="S28" s="3">
        <f t="shared" si="5"/>
        <v>24670.66</v>
      </c>
      <c r="T28" s="3">
        <f t="shared" si="6"/>
        <v>133416.41</v>
      </c>
    </row>
    <row r="29" spans="2:20" ht="76.7" customHeight="1" x14ac:dyDescent="0.2">
      <c r="B29" s="27">
        <v>16</v>
      </c>
      <c r="C29" s="16" t="s">
        <v>76</v>
      </c>
      <c r="D29" s="16" t="s">
        <v>56</v>
      </c>
      <c r="E29" s="16" t="s">
        <v>26</v>
      </c>
      <c r="F29" s="33" t="s">
        <v>41</v>
      </c>
      <c r="G29" s="20">
        <v>16000</v>
      </c>
      <c r="H29" s="20">
        <v>0</v>
      </c>
      <c r="I29" s="3">
        <v>25</v>
      </c>
      <c r="J29" s="20">
        <v>459.2</v>
      </c>
      <c r="K29" s="20">
        <v>1136</v>
      </c>
      <c r="L29" s="20">
        <v>176</v>
      </c>
      <c r="M29" s="20">
        <v>486.4</v>
      </c>
      <c r="N29" s="20">
        <v>1134.4000000000001</v>
      </c>
      <c r="O29" s="3"/>
      <c r="P29" s="3">
        <f t="shared" si="3"/>
        <v>3392</v>
      </c>
      <c r="Q29" s="3">
        <v>0</v>
      </c>
      <c r="R29" s="3">
        <f t="shared" si="4"/>
        <v>945.59999999999991</v>
      </c>
      <c r="S29" s="3">
        <f t="shared" si="5"/>
        <v>2446.4</v>
      </c>
      <c r="T29" s="3">
        <f t="shared" si="6"/>
        <v>15054.4</v>
      </c>
    </row>
    <row r="30" spans="2:20" ht="76.7" customHeight="1" x14ac:dyDescent="0.2">
      <c r="B30" s="27">
        <v>17</v>
      </c>
      <c r="C30" s="16" t="s">
        <v>77</v>
      </c>
      <c r="D30" s="16" t="s">
        <v>56</v>
      </c>
      <c r="E30" s="16" t="s">
        <v>26</v>
      </c>
      <c r="F30" s="33" t="s">
        <v>60</v>
      </c>
      <c r="G30" s="20">
        <v>60000</v>
      </c>
      <c r="H30" s="20">
        <v>3486.68</v>
      </c>
      <c r="I30" s="3">
        <v>25</v>
      </c>
      <c r="J30" s="3">
        <v>1722</v>
      </c>
      <c r="K30" s="3">
        <v>4260</v>
      </c>
      <c r="L30" s="3">
        <v>660</v>
      </c>
      <c r="M30" s="3">
        <v>1824</v>
      </c>
      <c r="N30" s="3">
        <v>4254</v>
      </c>
      <c r="O30" s="3"/>
      <c r="P30" s="3">
        <f t="shared" si="3"/>
        <v>12720</v>
      </c>
      <c r="Q30" s="3">
        <v>15544</v>
      </c>
      <c r="R30" s="3">
        <f t="shared" si="4"/>
        <v>22576.68</v>
      </c>
      <c r="S30" s="3">
        <f t="shared" si="5"/>
        <v>9174</v>
      </c>
      <c r="T30" s="3">
        <f t="shared" si="6"/>
        <v>37423.32</v>
      </c>
    </row>
    <row r="31" spans="2:20" ht="76.7" customHeight="1" x14ac:dyDescent="0.2">
      <c r="B31" s="27">
        <v>18</v>
      </c>
      <c r="C31" s="16" t="s">
        <v>78</v>
      </c>
      <c r="D31" s="16" t="s">
        <v>56</v>
      </c>
      <c r="E31" s="16" t="s">
        <v>26</v>
      </c>
      <c r="F31" s="22" t="s">
        <v>67</v>
      </c>
      <c r="G31" s="19">
        <v>60000</v>
      </c>
      <c r="H31" s="19">
        <v>3486.68</v>
      </c>
      <c r="I31" s="3">
        <v>25</v>
      </c>
      <c r="J31" s="19">
        <v>1722</v>
      </c>
      <c r="K31" s="19">
        <v>4260</v>
      </c>
      <c r="L31" s="20">
        <v>660</v>
      </c>
      <c r="M31" s="19">
        <v>1824</v>
      </c>
      <c r="N31" s="3">
        <v>4254</v>
      </c>
      <c r="O31" s="3"/>
      <c r="P31" s="3">
        <f t="shared" si="3"/>
        <v>12720</v>
      </c>
      <c r="Q31" s="3">
        <v>370</v>
      </c>
      <c r="R31" s="3">
        <f t="shared" si="4"/>
        <v>7402.68</v>
      </c>
      <c r="S31" s="3">
        <f t="shared" si="5"/>
        <v>9174</v>
      </c>
      <c r="T31" s="3">
        <f t="shared" si="6"/>
        <v>52597.32</v>
      </c>
    </row>
    <row r="32" spans="2:20" ht="76.7" customHeight="1" x14ac:dyDescent="0.2">
      <c r="B32" s="27">
        <v>19</v>
      </c>
      <c r="C32" s="16" t="s">
        <v>173</v>
      </c>
      <c r="D32" s="16" t="s">
        <v>56</v>
      </c>
      <c r="E32" s="16" t="s">
        <v>26</v>
      </c>
      <c r="F32" s="22" t="s">
        <v>174</v>
      </c>
      <c r="G32" s="19">
        <v>60000</v>
      </c>
      <c r="H32" s="20">
        <v>3486.68</v>
      </c>
      <c r="I32" s="3">
        <v>25</v>
      </c>
      <c r="J32" s="3">
        <v>1722</v>
      </c>
      <c r="K32" s="3">
        <v>4260</v>
      </c>
      <c r="L32" s="3">
        <v>660</v>
      </c>
      <c r="M32" s="3">
        <v>1824</v>
      </c>
      <c r="N32" s="3">
        <v>4254</v>
      </c>
      <c r="O32" s="3"/>
      <c r="P32" s="3">
        <f t="shared" si="3"/>
        <v>12720</v>
      </c>
      <c r="Q32" s="3">
        <v>518</v>
      </c>
      <c r="R32" s="3">
        <f t="shared" si="4"/>
        <v>7550.68</v>
      </c>
      <c r="S32" s="3">
        <f t="shared" si="5"/>
        <v>9174</v>
      </c>
      <c r="T32" s="3">
        <f t="shared" si="6"/>
        <v>52449.32</v>
      </c>
    </row>
    <row r="33" spans="2:20" ht="76.7" customHeight="1" x14ac:dyDescent="0.2">
      <c r="B33" s="27">
        <v>20</v>
      </c>
      <c r="C33" s="16" t="s">
        <v>80</v>
      </c>
      <c r="D33" s="16" t="s">
        <v>56</v>
      </c>
      <c r="E33" s="16" t="s">
        <v>26</v>
      </c>
      <c r="F33" s="22" t="s">
        <v>60</v>
      </c>
      <c r="G33" s="19">
        <v>80000</v>
      </c>
      <c r="H33" s="3">
        <v>7063.34</v>
      </c>
      <c r="I33" s="3">
        <v>25</v>
      </c>
      <c r="J33" s="3">
        <v>2296</v>
      </c>
      <c r="K33" s="3">
        <v>5680</v>
      </c>
      <c r="L33" s="17">
        <v>715.55</v>
      </c>
      <c r="M33" s="3">
        <v>2432</v>
      </c>
      <c r="N33" s="3">
        <v>5672</v>
      </c>
      <c r="O33" s="3">
        <v>1350.12</v>
      </c>
      <c r="P33" s="3">
        <f t="shared" si="3"/>
        <v>18145.669999999998</v>
      </c>
      <c r="Q33" s="3">
        <v>100</v>
      </c>
      <c r="R33" s="3">
        <f t="shared" si="4"/>
        <v>13241.46</v>
      </c>
      <c r="S33" s="3">
        <f t="shared" si="5"/>
        <v>12067.55</v>
      </c>
      <c r="T33" s="3">
        <f t="shared" si="6"/>
        <v>66758.540000000008</v>
      </c>
    </row>
    <row r="34" spans="2:20" ht="76.7" customHeight="1" x14ac:dyDescent="0.2">
      <c r="B34" s="27">
        <v>21</v>
      </c>
      <c r="C34" s="16" t="s">
        <v>83</v>
      </c>
      <c r="D34" s="16" t="s">
        <v>57</v>
      </c>
      <c r="E34" s="16" t="s">
        <v>27</v>
      </c>
      <c r="F34" s="22" t="s">
        <v>158</v>
      </c>
      <c r="G34" s="19">
        <v>60000</v>
      </c>
      <c r="H34" s="3">
        <v>3486.68</v>
      </c>
      <c r="I34" s="3">
        <v>25</v>
      </c>
      <c r="J34" s="3">
        <v>1722</v>
      </c>
      <c r="K34" s="3">
        <v>4260</v>
      </c>
      <c r="L34" s="17">
        <v>660</v>
      </c>
      <c r="M34" s="3">
        <v>1824</v>
      </c>
      <c r="N34" s="3">
        <v>4254</v>
      </c>
      <c r="O34" s="3"/>
      <c r="P34" s="3">
        <f t="shared" si="3"/>
        <v>12720</v>
      </c>
      <c r="Q34" s="3">
        <v>1406</v>
      </c>
      <c r="R34" s="3">
        <f t="shared" si="4"/>
        <v>8438.68</v>
      </c>
      <c r="S34" s="3">
        <f t="shared" si="5"/>
        <v>9174</v>
      </c>
      <c r="T34" s="3">
        <f t="shared" si="6"/>
        <v>51561.32</v>
      </c>
    </row>
    <row r="35" spans="2:20" ht="76.7" customHeight="1" x14ac:dyDescent="0.2">
      <c r="B35" s="27">
        <v>22</v>
      </c>
      <c r="C35" s="16" t="s">
        <v>85</v>
      </c>
      <c r="D35" s="16" t="s">
        <v>56</v>
      </c>
      <c r="E35" s="22" t="s">
        <v>27</v>
      </c>
      <c r="F35" s="16" t="s">
        <v>47</v>
      </c>
      <c r="G35" s="3">
        <v>75000</v>
      </c>
      <c r="H35" s="3">
        <v>6309.38</v>
      </c>
      <c r="I35" s="3">
        <v>25</v>
      </c>
      <c r="J35" s="3">
        <v>2152.5</v>
      </c>
      <c r="K35" s="3">
        <v>5325</v>
      </c>
      <c r="L35" s="3">
        <v>715.55</v>
      </c>
      <c r="M35" s="3">
        <v>2280</v>
      </c>
      <c r="N35" s="3">
        <v>5317.5</v>
      </c>
      <c r="O35" s="3"/>
      <c r="P35" s="3">
        <f t="shared" si="3"/>
        <v>15790.55</v>
      </c>
      <c r="Q35" s="3">
        <v>0</v>
      </c>
      <c r="R35" s="3">
        <f t="shared" si="4"/>
        <v>10741.880000000001</v>
      </c>
      <c r="S35" s="3">
        <f t="shared" si="5"/>
        <v>11358.05</v>
      </c>
      <c r="T35" s="3">
        <f t="shared" si="6"/>
        <v>64258.119999999995</v>
      </c>
    </row>
    <row r="36" spans="2:20" ht="76.7" customHeight="1" x14ac:dyDescent="0.2">
      <c r="B36" s="27">
        <v>23</v>
      </c>
      <c r="C36" s="16" t="s">
        <v>81</v>
      </c>
      <c r="D36" s="16" t="s">
        <v>56</v>
      </c>
      <c r="E36" s="22" t="s">
        <v>27</v>
      </c>
      <c r="F36" s="16" t="s">
        <v>46</v>
      </c>
      <c r="G36" s="3">
        <v>75000</v>
      </c>
      <c r="H36" s="3">
        <v>6309.38</v>
      </c>
      <c r="I36" s="3">
        <v>25</v>
      </c>
      <c r="J36" s="3">
        <v>2152.5</v>
      </c>
      <c r="K36" s="3">
        <v>5325</v>
      </c>
      <c r="L36" s="3">
        <v>715.55</v>
      </c>
      <c r="M36" s="3">
        <v>2280</v>
      </c>
      <c r="N36" s="3">
        <v>5317.5</v>
      </c>
      <c r="O36" s="3"/>
      <c r="P36" s="3">
        <f t="shared" si="3"/>
        <v>15790.55</v>
      </c>
      <c r="Q36" s="3">
        <v>6000</v>
      </c>
      <c r="R36" s="3">
        <f t="shared" si="4"/>
        <v>16741.88</v>
      </c>
      <c r="S36" s="3">
        <f t="shared" si="5"/>
        <v>11358.05</v>
      </c>
      <c r="T36" s="3">
        <f t="shared" si="6"/>
        <v>58258.119999999995</v>
      </c>
    </row>
    <row r="37" spans="2:20" ht="76.7" customHeight="1" x14ac:dyDescent="0.2">
      <c r="B37" s="27">
        <v>24</v>
      </c>
      <c r="C37" s="16" t="s">
        <v>138</v>
      </c>
      <c r="D37" s="16" t="s">
        <v>57</v>
      </c>
      <c r="E37" s="22" t="s">
        <v>27</v>
      </c>
      <c r="F37" s="16" t="s">
        <v>139</v>
      </c>
      <c r="G37" s="3">
        <v>60000</v>
      </c>
      <c r="H37" s="3">
        <v>3486.68</v>
      </c>
      <c r="I37" s="3">
        <v>25</v>
      </c>
      <c r="J37" s="3">
        <v>1722</v>
      </c>
      <c r="K37" s="3">
        <v>4260</v>
      </c>
      <c r="L37" s="3">
        <v>660</v>
      </c>
      <c r="M37" s="3">
        <v>1824</v>
      </c>
      <c r="N37" s="3">
        <v>4254</v>
      </c>
      <c r="O37" s="3"/>
      <c r="P37" s="3">
        <f t="shared" si="3"/>
        <v>12720</v>
      </c>
      <c r="Q37" s="3">
        <v>0</v>
      </c>
      <c r="R37" s="3">
        <f t="shared" si="4"/>
        <v>7032.68</v>
      </c>
      <c r="S37" s="3">
        <f t="shared" si="5"/>
        <v>9174</v>
      </c>
      <c r="T37" s="3">
        <f t="shared" si="6"/>
        <v>52967.32</v>
      </c>
    </row>
    <row r="38" spans="2:20" ht="76.7" customHeight="1" x14ac:dyDescent="0.2">
      <c r="B38" s="27">
        <v>25</v>
      </c>
      <c r="C38" s="16" t="s">
        <v>175</v>
      </c>
      <c r="D38" s="16" t="s">
        <v>56</v>
      </c>
      <c r="E38" s="22" t="s">
        <v>27</v>
      </c>
      <c r="F38" s="16" t="s">
        <v>176</v>
      </c>
      <c r="G38" s="3">
        <v>60000</v>
      </c>
      <c r="H38" s="3">
        <v>3486.68</v>
      </c>
      <c r="I38" s="3">
        <v>25</v>
      </c>
      <c r="J38" s="3">
        <v>1722</v>
      </c>
      <c r="K38" s="3">
        <v>4260</v>
      </c>
      <c r="L38" s="3">
        <v>660</v>
      </c>
      <c r="M38" s="3">
        <v>1824</v>
      </c>
      <c r="N38" s="3">
        <v>4254</v>
      </c>
      <c r="O38" s="3"/>
      <c r="P38" s="3">
        <f t="shared" si="3"/>
        <v>12720</v>
      </c>
      <c r="Q38" s="3">
        <v>148</v>
      </c>
      <c r="R38" s="3">
        <f t="shared" si="4"/>
        <v>7180.68</v>
      </c>
      <c r="S38" s="3">
        <f t="shared" si="5"/>
        <v>9174</v>
      </c>
      <c r="T38" s="3">
        <f t="shared" si="6"/>
        <v>52819.32</v>
      </c>
    </row>
    <row r="39" spans="2:20" ht="76.7" customHeight="1" x14ac:dyDescent="0.2">
      <c r="B39" s="27">
        <v>26</v>
      </c>
      <c r="C39" s="16" t="s">
        <v>200</v>
      </c>
      <c r="D39" s="16" t="s">
        <v>56</v>
      </c>
      <c r="E39" s="16" t="s">
        <v>27</v>
      </c>
      <c r="F39" s="22" t="s">
        <v>183</v>
      </c>
      <c r="G39" s="20">
        <v>35000</v>
      </c>
      <c r="H39" s="3">
        <v>0</v>
      </c>
      <c r="I39" s="3">
        <v>25</v>
      </c>
      <c r="J39" s="20">
        <v>1004.5</v>
      </c>
      <c r="K39" s="20">
        <v>2485</v>
      </c>
      <c r="L39" s="20">
        <v>385</v>
      </c>
      <c r="M39" s="20">
        <v>1064</v>
      </c>
      <c r="N39" s="20">
        <v>2481.5</v>
      </c>
      <c r="O39" s="3">
        <v>2700.24</v>
      </c>
      <c r="P39" s="3">
        <f t="shared" si="3"/>
        <v>10120.24</v>
      </c>
      <c r="Q39" s="3">
        <v>0</v>
      </c>
      <c r="R39" s="3">
        <f t="shared" si="4"/>
        <v>4768.74</v>
      </c>
      <c r="S39" s="3">
        <f t="shared" si="5"/>
        <v>5351.5</v>
      </c>
      <c r="T39" s="3">
        <f t="shared" si="6"/>
        <v>30231.260000000002</v>
      </c>
    </row>
    <row r="40" spans="2:20" ht="76.7" customHeight="1" x14ac:dyDescent="0.2">
      <c r="B40" s="27">
        <v>27</v>
      </c>
      <c r="C40" s="16" t="s">
        <v>177</v>
      </c>
      <c r="D40" s="16" t="s">
        <v>56</v>
      </c>
      <c r="E40" s="16" t="s">
        <v>27</v>
      </c>
      <c r="F40" s="22" t="s">
        <v>178</v>
      </c>
      <c r="G40" s="20">
        <v>60000</v>
      </c>
      <c r="H40" s="20">
        <v>3486.68</v>
      </c>
      <c r="I40" s="3">
        <v>25</v>
      </c>
      <c r="J40" s="20">
        <v>1722</v>
      </c>
      <c r="K40" s="20">
        <v>4260</v>
      </c>
      <c r="L40" s="20">
        <v>660</v>
      </c>
      <c r="M40" s="20">
        <v>1824</v>
      </c>
      <c r="N40" s="20">
        <v>4254</v>
      </c>
      <c r="O40" s="3"/>
      <c r="P40" s="3">
        <f t="shared" si="3"/>
        <v>12720</v>
      </c>
      <c r="Q40" s="3">
        <v>0</v>
      </c>
      <c r="R40" s="3">
        <f t="shared" si="4"/>
        <v>7032.68</v>
      </c>
      <c r="S40" s="3">
        <f t="shared" si="5"/>
        <v>9174</v>
      </c>
      <c r="T40" s="3">
        <f t="shared" si="6"/>
        <v>52967.32</v>
      </c>
    </row>
    <row r="41" spans="2:20" ht="76.7" customHeight="1" x14ac:dyDescent="0.2">
      <c r="B41" s="27">
        <v>28</v>
      </c>
      <c r="C41" s="16" t="s">
        <v>75</v>
      </c>
      <c r="D41" s="16" t="s">
        <v>57</v>
      </c>
      <c r="E41" s="16" t="s">
        <v>33</v>
      </c>
      <c r="F41" s="22" t="s">
        <v>34</v>
      </c>
      <c r="G41" s="20">
        <v>175000</v>
      </c>
      <c r="H41" s="20">
        <v>29841.29</v>
      </c>
      <c r="I41" s="3">
        <v>25</v>
      </c>
      <c r="J41" s="20">
        <v>5022.5</v>
      </c>
      <c r="K41" s="20">
        <v>12425</v>
      </c>
      <c r="L41" s="20">
        <v>715.55</v>
      </c>
      <c r="M41" s="20">
        <v>4943.8</v>
      </c>
      <c r="N41" s="20">
        <v>11530.11</v>
      </c>
      <c r="O41" s="3"/>
      <c r="P41" s="3">
        <f t="shared" si="3"/>
        <v>34636.959999999999</v>
      </c>
      <c r="Q41" s="3">
        <v>0</v>
      </c>
      <c r="R41" s="3">
        <f t="shared" si="4"/>
        <v>39807.589999999997</v>
      </c>
      <c r="S41" s="3">
        <f t="shared" si="5"/>
        <v>24670.66</v>
      </c>
      <c r="T41" s="3">
        <f t="shared" si="6"/>
        <v>135192.41</v>
      </c>
    </row>
    <row r="42" spans="2:20" ht="76.7" customHeight="1" x14ac:dyDescent="0.2">
      <c r="B42" s="27">
        <v>29</v>
      </c>
      <c r="C42" s="16" t="s">
        <v>70</v>
      </c>
      <c r="D42" s="16" t="s">
        <v>57</v>
      </c>
      <c r="E42" s="16" t="s">
        <v>24</v>
      </c>
      <c r="F42" s="33" t="s">
        <v>25</v>
      </c>
      <c r="G42" s="20">
        <v>175000</v>
      </c>
      <c r="H42" s="20">
        <v>29841.29</v>
      </c>
      <c r="I42" s="3">
        <v>25</v>
      </c>
      <c r="J42" s="3">
        <v>5022.5</v>
      </c>
      <c r="K42" s="3">
        <v>12425</v>
      </c>
      <c r="L42" s="3">
        <v>715.55</v>
      </c>
      <c r="M42" s="3">
        <v>4943.8</v>
      </c>
      <c r="N42" s="3">
        <v>11530.11</v>
      </c>
      <c r="O42" s="3"/>
      <c r="P42" s="3">
        <f t="shared" si="3"/>
        <v>34636.959999999999</v>
      </c>
      <c r="Q42" s="3">
        <v>666</v>
      </c>
      <c r="R42" s="3">
        <f t="shared" si="4"/>
        <v>40473.589999999997</v>
      </c>
      <c r="S42" s="3">
        <f t="shared" si="5"/>
        <v>24670.66</v>
      </c>
      <c r="T42" s="3">
        <f t="shared" si="6"/>
        <v>134526.41</v>
      </c>
    </row>
    <row r="43" spans="2:20" ht="76.7" customHeight="1" x14ac:dyDescent="0.2">
      <c r="B43" s="27">
        <v>30</v>
      </c>
      <c r="C43" s="22" t="s">
        <v>82</v>
      </c>
      <c r="D43" s="22" t="s">
        <v>56</v>
      </c>
      <c r="E43" s="16" t="s">
        <v>24</v>
      </c>
      <c r="F43" s="22" t="s">
        <v>68</v>
      </c>
      <c r="G43" s="20">
        <v>90000</v>
      </c>
      <c r="H43" s="20">
        <v>9753.1200000000008</v>
      </c>
      <c r="I43" s="3">
        <v>25</v>
      </c>
      <c r="J43" s="3">
        <v>2583</v>
      </c>
      <c r="K43" s="3">
        <v>6390</v>
      </c>
      <c r="L43" s="3">
        <v>715.55</v>
      </c>
      <c r="M43" s="3">
        <v>2736</v>
      </c>
      <c r="N43" s="3">
        <v>6381</v>
      </c>
      <c r="O43" s="3"/>
      <c r="P43" s="3">
        <f t="shared" si="3"/>
        <v>18805.55</v>
      </c>
      <c r="Q43" s="3">
        <v>1998</v>
      </c>
      <c r="R43" s="3">
        <f t="shared" si="4"/>
        <v>17070.120000000003</v>
      </c>
      <c r="S43" s="3">
        <f t="shared" si="5"/>
        <v>13486.55</v>
      </c>
      <c r="T43" s="3">
        <f t="shared" si="6"/>
        <v>72929.88</v>
      </c>
    </row>
    <row r="44" spans="2:20" ht="76.7" customHeight="1" x14ac:dyDescent="0.2">
      <c r="B44" s="27">
        <v>31</v>
      </c>
      <c r="C44" s="16" t="s">
        <v>179</v>
      </c>
      <c r="D44" s="16" t="s">
        <v>57</v>
      </c>
      <c r="E44" s="16" t="s">
        <v>24</v>
      </c>
      <c r="F44" s="22" t="s">
        <v>180</v>
      </c>
      <c r="G44" s="3">
        <v>60000</v>
      </c>
      <c r="H44" s="3">
        <v>3486.68</v>
      </c>
      <c r="I44" s="3">
        <v>25</v>
      </c>
      <c r="J44" s="3">
        <v>1722</v>
      </c>
      <c r="K44" s="3">
        <v>4260</v>
      </c>
      <c r="L44" s="3">
        <v>660</v>
      </c>
      <c r="M44" s="3">
        <v>1824</v>
      </c>
      <c r="N44" s="3">
        <v>4254</v>
      </c>
      <c r="O44" s="3"/>
      <c r="P44" s="3">
        <f t="shared" si="3"/>
        <v>12720</v>
      </c>
      <c r="Q44" s="3">
        <v>0</v>
      </c>
      <c r="R44" s="3">
        <f t="shared" si="4"/>
        <v>7032.68</v>
      </c>
      <c r="S44" s="3">
        <f t="shared" si="5"/>
        <v>9174</v>
      </c>
      <c r="T44" s="3">
        <f t="shared" si="6"/>
        <v>52967.32</v>
      </c>
    </row>
    <row r="45" spans="2:20" ht="76.7" customHeight="1" x14ac:dyDescent="0.2">
      <c r="B45" s="27">
        <v>32</v>
      </c>
      <c r="C45" s="16" t="s">
        <v>140</v>
      </c>
      <c r="D45" s="16" t="s">
        <v>56</v>
      </c>
      <c r="E45" s="16" t="s">
        <v>141</v>
      </c>
      <c r="F45" s="16" t="s">
        <v>142</v>
      </c>
      <c r="G45" s="3">
        <v>30000</v>
      </c>
      <c r="H45" s="3">
        <v>0</v>
      </c>
      <c r="I45" s="3">
        <v>25</v>
      </c>
      <c r="J45" s="3">
        <v>861</v>
      </c>
      <c r="K45" s="3">
        <v>2130</v>
      </c>
      <c r="L45" s="3">
        <v>330</v>
      </c>
      <c r="M45" s="3">
        <v>912</v>
      </c>
      <c r="N45" s="3">
        <v>2127</v>
      </c>
      <c r="O45" s="3"/>
      <c r="P45" s="3">
        <f t="shared" si="3"/>
        <v>6360</v>
      </c>
      <c r="Q45" s="3">
        <v>914</v>
      </c>
      <c r="R45" s="3">
        <f t="shared" si="4"/>
        <v>2687</v>
      </c>
      <c r="S45" s="3">
        <f t="shared" si="5"/>
        <v>4587</v>
      </c>
      <c r="T45" s="3">
        <f t="shared" si="6"/>
        <v>27313</v>
      </c>
    </row>
    <row r="46" spans="2:20" ht="76.7" customHeight="1" x14ac:dyDescent="0.2">
      <c r="B46" s="27">
        <v>33</v>
      </c>
      <c r="C46" s="16" t="s">
        <v>72</v>
      </c>
      <c r="D46" s="16" t="s">
        <v>56</v>
      </c>
      <c r="E46" s="16" t="s">
        <v>58</v>
      </c>
      <c r="F46" s="16" t="s">
        <v>38</v>
      </c>
      <c r="G46" s="3">
        <v>60000</v>
      </c>
      <c r="H46" s="3">
        <v>3486.68</v>
      </c>
      <c r="I46" s="3">
        <v>25</v>
      </c>
      <c r="J46" s="3">
        <v>1722</v>
      </c>
      <c r="K46" s="3">
        <v>4260</v>
      </c>
      <c r="L46" s="3">
        <v>660</v>
      </c>
      <c r="M46" s="3">
        <v>1824</v>
      </c>
      <c r="N46" s="3">
        <v>4254</v>
      </c>
      <c r="O46" s="3"/>
      <c r="P46" s="3">
        <f t="shared" si="3"/>
        <v>12720</v>
      </c>
      <c r="Q46" s="3">
        <v>1432</v>
      </c>
      <c r="R46" s="3">
        <f t="shared" si="4"/>
        <v>8464.68</v>
      </c>
      <c r="S46" s="3">
        <f t="shared" si="5"/>
        <v>9174</v>
      </c>
      <c r="T46" s="3">
        <f t="shared" si="6"/>
        <v>51535.32</v>
      </c>
    </row>
    <row r="47" spans="2:20" ht="76.7" customHeight="1" x14ac:dyDescent="0.2">
      <c r="B47" s="27">
        <v>34</v>
      </c>
      <c r="C47" s="16" t="s">
        <v>74</v>
      </c>
      <c r="D47" s="16" t="s">
        <v>57</v>
      </c>
      <c r="E47" s="16" t="s">
        <v>58</v>
      </c>
      <c r="F47" s="16" t="s">
        <v>38</v>
      </c>
      <c r="G47" s="3">
        <v>60000</v>
      </c>
      <c r="H47" s="3">
        <v>3486.68</v>
      </c>
      <c r="I47" s="3">
        <v>25</v>
      </c>
      <c r="J47" s="3">
        <v>1722</v>
      </c>
      <c r="K47" s="3">
        <v>4260</v>
      </c>
      <c r="L47" s="3">
        <v>660</v>
      </c>
      <c r="M47" s="3">
        <v>1824</v>
      </c>
      <c r="N47" s="3">
        <v>4254</v>
      </c>
      <c r="O47" s="3"/>
      <c r="P47" s="3">
        <f t="shared" si="3"/>
        <v>12720</v>
      </c>
      <c r="Q47" s="3">
        <v>1284</v>
      </c>
      <c r="R47" s="3">
        <f t="shared" si="4"/>
        <v>8316.68</v>
      </c>
      <c r="S47" s="3">
        <f t="shared" si="5"/>
        <v>9174</v>
      </c>
      <c r="T47" s="3">
        <f t="shared" si="6"/>
        <v>51683.32</v>
      </c>
    </row>
    <row r="48" spans="2:20" ht="76.7" customHeight="1" x14ac:dyDescent="0.2">
      <c r="B48" s="27">
        <v>35</v>
      </c>
      <c r="C48" s="16" t="s">
        <v>71</v>
      </c>
      <c r="D48" s="16" t="s">
        <v>57</v>
      </c>
      <c r="E48" s="16" t="s">
        <v>44</v>
      </c>
      <c r="F48" s="16" t="s">
        <v>40</v>
      </c>
      <c r="G48" s="3">
        <v>110000</v>
      </c>
      <c r="H48" s="3">
        <v>14457.62</v>
      </c>
      <c r="I48" s="3">
        <v>25</v>
      </c>
      <c r="J48" s="3">
        <v>3157</v>
      </c>
      <c r="K48" s="3">
        <v>7810</v>
      </c>
      <c r="L48" s="3">
        <v>715.55</v>
      </c>
      <c r="M48" s="3">
        <v>3344</v>
      </c>
      <c r="N48" s="3">
        <v>7799</v>
      </c>
      <c r="O48" s="3"/>
      <c r="P48" s="3">
        <f t="shared" si="3"/>
        <v>22825.55</v>
      </c>
      <c r="Q48" s="3">
        <v>0</v>
      </c>
      <c r="R48" s="3">
        <f t="shared" si="4"/>
        <v>20958.620000000003</v>
      </c>
      <c r="S48" s="3">
        <f t="shared" si="5"/>
        <v>16324.55</v>
      </c>
      <c r="T48" s="3">
        <f t="shared" si="6"/>
        <v>89041.38</v>
      </c>
    </row>
    <row r="49" spans="2:20" ht="76.7" customHeight="1" x14ac:dyDescent="0.2">
      <c r="B49" s="27">
        <v>36</v>
      </c>
      <c r="C49" s="16" t="s">
        <v>187</v>
      </c>
      <c r="D49" s="16" t="s">
        <v>56</v>
      </c>
      <c r="E49" s="16" t="s">
        <v>182</v>
      </c>
      <c r="F49" s="16" t="s">
        <v>183</v>
      </c>
      <c r="G49" s="3">
        <v>35000</v>
      </c>
      <c r="H49" s="3">
        <v>0</v>
      </c>
      <c r="I49" s="3">
        <v>25</v>
      </c>
      <c r="J49" s="3">
        <v>1004.5</v>
      </c>
      <c r="K49" s="3">
        <v>2485</v>
      </c>
      <c r="L49" s="20">
        <v>385</v>
      </c>
      <c r="M49" s="19">
        <v>1064</v>
      </c>
      <c r="N49" s="3">
        <v>2481.5</v>
      </c>
      <c r="O49" s="3"/>
      <c r="P49" s="3">
        <f t="shared" si="3"/>
        <v>7420</v>
      </c>
      <c r="Q49" s="3">
        <v>518</v>
      </c>
      <c r="R49" s="3">
        <f t="shared" si="4"/>
        <v>2586.5</v>
      </c>
      <c r="S49" s="3">
        <f t="shared" si="5"/>
        <v>5351.5</v>
      </c>
      <c r="T49" s="3">
        <f t="shared" si="6"/>
        <v>32413.5</v>
      </c>
    </row>
    <row r="50" spans="2:20" ht="76.7" customHeight="1" x14ac:dyDescent="0.2">
      <c r="B50" s="27">
        <v>37</v>
      </c>
      <c r="C50" s="16" t="s">
        <v>92</v>
      </c>
      <c r="D50" s="16" t="s">
        <v>57</v>
      </c>
      <c r="E50" s="16" t="s">
        <v>42</v>
      </c>
      <c r="F50" s="16" t="s">
        <v>43</v>
      </c>
      <c r="G50" s="3">
        <v>60000</v>
      </c>
      <c r="H50" s="20">
        <v>3486.68</v>
      </c>
      <c r="I50" s="3">
        <v>25</v>
      </c>
      <c r="J50" s="3">
        <v>1722</v>
      </c>
      <c r="K50" s="3">
        <v>4260</v>
      </c>
      <c r="L50" s="20">
        <v>660</v>
      </c>
      <c r="M50" s="3">
        <v>1824</v>
      </c>
      <c r="N50" s="3">
        <v>4254</v>
      </c>
      <c r="O50" s="20"/>
      <c r="P50" s="3">
        <f t="shared" si="3"/>
        <v>12720</v>
      </c>
      <c r="Q50" s="3">
        <v>0</v>
      </c>
      <c r="R50" s="3">
        <f t="shared" si="4"/>
        <v>7032.68</v>
      </c>
      <c r="S50" s="3">
        <f t="shared" si="5"/>
        <v>9174</v>
      </c>
      <c r="T50" s="3">
        <f t="shared" si="6"/>
        <v>52967.32</v>
      </c>
    </row>
    <row r="51" spans="2:20" ht="76.7" customHeight="1" x14ac:dyDescent="0.2">
      <c r="B51" s="27">
        <v>38</v>
      </c>
      <c r="C51" s="16" t="s">
        <v>159</v>
      </c>
      <c r="D51" s="16" t="s">
        <v>57</v>
      </c>
      <c r="E51" s="16" t="s">
        <v>42</v>
      </c>
      <c r="F51" s="22" t="s">
        <v>129</v>
      </c>
      <c r="G51" s="3">
        <v>60000</v>
      </c>
      <c r="H51" s="20">
        <v>3486.68</v>
      </c>
      <c r="I51" s="3">
        <v>25</v>
      </c>
      <c r="J51" s="3">
        <v>1722</v>
      </c>
      <c r="K51" s="3">
        <v>4260</v>
      </c>
      <c r="L51" s="20">
        <v>660</v>
      </c>
      <c r="M51" s="3">
        <v>1824</v>
      </c>
      <c r="N51" s="3">
        <v>4254</v>
      </c>
      <c r="O51" s="20"/>
      <c r="P51" s="3">
        <f t="shared" si="3"/>
        <v>12720</v>
      </c>
      <c r="Q51" s="3">
        <v>1480</v>
      </c>
      <c r="R51" s="3">
        <f t="shared" si="4"/>
        <v>8512.68</v>
      </c>
      <c r="S51" s="3">
        <f t="shared" si="5"/>
        <v>9174</v>
      </c>
      <c r="T51" s="3">
        <f t="shared" si="6"/>
        <v>51487.32</v>
      </c>
    </row>
    <row r="52" spans="2:20" ht="76.7" customHeight="1" x14ac:dyDescent="0.2">
      <c r="B52" s="27">
        <v>39</v>
      </c>
      <c r="C52" s="16" t="s">
        <v>95</v>
      </c>
      <c r="D52" s="16" t="s">
        <v>56</v>
      </c>
      <c r="E52" s="16" t="s">
        <v>35</v>
      </c>
      <c r="F52" s="22" t="s">
        <v>36</v>
      </c>
      <c r="G52" s="3">
        <v>60000</v>
      </c>
      <c r="H52" s="3">
        <v>3486.68</v>
      </c>
      <c r="I52" s="3">
        <v>25</v>
      </c>
      <c r="J52" s="3">
        <v>1722</v>
      </c>
      <c r="K52" s="3">
        <v>4260</v>
      </c>
      <c r="L52" s="17">
        <v>660</v>
      </c>
      <c r="M52" s="3">
        <v>1824</v>
      </c>
      <c r="N52" s="3">
        <v>4254</v>
      </c>
      <c r="O52" s="3"/>
      <c r="P52" s="3">
        <f t="shared" si="3"/>
        <v>12720</v>
      </c>
      <c r="Q52" s="3">
        <v>444</v>
      </c>
      <c r="R52" s="3">
        <f t="shared" si="4"/>
        <v>7476.68</v>
      </c>
      <c r="S52" s="3">
        <f t="shared" si="5"/>
        <v>9174</v>
      </c>
      <c r="T52" s="3">
        <f t="shared" si="6"/>
        <v>52523.32</v>
      </c>
    </row>
    <row r="53" spans="2:20" ht="76.7" customHeight="1" x14ac:dyDescent="0.2">
      <c r="B53" s="27">
        <v>40</v>
      </c>
      <c r="C53" s="16" t="s">
        <v>93</v>
      </c>
      <c r="D53" s="16" t="s">
        <v>56</v>
      </c>
      <c r="E53" s="16" t="s">
        <v>45</v>
      </c>
      <c r="F53" s="22" t="s">
        <v>61</v>
      </c>
      <c r="G53" s="3">
        <v>60000</v>
      </c>
      <c r="H53" s="3">
        <v>3486.68</v>
      </c>
      <c r="I53" s="3">
        <v>25</v>
      </c>
      <c r="J53" s="3">
        <v>1722</v>
      </c>
      <c r="K53" s="3">
        <v>4260</v>
      </c>
      <c r="L53" s="17">
        <v>660</v>
      </c>
      <c r="M53" s="3">
        <v>1824</v>
      </c>
      <c r="N53" s="3">
        <v>4254</v>
      </c>
      <c r="O53" s="3"/>
      <c r="P53" s="3">
        <f t="shared" si="3"/>
        <v>12720</v>
      </c>
      <c r="Q53" s="3">
        <v>1406</v>
      </c>
      <c r="R53" s="3">
        <f t="shared" si="4"/>
        <v>8438.68</v>
      </c>
      <c r="S53" s="3">
        <f t="shared" si="5"/>
        <v>9174</v>
      </c>
      <c r="T53" s="3">
        <f t="shared" si="6"/>
        <v>51561.32</v>
      </c>
    </row>
    <row r="54" spans="2:20" ht="76.7" customHeight="1" x14ac:dyDescent="0.2">
      <c r="B54" s="27">
        <v>41</v>
      </c>
      <c r="C54" s="16" t="s">
        <v>94</v>
      </c>
      <c r="D54" s="16" t="s">
        <v>56</v>
      </c>
      <c r="E54" s="16" t="s">
        <v>45</v>
      </c>
      <c r="F54" s="22" t="s">
        <v>61</v>
      </c>
      <c r="G54" s="3">
        <v>60000</v>
      </c>
      <c r="H54" s="3">
        <v>3486.68</v>
      </c>
      <c r="I54" s="3">
        <v>25</v>
      </c>
      <c r="J54" s="3">
        <v>1722</v>
      </c>
      <c r="K54" s="3">
        <v>4260</v>
      </c>
      <c r="L54" s="17">
        <v>660</v>
      </c>
      <c r="M54" s="3">
        <v>1824</v>
      </c>
      <c r="N54" s="3">
        <v>4254</v>
      </c>
      <c r="O54" s="3"/>
      <c r="P54" s="3">
        <f t="shared" si="3"/>
        <v>12720</v>
      </c>
      <c r="Q54" s="3">
        <v>100</v>
      </c>
      <c r="R54" s="3">
        <f t="shared" si="4"/>
        <v>7132.68</v>
      </c>
      <c r="S54" s="3">
        <f t="shared" si="5"/>
        <v>9174</v>
      </c>
      <c r="T54" s="3">
        <f t="shared" si="6"/>
        <v>52867.32</v>
      </c>
    </row>
    <row r="55" spans="2:20" ht="76.7" customHeight="1" x14ac:dyDescent="0.2">
      <c r="B55" s="27">
        <v>42</v>
      </c>
      <c r="C55" s="16" t="s">
        <v>115</v>
      </c>
      <c r="D55" s="16" t="s">
        <v>56</v>
      </c>
      <c r="E55" s="16" t="s">
        <v>45</v>
      </c>
      <c r="F55" s="22" t="s">
        <v>128</v>
      </c>
      <c r="G55" s="3">
        <v>45000</v>
      </c>
      <c r="H55" s="3">
        <v>1148.33</v>
      </c>
      <c r="I55" s="3">
        <v>25</v>
      </c>
      <c r="J55" s="3">
        <v>1291.5</v>
      </c>
      <c r="K55" s="3">
        <v>3195</v>
      </c>
      <c r="L55" s="17">
        <v>495</v>
      </c>
      <c r="M55" s="3">
        <v>1368</v>
      </c>
      <c r="N55" s="3">
        <v>3190.5</v>
      </c>
      <c r="O55" s="3"/>
      <c r="P55" s="3">
        <f t="shared" si="3"/>
        <v>9540</v>
      </c>
      <c r="Q55" s="3">
        <v>55.5</v>
      </c>
      <c r="R55" s="3">
        <f t="shared" si="4"/>
        <v>3863.33</v>
      </c>
      <c r="S55" s="3">
        <f t="shared" si="5"/>
        <v>6880.5</v>
      </c>
      <c r="T55" s="3">
        <f t="shared" si="6"/>
        <v>41136.67</v>
      </c>
    </row>
    <row r="56" spans="2:20" ht="76.7" customHeight="1" x14ac:dyDescent="0.2">
      <c r="B56" s="27">
        <v>43</v>
      </c>
      <c r="C56" s="16" t="s">
        <v>116</v>
      </c>
      <c r="D56" s="16" t="s">
        <v>57</v>
      </c>
      <c r="E56" s="16" t="s">
        <v>45</v>
      </c>
      <c r="F56" s="22" t="s">
        <v>129</v>
      </c>
      <c r="G56" s="3">
        <v>60000</v>
      </c>
      <c r="H56" s="3">
        <v>3486.68</v>
      </c>
      <c r="I56" s="3">
        <v>25</v>
      </c>
      <c r="J56" s="3">
        <v>1722</v>
      </c>
      <c r="K56" s="3">
        <v>4260</v>
      </c>
      <c r="L56" s="17">
        <v>660</v>
      </c>
      <c r="M56" s="3">
        <v>1824</v>
      </c>
      <c r="N56" s="3">
        <v>4254</v>
      </c>
      <c r="O56" s="3"/>
      <c r="P56" s="3">
        <f t="shared" si="3"/>
        <v>12720</v>
      </c>
      <c r="Q56" s="3">
        <v>0</v>
      </c>
      <c r="R56" s="3">
        <f t="shared" si="4"/>
        <v>7032.68</v>
      </c>
      <c r="S56" s="3">
        <f t="shared" si="5"/>
        <v>9174</v>
      </c>
      <c r="T56" s="3">
        <f t="shared" si="6"/>
        <v>52967.32</v>
      </c>
    </row>
    <row r="57" spans="2:20" ht="76.7" customHeight="1" x14ac:dyDescent="0.2">
      <c r="B57" s="27">
        <v>44</v>
      </c>
      <c r="C57" s="16" t="s">
        <v>117</v>
      </c>
      <c r="D57" s="16" t="s">
        <v>56</v>
      </c>
      <c r="E57" s="16" t="s">
        <v>45</v>
      </c>
      <c r="F57" s="22" t="s">
        <v>128</v>
      </c>
      <c r="G57" s="3">
        <v>40000</v>
      </c>
      <c r="H57" s="3">
        <v>442.65</v>
      </c>
      <c r="I57" s="3">
        <v>25</v>
      </c>
      <c r="J57" s="3">
        <v>1148</v>
      </c>
      <c r="K57" s="3">
        <v>2840</v>
      </c>
      <c r="L57" s="17">
        <v>440</v>
      </c>
      <c r="M57" s="3">
        <v>1216</v>
      </c>
      <c r="N57" s="3">
        <v>2836</v>
      </c>
      <c r="O57" s="3"/>
      <c r="P57" s="3">
        <f t="shared" si="3"/>
        <v>8480</v>
      </c>
      <c r="Q57" s="3">
        <v>277.5</v>
      </c>
      <c r="R57" s="3">
        <f t="shared" si="4"/>
        <v>3084.15</v>
      </c>
      <c r="S57" s="3">
        <f t="shared" si="5"/>
        <v>6116</v>
      </c>
      <c r="T57" s="3">
        <f t="shared" si="6"/>
        <v>36915.85</v>
      </c>
    </row>
    <row r="58" spans="2:20" ht="76.7" customHeight="1" x14ac:dyDescent="0.2">
      <c r="B58" s="27">
        <v>45</v>
      </c>
      <c r="C58" s="16" t="s">
        <v>118</v>
      </c>
      <c r="D58" s="16" t="s">
        <v>56</v>
      </c>
      <c r="E58" s="16" t="s">
        <v>45</v>
      </c>
      <c r="F58" s="22" t="s">
        <v>128</v>
      </c>
      <c r="G58" s="3">
        <v>40000</v>
      </c>
      <c r="H58" s="3">
        <v>442.65</v>
      </c>
      <c r="I58" s="3">
        <v>25</v>
      </c>
      <c r="J58" s="3">
        <v>1148</v>
      </c>
      <c r="K58" s="3">
        <v>2840</v>
      </c>
      <c r="L58" s="17">
        <v>440</v>
      </c>
      <c r="M58" s="3">
        <v>1216</v>
      </c>
      <c r="N58" s="3">
        <v>2836</v>
      </c>
      <c r="O58" s="3"/>
      <c r="P58" s="3">
        <f t="shared" si="3"/>
        <v>8480</v>
      </c>
      <c r="Q58" s="3">
        <v>55.5</v>
      </c>
      <c r="R58" s="3">
        <f t="shared" si="4"/>
        <v>2862.15</v>
      </c>
      <c r="S58" s="3">
        <f t="shared" si="5"/>
        <v>6116</v>
      </c>
      <c r="T58" s="3">
        <f t="shared" si="6"/>
        <v>37137.85</v>
      </c>
    </row>
    <row r="59" spans="2:20" ht="76.7" customHeight="1" x14ac:dyDescent="0.2">
      <c r="B59" s="27">
        <v>46</v>
      </c>
      <c r="C59" s="16" t="s">
        <v>119</v>
      </c>
      <c r="D59" s="16" t="s">
        <v>57</v>
      </c>
      <c r="E59" s="16" t="s">
        <v>45</v>
      </c>
      <c r="F59" s="22" t="s">
        <v>130</v>
      </c>
      <c r="G59" s="3">
        <v>80000</v>
      </c>
      <c r="H59" s="3">
        <v>7063.34</v>
      </c>
      <c r="I59" s="3">
        <v>25</v>
      </c>
      <c r="J59" s="3">
        <v>2296</v>
      </c>
      <c r="K59" s="3">
        <v>5680</v>
      </c>
      <c r="L59" s="17">
        <v>715.55</v>
      </c>
      <c r="M59" s="3">
        <v>2432</v>
      </c>
      <c r="N59" s="3">
        <v>5672</v>
      </c>
      <c r="O59" s="3">
        <v>1350.12</v>
      </c>
      <c r="P59" s="3">
        <f t="shared" si="3"/>
        <v>18145.669999999998</v>
      </c>
      <c r="Q59" s="3">
        <v>555</v>
      </c>
      <c r="R59" s="3">
        <f t="shared" si="4"/>
        <v>13696.46</v>
      </c>
      <c r="S59" s="3">
        <f t="shared" si="5"/>
        <v>12067.55</v>
      </c>
      <c r="T59" s="3">
        <f t="shared" si="6"/>
        <v>66303.540000000008</v>
      </c>
    </row>
    <row r="60" spans="2:20" ht="76.7" customHeight="1" x14ac:dyDescent="0.2">
      <c r="B60" s="27">
        <v>47</v>
      </c>
      <c r="C60" s="16" t="s">
        <v>189</v>
      </c>
      <c r="D60" s="16" t="s">
        <v>56</v>
      </c>
      <c r="E60" s="16" t="s">
        <v>45</v>
      </c>
      <c r="F60" s="16" t="s">
        <v>61</v>
      </c>
      <c r="G60" s="3">
        <v>60000</v>
      </c>
      <c r="H60" s="3">
        <v>3486.68</v>
      </c>
      <c r="I60" s="3">
        <v>25</v>
      </c>
      <c r="J60" s="3">
        <v>1722</v>
      </c>
      <c r="K60" s="3">
        <v>4260</v>
      </c>
      <c r="L60" s="18">
        <v>660</v>
      </c>
      <c r="M60" s="3">
        <v>1824</v>
      </c>
      <c r="N60" s="3">
        <v>4254</v>
      </c>
      <c r="O60" s="3"/>
      <c r="P60" s="3">
        <f t="shared" si="3"/>
        <v>12720</v>
      </c>
      <c r="Q60" s="3">
        <v>740</v>
      </c>
      <c r="R60" s="3">
        <f t="shared" si="4"/>
        <v>7772.68</v>
      </c>
      <c r="S60" s="3">
        <f t="shared" si="5"/>
        <v>9174</v>
      </c>
      <c r="T60" s="3">
        <f t="shared" si="6"/>
        <v>52227.32</v>
      </c>
    </row>
    <row r="61" spans="2:20" ht="76.7" customHeight="1" x14ac:dyDescent="0.2">
      <c r="B61" s="27">
        <v>48</v>
      </c>
      <c r="C61" s="16" t="s">
        <v>190</v>
      </c>
      <c r="D61" s="16" t="s">
        <v>56</v>
      </c>
      <c r="E61" s="16" t="s">
        <v>45</v>
      </c>
      <c r="F61" s="16" t="s">
        <v>61</v>
      </c>
      <c r="G61" s="3">
        <v>60000</v>
      </c>
      <c r="H61" s="3">
        <v>3486.68</v>
      </c>
      <c r="I61" s="3">
        <v>25</v>
      </c>
      <c r="J61" s="3">
        <v>1722</v>
      </c>
      <c r="K61" s="3">
        <v>4260</v>
      </c>
      <c r="L61" s="18">
        <v>660</v>
      </c>
      <c r="M61" s="3">
        <v>1824</v>
      </c>
      <c r="N61" s="3">
        <v>4254</v>
      </c>
      <c r="O61" s="3"/>
      <c r="P61" s="3">
        <f t="shared" si="3"/>
        <v>12720</v>
      </c>
      <c r="Q61" s="3">
        <v>0</v>
      </c>
      <c r="R61" s="3">
        <f t="shared" si="4"/>
        <v>7032.68</v>
      </c>
      <c r="S61" s="3">
        <f t="shared" si="5"/>
        <v>9174</v>
      </c>
      <c r="T61" s="3">
        <f t="shared" si="6"/>
        <v>52967.32</v>
      </c>
    </row>
    <row r="62" spans="2:20" ht="76.7" customHeight="1" x14ac:dyDescent="0.2">
      <c r="B62" s="27">
        <v>49</v>
      </c>
      <c r="C62" s="16" t="s">
        <v>193</v>
      </c>
      <c r="D62" s="16" t="s">
        <v>57</v>
      </c>
      <c r="E62" s="16" t="s">
        <v>45</v>
      </c>
      <c r="F62" s="16" t="s">
        <v>36</v>
      </c>
      <c r="G62" s="3">
        <v>60000</v>
      </c>
      <c r="H62" s="3">
        <v>3486.68</v>
      </c>
      <c r="I62" s="3">
        <v>25</v>
      </c>
      <c r="J62" s="3">
        <v>1722</v>
      </c>
      <c r="K62" s="3">
        <v>4260</v>
      </c>
      <c r="L62" s="18">
        <v>660</v>
      </c>
      <c r="M62" s="3">
        <v>1824</v>
      </c>
      <c r="N62" s="3">
        <v>4254</v>
      </c>
      <c r="O62" s="3"/>
      <c r="P62" s="3">
        <f t="shared" si="3"/>
        <v>12720</v>
      </c>
      <c r="Q62" s="3">
        <v>1406</v>
      </c>
      <c r="R62" s="3">
        <f t="shared" si="4"/>
        <v>8438.68</v>
      </c>
      <c r="S62" s="3">
        <f t="shared" si="5"/>
        <v>9174</v>
      </c>
      <c r="T62" s="3">
        <f t="shared" si="6"/>
        <v>51561.32</v>
      </c>
    </row>
    <row r="63" spans="2:20" ht="76.7" customHeight="1" x14ac:dyDescent="0.2">
      <c r="B63" s="27">
        <v>50</v>
      </c>
      <c r="C63" s="16" t="s">
        <v>194</v>
      </c>
      <c r="D63" s="16" t="s">
        <v>57</v>
      </c>
      <c r="E63" s="16" t="s">
        <v>45</v>
      </c>
      <c r="F63" s="16" t="s">
        <v>61</v>
      </c>
      <c r="G63" s="3">
        <v>80000</v>
      </c>
      <c r="H63" s="3">
        <v>7400.87</v>
      </c>
      <c r="I63" s="3">
        <v>25</v>
      </c>
      <c r="J63" s="3">
        <v>2296</v>
      </c>
      <c r="K63" s="3">
        <v>5680</v>
      </c>
      <c r="L63" s="18">
        <v>715.55</v>
      </c>
      <c r="M63" s="3">
        <v>2432</v>
      </c>
      <c r="N63" s="3">
        <v>5672</v>
      </c>
      <c r="O63" s="3"/>
      <c r="P63" s="3">
        <f t="shared" si="3"/>
        <v>16795.55</v>
      </c>
      <c r="Q63" s="3">
        <v>222</v>
      </c>
      <c r="R63" s="3">
        <f t="shared" si="4"/>
        <v>12350.869999999999</v>
      </c>
      <c r="S63" s="3">
        <f t="shared" si="5"/>
        <v>12067.55</v>
      </c>
      <c r="T63" s="3">
        <f t="shared" si="6"/>
        <v>67649.13</v>
      </c>
    </row>
    <row r="64" spans="2:20" ht="76.7" customHeight="1" x14ac:dyDescent="0.2">
      <c r="B64" s="27">
        <v>51</v>
      </c>
      <c r="C64" s="16" t="s">
        <v>184</v>
      </c>
      <c r="D64" s="16" t="s">
        <v>56</v>
      </c>
      <c r="E64" s="16" t="s">
        <v>45</v>
      </c>
      <c r="F64" s="16" t="s">
        <v>183</v>
      </c>
      <c r="G64" s="3">
        <v>35000</v>
      </c>
      <c r="H64" s="3">
        <v>0</v>
      </c>
      <c r="I64" s="3">
        <v>25</v>
      </c>
      <c r="J64" s="3">
        <v>1004.5</v>
      </c>
      <c r="K64" s="3">
        <v>2485</v>
      </c>
      <c r="L64" s="18">
        <v>385</v>
      </c>
      <c r="M64" s="3">
        <v>1064</v>
      </c>
      <c r="N64" s="3">
        <v>2481.5</v>
      </c>
      <c r="O64" s="3"/>
      <c r="P64" s="3">
        <f t="shared" si="3"/>
        <v>7420</v>
      </c>
      <c r="Q64" s="3">
        <v>629</v>
      </c>
      <c r="R64" s="3">
        <f t="shared" si="4"/>
        <v>2697.5</v>
      </c>
      <c r="S64" s="3">
        <f t="shared" si="5"/>
        <v>5351.5</v>
      </c>
      <c r="T64" s="3">
        <f t="shared" si="6"/>
        <v>32302.5</v>
      </c>
    </row>
    <row r="65" spans="2:20" ht="76.7" customHeight="1" x14ac:dyDescent="0.2">
      <c r="B65" s="27">
        <v>52</v>
      </c>
      <c r="C65" s="16" t="s">
        <v>186</v>
      </c>
      <c r="D65" s="16" t="s">
        <v>56</v>
      </c>
      <c r="E65" s="16" t="s">
        <v>45</v>
      </c>
      <c r="F65" s="16" t="s">
        <v>183</v>
      </c>
      <c r="G65" s="3">
        <v>35000</v>
      </c>
      <c r="H65" s="3">
        <v>0</v>
      </c>
      <c r="I65" s="3">
        <v>25</v>
      </c>
      <c r="J65" s="3">
        <v>1004.5</v>
      </c>
      <c r="K65" s="3">
        <v>2485</v>
      </c>
      <c r="L65" s="18">
        <v>385</v>
      </c>
      <c r="M65" s="3">
        <v>1064</v>
      </c>
      <c r="N65" s="3">
        <v>2481.5</v>
      </c>
      <c r="O65" s="3"/>
      <c r="P65" s="3">
        <f t="shared" si="3"/>
        <v>7420</v>
      </c>
      <c r="Q65" s="3">
        <v>0</v>
      </c>
      <c r="R65" s="3">
        <f t="shared" si="4"/>
        <v>2068.5</v>
      </c>
      <c r="S65" s="3">
        <f t="shared" si="5"/>
        <v>5351.5</v>
      </c>
      <c r="T65" s="3">
        <f t="shared" si="6"/>
        <v>32931.5</v>
      </c>
    </row>
    <row r="66" spans="2:20" ht="76.7" customHeight="1" x14ac:dyDescent="0.2">
      <c r="B66" s="27">
        <v>53</v>
      </c>
      <c r="C66" s="16" t="s">
        <v>143</v>
      </c>
      <c r="D66" s="16" t="s">
        <v>56</v>
      </c>
      <c r="E66" s="16" t="s">
        <v>64</v>
      </c>
      <c r="F66" s="16" t="s">
        <v>37</v>
      </c>
      <c r="G66" s="3">
        <v>60000</v>
      </c>
      <c r="H66" s="3">
        <v>3486.68</v>
      </c>
      <c r="I66" s="3">
        <v>25</v>
      </c>
      <c r="J66" s="3">
        <v>1722</v>
      </c>
      <c r="K66" s="3">
        <v>4260</v>
      </c>
      <c r="L66" s="18">
        <v>660</v>
      </c>
      <c r="M66" s="3">
        <v>1824</v>
      </c>
      <c r="N66" s="3">
        <v>4254</v>
      </c>
      <c r="O66" s="3"/>
      <c r="P66" s="3">
        <f t="shared" si="3"/>
        <v>12720</v>
      </c>
      <c r="Q66" s="3">
        <v>0</v>
      </c>
      <c r="R66" s="3">
        <f t="shared" si="4"/>
        <v>7032.68</v>
      </c>
      <c r="S66" s="3">
        <f t="shared" si="5"/>
        <v>9174</v>
      </c>
      <c r="T66" s="3">
        <f t="shared" si="6"/>
        <v>52967.32</v>
      </c>
    </row>
    <row r="67" spans="2:20" ht="76.7" customHeight="1" x14ac:dyDescent="0.2">
      <c r="B67" s="27">
        <v>54</v>
      </c>
      <c r="C67" s="16" t="s">
        <v>120</v>
      </c>
      <c r="D67" s="16" t="s">
        <v>56</v>
      </c>
      <c r="E67" s="16" t="s">
        <v>64</v>
      </c>
      <c r="F67" s="16" t="s">
        <v>131</v>
      </c>
      <c r="G67" s="3">
        <v>60000</v>
      </c>
      <c r="H67" s="3">
        <v>3486.68</v>
      </c>
      <c r="I67" s="3">
        <v>25</v>
      </c>
      <c r="J67" s="3">
        <v>1722</v>
      </c>
      <c r="K67" s="3">
        <v>4260</v>
      </c>
      <c r="L67" s="18">
        <v>660</v>
      </c>
      <c r="M67" s="3">
        <v>1824</v>
      </c>
      <c r="N67" s="3">
        <v>4254</v>
      </c>
      <c r="O67" s="3"/>
      <c r="P67" s="3">
        <f t="shared" ref="P67:P80" si="7">SUM(J67:O67)</f>
        <v>12720</v>
      </c>
      <c r="Q67" s="3">
        <v>0</v>
      </c>
      <c r="R67" s="3">
        <f t="shared" ref="R67:R80" si="8">J67+M67+O67+H67+Q67</f>
        <v>7032.68</v>
      </c>
      <c r="S67" s="3">
        <f t="shared" ref="S67:S80" si="9">K67+L67+N67</f>
        <v>9174</v>
      </c>
      <c r="T67" s="3">
        <f t="shared" ref="T67:T80" si="10">G67-R67</f>
        <v>52967.32</v>
      </c>
    </row>
    <row r="68" spans="2:20" ht="76.7" customHeight="1" x14ac:dyDescent="0.2">
      <c r="B68" s="27">
        <v>55</v>
      </c>
      <c r="C68" s="16" t="s">
        <v>121</v>
      </c>
      <c r="D68" s="16" t="s">
        <v>56</v>
      </c>
      <c r="E68" s="16" t="s">
        <v>64</v>
      </c>
      <c r="F68" s="16" t="s">
        <v>132</v>
      </c>
      <c r="G68" s="3">
        <v>60000</v>
      </c>
      <c r="H68" s="3">
        <v>3486.68</v>
      </c>
      <c r="I68" s="3">
        <v>25</v>
      </c>
      <c r="J68" s="3">
        <v>1722</v>
      </c>
      <c r="K68" s="3">
        <v>4260</v>
      </c>
      <c r="L68" s="18">
        <v>660</v>
      </c>
      <c r="M68" s="3">
        <v>1824</v>
      </c>
      <c r="N68" s="3">
        <v>4254</v>
      </c>
      <c r="O68" s="3"/>
      <c r="P68" s="3">
        <f t="shared" si="7"/>
        <v>12720</v>
      </c>
      <c r="Q68" s="3">
        <v>1258</v>
      </c>
      <c r="R68" s="3">
        <f t="shared" si="8"/>
        <v>8290.68</v>
      </c>
      <c r="S68" s="3">
        <f t="shared" si="9"/>
        <v>9174</v>
      </c>
      <c r="T68" s="3">
        <f t="shared" si="10"/>
        <v>51709.32</v>
      </c>
    </row>
    <row r="69" spans="2:20" ht="76.7" customHeight="1" x14ac:dyDescent="0.2">
      <c r="B69" s="27">
        <v>56</v>
      </c>
      <c r="C69" s="16" t="s">
        <v>96</v>
      </c>
      <c r="D69" s="16" t="s">
        <v>56</v>
      </c>
      <c r="E69" s="16" t="s">
        <v>64</v>
      </c>
      <c r="F69" s="16" t="s">
        <v>37</v>
      </c>
      <c r="G69" s="3">
        <v>60000</v>
      </c>
      <c r="H69" s="3">
        <v>3486.68</v>
      </c>
      <c r="I69" s="3">
        <v>25</v>
      </c>
      <c r="J69" s="3">
        <v>1722</v>
      </c>
      <c r="K69" s="3">
        <v>4260</v>
      </c>
      <c r="L69" s="18">
        <v>660</v>
      </c>
      <c r="M69" s="3">
        <v>1824</v>
      </c>
      <c r="N69" s="3">
        <v>4254</v>
      </c>
      <c r="O69" s="3"/>
      <c r="P69" s="3">
        <f t="shared" si="7"/>
        <v>12720</v>
      </c>
      <c r="Q69" s="3">
        <v>1628</v>
      </c>
      <c r="R69" s="3">
        <f t="shared" si="8"/>
        <v>8660.68</v>
      </c>
      <c r="S69" s="3">
        <f t="shared" si="9"/>
        <v>9174</v>
      </c>
      <c r="T69" s="3">
        <f t="shared" si="10"/>
        <v>51339.32</v>
      </c>
    </row>
    <row r="70" spans="2:20" ht="76.7" customHeight="1" x14ac:dyDescent="0.2">
      <c r="B70" s="27">
        <v>57</v>
      </c>
      <c r="C70" s="16" t="s">
        <v>195</v>
      </c>
      <c r="D70" s="16" t="s">
        <v>56</v>
      </c>
      <c r="E70" s="16" t="s">
        <v>64</v>
      </c>
      <c r="F70" s="16" t="s">
        <v>61</v>
      </c>
      <c r="G70" s="3">
        <v>60000</v>
      </c>
      <c r="H70" s="3">
        <v>3486.68</v>
      </c>
      <c r="I70" s="3">
        <v>25</v>
      </c>
      <c r="J70" s="3">
        <v>1722</v>
      </c>
      <c r="K70" s="3">
        <v>4260</v>
      </c>
      <c r="L70" s="18">
        <v>660</v>
      </c>
      <c r="M70" s="3">
        <v>1824</v>
      </c>
      <c r="N70" s="3">
        <v>4254</v>
      </c>
      <c r="O70" s="3"/>
      <c r="P70" s="3">
        <f t="shared" si="7"/>
        <v>12720</v>
      </c>
      <c r="Q70" s="3">
        <v>1036</v>
      </c>
      <c r="R70" s="3">
        <f t="shared" si="8"/>
        <v>8068.68</v>
      </c>
      <c r="S70" s="3">
        <f t="shared" si="9"/>
        <v>9174</v>
      </c>
      <c r="T70" s="3">
        <f t="shared" si="10"/>
        <v>51931.32</v>
      </c>
    </row>
    <row r="71" spans="2:20" ht="76.7" customHeight="1" x14ac:dyDescent="0.2">
      <c r="B71" s="27">
        <v>58</v>
      </c>
      <c r="C71" s="16" t="s">
        <v>185</v>
      </c>
      <c r="D71" s="16" t="s">
        <v>56</v>
      </c>
      <c r="E71" s="16" t="s">
        <v>64</v>
      </c>
      <c r="F71" s="16" t="s">
        <v>183</v>
      </c>
      <c r="G71" s="3">
        <v>35000</v>
      </c>
      <c r="H71" s="3">
        <v>0</v>
      </c>
      <c r="I71" s="3">
        <v>25</v>
      </c>
      <c r="J71" s="3">
        <v>1004.5</v>
      </c>
      <c r="K71" s="3">
        <v>2485</v>
      </c>
      <c r="L71" s="18">
        <v>385</v>
      </c>
      <c r="M71" s="3">
        <v>1064</v>
      </c>
      <c r="N71" s="3">
        <v>2481.5</v>
      </c>
      <c r="O71" s="3"/>
      <c r="P71" s="3">
        <f t="shared" si="7"/>
        <v>7420</v>
      </c>
      <c r="Q71" s="3">
        <v>0</v>
      </c>
      <c r="R71" s="3">
        <f t="shared" si="8"/>
        <v>2068.5</v>
      </c>
      <c r="S71" s="3">
        <f t="shared" si="9"/>
        <v>5351.5</v>
      </c>
      <c r="T71" s="3">
        <f t="shared" si="10"/>
        <v>32931.5</v>
      </c>
    </row>
    <row r="72" spans="2:20" ht="76.7" customHeight="1" x14ac:dyDescent="0.2">
      <c r="B72" s="27">
        <v>59</v>
      </c>
      <c r="C72" s="16" t="s">
        <v>188</v>
      </c>
      <c r="D72" s="16" t="s">
        <v>57</v>
      </c>
      <c r="E72" s="16" t="s">
        <v>64</v>
      </c>
      <c r="F72" s="16" t="s">
        <v>183</v>
      </c>
      <c r="G72" s="3">
        <v>35000</v>
      </c>
      <c r="H72" s="3">
        <v>0</v>
      </c>
      <c r="I72" s="3">
        <v>25</v>
      </c>
      <c r="J72" s="3">
        <v>1004.5</v>
      </c>
      <c r="K72" s="3">
        <v>2485</v>
      </c>
      <c r="L72" s="18">
        <v>385</v>
      </c>
      <c r="M72" s="3">
        <v>1064</v>
      </c>
      <c r="N72" s="3">
        <v>2481.5</v>
      </c>
      <c r="O72" s="3"/>
      <c r="P72" s="3">
        <f t="shared" si="7"/>
        <v>7420</v>
      </c>
      <c r="Q72" s="3">
        <v>185</v>
      </c>
      <c r="R72" s="3">
        <f t="shared" si="8"/>
        <v>2253.5</v>
      </c>
      <c r="S72" s="3">
        <f t="shared" si="9"/>
        <v>5351.5</v>
      </c>
      <c r="T72" s="3">
        <f t="shared" si="10"/>
        <v>32746.5</v>
      </c>
    </row>
    <row r="73" spans="2:20" ht="76.7" customHeight="1" x14ac:dyDescent="0.2">
      <c r="B73" s="27">
        <v>60</v>
      </c>
      <c r="C73" s="16" t="s">
        <v>144</v>
      </c>
      <c r="D73" s="16" t="s">
        <v>56</v>
      </c>
      <c r="E73" s="16" t="s">
        <v>66</v>
      </c>
      <c r="F73" s="16" t="s">
        <v>37</v>
      </c>
      <c r="G73" s="3">
        <v>60000</v>
      </c>
      <c r="H73" s="3">
        <v>3486.68</v>
      </c>
      <c r="I73" s="3">
        <v>25</v>
      </c>
      <c r="J73" s="3">
        <v>1722</v>
      </c>
      <c r="K73" s="3">
        <v>4260</v>
      </c>
      <c r="L73" s="18">
        <v>660</v>
      </c>
      <c r="M73" s="3">
        <v>1824</v>
      </c>
      <c r="N73" s="3">
        <v>4254</v>
      </c>
      <c r="O73" s="3"/>
      <c r="P73" s="3">
        <f t="shared" si="7"/>
        <v>12720</v>
      </c>
      <c r="Q73" s="3">
        <v>592</v>
      </c>
      <c r="R73" s="3">
        <f t="shared" si="8"/>
        <v>7624.68</v>
      </c>
      <c r="S73" s="3">
        <f t="shared" si="9"/>
        <v>9174</v>
      </c>
      <c r="T73" s="3">
        <f t="shared" si="10"/>
        <v>52375.32</v>
      </c>
    </row>
    <row r="74" spans="2:20" ht="76.7" customHeight="1" x14ac:dyDescent="0.2">
      <c r="B74" s="27">
        <v>61</v>
      </c>
      <c r="C74" s="16" t="s">
        <v>145</v>
      </c>
      <c r="D74" s="16" t="s">
        <v>56</v>
      </c>
      <c r="E74" s="16" t="s">
        <v>66</v>
      </c>
      <c r="F74" s="16" t="s">
        <v>37</v>
      </c>
      <c r="G74" s="3">
        <v>60000</v>
      </c>
      <c r="H74" s="3">
        <v>3486.68</v>
      </c>
      <c r="I74" s="3">
        <v>25</v>
      </c>
      <c r="J74" s="3">
        <v>1722</v>
      </c>
      <c r="K74" s="3">
        <v>4260</v>
      </c>
      <c r="L74" s="18">
        <v>660</v>
      </c>
      <c r="M74" s="3">
        <v>1824</v>
      </c>
      <c r="N74" s="3">
        <v>4254</v>
      </c>
      <c r="O74" s="3"/>
      <c r="P74" s="3">
        <f t="shared" si="7"/>
        <v>12720</v>
      </c>
      <c r="Q74" s="3">
        <v>0</v>
      </c>
      <c r="R74" s="3">
        <f t="shared" si="8"/>
        <v>7032.68</v>
      </c>
      <c r="S74" s="3">
        <f t="shared" si="9"/>
        <v>9174</v>
      </c>
      <c r="T74" s="3">
        <f t="shared" si="10"/>
        <v>52967.32</v>
      </c>
    </row>
    <row r="75" spans="2:20" ht="76.7" customHeight="1" x14ac:dyDescent="0.2">
      <c r="B75" s="27">
        <v>62</v>
      </c>
      <c r="C75" s="16" t="s">
        <v>146</v>
      </c>
      <c r="D75" s="16" t="s">
        <v>57</v>
      </c>
      <c r="E75" s="16" t="s">
        <v>66</v>
      </c>
      <c r="F75" s="16" t="s">
        <v>37</v>
      </c>
      <c r="G75" s="3">
        <v>60000</v>
      </c>
      <c r="H75" s="3">
        <v>3486.68</v>
      </c>
      <c r="I75" s="3">
        <v>25</v>
      </c>
      <c r="J75" s="3">
        <v>1722</v>
      </c>
      <c r="K75" s="3">
        <v>4260</v>
      </c>
      <c r="L75" s="18">
        <v>660</v>
      </c>
      <c r="M75" s="3">
        <v>1824</v>
      </c>
      <c r="N75" s="3">
        <v>4254</v>
      </c>
      <c r="O75" s="3"/>
      <c r="P75" s="3">
        <f t="shared" si="7"/>
        <v>12720</v>
      </c>
      <c r="Q75" s="3">
        <v>0</v>
      </c>
      <c r="R75" s="3">
        <f t="shared" si="8"/>
        <v>7032.68</v>
      </c>
      <c r="S75" s="3">
        <f t="shared" si="9"/>
        <v>9174</v>
      </c>
      <c r="T75" s="3">
        <f t="shared" si="10"/>
        <v>52967.32</v>
      </c>
    </row>
    <row r="76" spans="2:20" ht="76.7" customHeight="1" x14ac:dyDescent="0.2">
      <c r="B76" s="27">
        <v>63</v>
      </c>
      <c r="C76" s="16" t="s">
        <v>191</v>
      </c>
      <c r="D76" s="16" t="s">
        <v>56</v>
      </c>
      <c r="E76" s="16" t="s">
        <v>66</v>
      </c>
      <c r="F76" s="16" t="s">
        <v>61</v>
      </c>
      <c r="G76" s="3">
        <v>60000</v>
      </c>
      <c r="H76" s="3">
        <v>3486.68</v>
      </c>
      <c r="I76" s="3">
        <v>25</v>
      </c>
      <c r="J76" s="3">
        <v>1722</v>
      </c>
      <c r="K76" s="3">
        <v>4260</v>
      </c>
      <c r="L76" s="18">
        <v>660</v>
      </c>
      <c r="M76" s="3">
        <v>1824</v>
      </c>
      <c r="N76" s="3">
        <v>4254</v>
      </c>
      <c r="O76" s="3"/>
      <c r="P76" s="3">
        <f t="shared" si="7"/>
        <v>12720</v>
      </c>
      <c r="Q76" s="3">
        <v>666</v>
      </c>
      <c r="R76" s="3">
        <f t="shared" si="8"/>
        <v>7698.68</v>
      </c>
      <c r="S76" s="3">
        <f t="shared" si="9"/>
        <v>9174</v>
      </c>
      <c r="T76" s="3">
        <f t="shared" si="10"/>
        <v>52301.32</v>
      </c>
    </row>
    <row r="77" spans="2:20" ht="76.7" customHeight="1" x14ac:dyDescent="0.2">
      <c r="B77" s="27">
        <v>64</v>
      </c>
      <c r="C77" s="16" t="s">
        <v>192</v>
      </c>
      <c r="D77" s="16" t="s">
        <v>56</v>
      </c>
      <c r="E77" s="16" t="s">
        <v>66</v>
      </c>
      <c r="F77" s="16" t="s">
        <v>61</v>
      </c>
      <c r="G77" s="3">
        <v>60000</v>
      </c>
      <c r="H77" s="3">
        <v>3486.68</v>
      </c>
      <c r="I77" s="3">
        <v>25</v>
      </c>
      <c r="J77" s="3">
        <v>1722</v>
      </c>
      <c r="K77" s="3">
        <v>4260</v>
      </c>
      <c r="L77" s="18">
        <v>660</v>
      </c>
      <c r="M77" s="3">
        <v>1824</v>
      </c>
      <c r="N77" s="3">
        <v>4254</v>
      </c>
      <c r="O77" s="3"/>
      <c r="P77" s="3">
        <f t="shared" si="7"/>
        <v>12720</v>
      </c>
      <c r="Q77" s="3">
        <v>0</v>
      </c>
      <c r="R77" s="3">
        <f t="shared" si="8"/>
        <v>7032.68</v>
      </c>
      <c r="S77" s="3">
        <f t="shared" si="9"/>
        <v>9174</v>
      </c>
      <c r="T77" s="3">
        <f t="shared" si="10"/>
        <v>52967.32</v>
      </c>
    </row>
    <row r="78" spans="2:20" ht="76.7" customHeight="1" x14ac:dyDescent="0.2">
      <c r="B78" s="27">
        <v>65</v>
      </c>
      <c r="C78" s="16" t="s">
        <v>108</v>
      </c>
      <c r="D78" s="16" t="s">
        <v>57</v>
      </c>
      <c r="E78" s="16" t="s">
        <v>66</v>
      </c>
      <c r="F78" s="16" t="s">
        <v>52</v>
      </c>
      <c r="G78" s="3">
        <v>75000</v>
      </c>
      <c r="H78" s="3">
        <v>6309.38</v>
      </c>
      <c r="I78" s="3">
        <v>25</v>
      </c>
      <c r="J78" s="3">
        <v>2152.5</v>
      </c>
      <c r="K78" s="3">
        <v>5325</v>
      </c>
      <c r="L78" s="18">
        <v>715.55</v>
      </c>
      <c r="M78" s="3">
        <v>2280</v>
      </c>
      <c r="N78" s="3">
        <v>5317.5</v>
      </c>
      <c r="O78" s="3"/>
      <c r="P78" s="3">
        <f t="shared" si="7"/>
        <v>15790.55</v>
      </c>
      <c r="Q78" s="3">
        <v>100</v>
      </c>
      <c r="R78" s="3">
        <f t="shared" si="8"/>
        <v>10841.880000000001</v>
      </c>
      <c r="S78" s="3">
        <f t="shared" si="9"/>
        <v>11358.05</v>
      </c>
      <c r="T78" s="3">
        <f t="shared" si="10"/>
        <v>64158.119999999995</v>
      </c>
    </row>
    <row r="79" spans="2:20" ht="76.7" customHeight="1" x14ac:dyDescent="0.2">
      <c r="B79" s="27">
        <v>66</v>
      </c>
      <c r="C79" s="16" t="s">
        <v>97</v>
      </c>
      <c r="D79" s="16" t="s">
        <v>56</v>
      </c>
      <c r="E79" s="16" t="s">
        <v>66</v>
      </c>
      <c r="F79" s="16" t="s">
        <v>36</v>
      </c>
      <c r="G79" s="3">
        <v>60000</v>
      </c>
      <c r="H79" s="3">
        <v>3486.68</v>
      </c>
      <c r="I79" s="3">
        <v>25</v>
      </c>
      <c r="J79" s="3">
        <v>1722</v>
      </c>
      <c r="K79" s="3">
        <v>4260</v>
      </c>
      <c r="L79" s="18">
        <v>660</v>
      </c>
      <c r="M79" s="3">
        <v>1824</v>
      </c>
      <c r="N79" s="3">
        <v>4254</v>
      </c>
      <c r="O79" s="3"/>
      <c r="P79" s="3">
        <f t="shared" si="7"/>
        <v>12720</v>
      </c>
      <c r="Q79" s="3">
        <v>1062</v>
      </c>
      <c r="R79" s="3">
        <f t="shared" si="8"/>
        <v>8094.68</v>
      </c>
      <c r="S79" s="3">
        <f t="shared" si="9"/>
        <v>9174</v>
      </c>
      <c r="T79" s="3">
        <f t="shared" si="10"/>
        <v>51905.32</v>
      </c>
    </row>
    <row r="80" spans="2:20" ht="76.7" customHeight="1" x14ac:dyDescent="0.2">
      <c r="B80" s="27">
        <v>67</v>
      </c>
      <c r="C80" s="16" t="s">
        <v>98</v>
      </c>
      <c r="D80" s="16" t="s">
        <v>56</v>
      </c>
      <c r="E80" s="16" t="s">
        <v>66</v>
      </c>
      <c r="F80" s="16" t="s">
        <v>36</v>
      </c>
      <c r="G80" s="3">
        <v>60000</v>
      </c>
      <c r="H80" s="3">
        <v>3486.68</v>
      </c>
      <c r="I80" s="3">
        <v>25</v>
      </c>
      <c r="J80" s="3">
        <v>1722</v>
      </c>
      <c r="K80" s="3">
        <v>4260</v>
      </c>
      <c r="L80" s="18">
        <v>660</v>
      </c>
      <c r="M80" s="3">
        <v>1824</v>
      </c>
      <c r="N80" s="3">
        <v>4254</v>
      </c>
      <c r="O80" s="3"/>
      <c r="P80" s="3">
        <f t="shared" si="7"/>
        <v>12720</v>
      </c>
      <c r="Q80" s="3">
        <v>5840</v>
      </c>
      <c r="R80" s="3">
        <f t="shared" si="8"/>
        <v>12872.68</v>
      </c>
      <c r="S80" s="3">
        <f t="shared" si="9"/>
        <v>9174</v>
      </c>
      <c r="T80" s="3">
        <f t="shared" si="10"/>
        <v>47127.32</v>
      </c>
    </row>
    <row r="81" spans="2:20" ht="76.7" customHeight="1" x14ac:dyDescent="0.2">
      <c r="B81" s="27">
        <v>68</v>
      </c>
      <c r="C81" s="16" t="s">
        <v>99</v>
      </c>
      <c r="D81" s="16" t="s">
        <v>56</v>
      </c>
      <c r="E81" s="16" t="s">
        <v>66</v>
      </c>
      <c r="F81" s="16" t="s">
        <v>36</v>
      </c>
      <c r="G81" s="3">
        <v>60000</v>
      </c>
      <c r="H81" s="3">
        <v>3486.68</v>
      </c>
      <c r="I81" s="3">
        <v>25</v>
      </c>
      <c r="J81" s="3">
        <v>1722</v>
      </c>
      <c r="K81" s="3">
        <v>4260</v>
      </c>
      <c r="L81" s="3">
        <v>660</v>
      </c>
      <c r="M81" s="3">
        <v>1824</v>
      </c>
      <c r="N81" s="3">
        <v>4254</v>
      </c>
      <c r="O81" s="3"/>
      <c r="P81" s="3">
        <f t="shared" si="3"/>
        <v>12720</v>
      </c>
      <c r="Q81" s="3">
        <v>100</v>
      </c>
      <c r="R81" s="3">
        <f t="shared" si="4"/>
        <v>7132.68</v>
      </c>
      <c r="S81" s="3">
        <f t="shared" si="5"/>
        <v>9174</v>
      </c>
      <c r="T81" s="3">
        <f t="shared" si="6"/>
        <v>52867.32</v>
      </c>
    </row>
    <row r="82" spans="2:20" ht="76.7" customHeight="1" x14ac:dyDescent="0.2">
      <c r="B82" s="27">
        <v>69</v>
      </c>
      <c r="C82" s="22" t="s">
        <v>181</v>
      </c>
      <c r="D82" s="22" t="s">
        <v>56</v>
      </c>
      <c r="E82" s="16" t="s">
        <v>66</v>
      </c>
      <c r="F82" s="22" t="s">
        <v>183</v>
      </c>
      <c r="G82" s="3">
        <v>35000</v>
      </c>
      <c r="H82" s="3">
        <v>0</v>
      </c>
      <c r="I82" s="3">
        <v>25</v>
      </c>
      <c r="J82" s="3">
        <v>1004.5</v>
      </c>
      <c r="K82" s="3">
        <v>2485</v>
      </c>
      <c r="L82" s="3">
        <v>385</v>
      </c>
      <c r="M82" s="3">
        <v>1064</v>
      </c>
      <c r="N82" s="3">
        <v>2481.5</v>
      </c>
      <c r="O82" s="3"/>
      <c r="P82" s="3">
        <f t="shared" si="3"/>
        <v>7420</v>
      </c>
      <c r="Q82" s="3">
        <v>37</v>
      </c>
      <c r="R82" s="3">
        <f t="shared" si="4"/>
        <v>2105.5</v>
      </c>
      <c r="S82" s="3">
        <f t="shared" si="5"/>
        <v>5351.5</v>
      </c>
      <c r="T82" s="3">
        <f t="shared" si="6"/>
        <v>32894.5</v>
      </c>
    </row>
    <row r="83" spans="2:20" ht="76.7" customHeight="1" x14ac:dyDescent="0.2">
      <c r="B83" s="27">
        <v>70</v>
      </c>
      <c r="C83" s="22" t="s">
        <v>100</v>
      </c>
      <c r="D83" s="22" t="s">
        <v>56</v>
      </c>
      <c r="E83" s="16" t="s">
        <v>65</v>
      </c>
      <c r="F83" s="22" t="s">
        <v>36</v>
      </c>
      <c r="G83" s="3">
        <v>60000</v>
      </c>
      <c r="H83" s="3">
        <v>3486.68</v>
      </c>
      <c r="I83" s="3">
        <v>25</v>
      </c>
      <c r="J83" s="3">
        <v>1722</v>
      </c>
      <c r="K83" s="3">
        <v>4260</v>
      </c>
      <c r="L83" s="3">
        <v>660</v>
      </c>
      <c r="M83" s="3">
        <v>1824</v>
      </c>
      <c r="N83" s="3">
        <v>4254</v>
      </c>
      <c r="O83" s="3"/>
      <c r="P83" s="3">
        <f t="shared" ref="P83:P110" si="11">SUM(J83:O83)</f>
        <v>12720</v>
      </c>
      <c r="Q83" s="3">
        <v>100</v>
      </c>
      <c r="R83" s="3">
        <f t="shared" ref="R83:R110" si="12">J83+M83+O83+H83+Q83</f>
        <v>7132.68</v>
      </c>
      <c r="S83" s="3">
        <f t="shared" ref="S83:S110" si="13">K83+L83+N83</f>
        <v>9174</v>
      </c>
      <c r="T83" s="3">
        <f t="shared" ref="T83:T110" si="14">G83-R83</f>
        <v>52867.32</v>
      </c>
    </row>
    <row r="84" spans="2:20" ht="76.7" customHeight="1" x14ac:dyDescent="0.2">
      <c r="B84" s="27">
        <v>71</v>
      </c>
      <c r="C84" s="22" t="s">
        <v>103</v>
      </c>
      <c r="D84" s="22" t="s">
        <v>57</v>
      </c>
      <c r="E84" s="16" t="s">
        <v>126</v>
      </c>
      <c r="F84" s="22" t="s">
        <v>147</v>
      </c>
      <c r="G84" s="3">
        <v>175000</v>
      </c>
      <c r="H84" s="3">
        <v>29841.29</v>
      </c>
      <c r="I84" s="3">
        <v>25</v>
      </c>
      <c r="J84" s="3">
        <v>5022.5</v>
      </c>
      <c r="K84" s="3">
        <v>12425</v>
      </c>
      <c r="L84" s="3">
        <v>715.55</v>
      </c>
      <c r="M84" s="3">
        <v>4943.8</v>
      </c>
      <c r="N84" s="3">
        <v>11530.11</v>
      </c>
      <c r="O84" s="3"/>
      <c r="P84" s="3">
        <f t="shared" si="11"/>
        <v>34636.959999999999</v>
      </c>
      <c r="Q84" s="3">
        <v>0</v>
      </c>
      <c r="R84" s="3">
        <f t="shared" si="12"/>
        <v>39807.589999999997</v>
      </c>
      <c r="S84" s="3">
        <f t="shared" si="13"/>
        <v>24670.66</v>
      </c>
      <c r="T84" s="3">
        <f t="shared" si="14"/>
        <v>135192.41</v>
      </c>
    </row>
    <row r="85" spans="2:20" ht="76.7" customHeight="1" x14ac:dyDescent="0.2">
      <c r="B85" s="27">
        <v>72</v>
      </c>
      <c r="C85" s="22" t="s">
        <v>101</v>
      </c>
      <c r="D85" s="22" t="s">
        <v>57</v>
      </c>
      <c r="E85" s="16" t="s">
        <v>126</v>
      </c>
      <c r="F85" s="22" t="s">
        <v>62</v>
      </c>
      <c r="G85" s="3">
        <v>60000</v>
      </c>
      <c r="H85" s="3">
        <v>3486.68</v>
      </c>
      <c r="I85" s="3">
        <v>25</v>
      </c>
      <c r="J85" s="3">
        <v>1722</v>
      </c>
      <c r="K85" s="3">
        <v>4260</v>
      </c>
      <c r="L85" s="3">
        <v>660</v>
      </c>
      <c r="M85" s="3">
        <v>1824</v>
      </c>
      <c r="N85" s="3">
        <v>4254</v>
      </c>
      <c r="O85" s="3"/>
      <c r="P85" s="3">
        <f t="shared" si="11"/>
        <v>12720</v>
      </c>
      <c r="Q85" s="3">
        <v>0</v>
      </c>
      <c r="R85" s="3">
        <f t="shared" si="12"/>
        <v>7032.68</v>
      </c>
      <c r="S85" s="3">
        <f t="shared" si="13"/>
        <v>9174</v>
      </c>
      <c r="T85" s="3">
        <f t="shared" si="14"/>
        <v>52967.32</v>
      </c>
    </row>
    <row r="86" spans="2:20" ht="76.7" customHeight="1" x14ac:dyDescent="0.2">
      <c r="B86" s="27">
        <v>73</v>
      </c>
      <c r="C86" s="22" t="s">
        <v>102</v>
      </c>
      <c r="D86" s="22" t="s">
        <v>57</v>
      </c>
      <c r="E86" s="16" t="s">
        <v>126</v>
      </c>
      <c r="F86" s="22" t="s">
        <v>37</v>
      </c>
      <c r="G86" s="3">
        <v>60000</v>
      </c>
      <c r="H86" s="3">
        <v>3486.68</v>
      </c>
      <c r="I86" s="3">
        <v>25</v>
      </c>
      <c r="J86" s="3">
        <v>1722</v>
      </c>
      <c r="K86" s="3">
        <v>4260</v>
      </c>
      <c r="L86" s="3">
        <v>660</v>
      </c>
      <c r="M86" s="3">
        <v>1824</v>
      </c>
      <c r="N86" s="3">
        <v>4254</v>
      </c>
      <c r="O86" s="3"/>
      <c r="P86" s="3">
        <f t="shared" si="11"/>
        <v>12720</v>
      </c>
      <c r="Q86" s="3">
        <v>6366.68</v>
      </c>
      <c r="R86" s="3">
        <f t="shared" si="12"/>
        <v>13399.36</v>
      </c>
      <c r="S86" s="3">
        <f t="shared" si="13"/>
        <v>9174</v>
      </c>
      <c r="T86" s="3">
        <f t="shared" si="14"/>
        <v>46600.639999999999</v>
      </c>
    </row>
    <row r="87" spans="2:20" ht="76.7" customHeight="1" x14ac:dyDescent="0.2">
      <c r="B87" s="27">
        <v>74</v>
      </c>
      <c r="C87" s="22" t="s">
        <v>109</v>
      </c>
      <c r="D87" s="22" t="s">
        <v>57</v>
      </c>
      <c r="E87" s="16" t="s">
        <v>126</v>
      </c>
      <c r="F87" s="22" t="s">
        <v>30</v>
      </c>
      <c r="G87" s="3">
        <v>60000</v>
      </c>
      <c r="H87" s="3">
        <v>3486.68</v>
      </c>
      <c r="I87" s="3">
        <v>25</v>
      </c>
      <c r="J87" s="3">
        <v>1722</v>
      </c>
      <c r="K87" s="3">
        <v>4260</v>
      </c>
      <c r="L87" s="3">
        <v>660</v>
      </c>
      <c r="M87" s="3">
        <v>1824</v>
      </c>
      <c r="N87" s="3">
        <v>4254</v>
      </c>
      <c r="O87" s="3"/>
      <c r="P87" s="3">
        <f t="shared" ref="P87:P109" si="15">SUM(J87:O87)</f>
        <v>12720</v>
      </c>
      <c r="Q87" s="3">
        <v>740</v>
      </c>
      <c r="R87" s="3">
        <f t="shared" ref="R87:R109" si="16">J87+M87+O87+H87+Q87</f>
        <v>7772.68</v>
      </c>
      <c r="S87" s="3">
        <f t="shared" ref="S87:S109" si="17">K87+L87+N87</f>
        <v>9174</v>
      </c>
      <c r="T87" s="3">
        <f t="shared" ref="T87:T109" si="18">G87-R87</f>
        <v>52227.32</v>
      </c>
    </row>
    <row r="88" spans="2:20" ht="76.7" customHeight="1" x14ac:dyDescent="0.2">
      <c r="B88" s="27">
        <v>75</v>
      </c>
      <c r="C88" s="22" t="s">
        <v>110</v>
      </c>
      <c r="D88" s="22" t="s">
        <v>56</v>
      </c>
      <c r="E88" s="16" t="s">
        <v>126</v>
      </c>
      <c r="F88" s="22" t="s">
        <v>30</v>
      </c>
      <c r="G88" s="3">
        <v>60000</v>
      </c>
      <c r="H88" s="3">
        <v>3486.68</v>
      </c>
      <c r="I88" s="3">
        <v>25</v>
      </c>
      <c r="J88" s="3">
        <v>1722</v>
      </c>
      <c r="K88" s="3">
        <v>4260</v>
      </c>
      <c r="L88" s="3">
        <v>660</v>
      </c>
      <c r="M88" s="3">
        <v>1824</v>
      </c>
      <c r="N88" s="3">
        <v>4254</v>
      </c>
      <c r="O88" s="3"/>
      <c r="P88" s="3">
        <f t="shared" si="15"/>
        <v>12720</v>
      </c>
      <c r="Q88" s="3">
        <v>0</v>
      </c>
      <c r="R88" s="3">
        <f t="shared" si="16"/>
        <v>7032.68</v>
      </c>
      <c r="S88" s="3">
        <f t="shared" si="17"/>
        <v>9174</v>
      </c>
      <c r="T88" s="3">
        <f t="shared" si="18"/>
        <v>52967.32</v>
      </c>
    </row>
    <row r="89" spans="2:20" ht="76.7" customHeight="1" x14ac:dyDescent="0.2">
      <c r="B89" s="27">
        <v>76</v>
      </c>
      <c r="C89" s="22" t="s">
        <v>187</v>
      </c>
      <c r="D89" s="22" t="s">
        <v>56</v>
      </c>
      <c r="E89" s="16" t="s">
        <v>126</v>
      </c>
      <c r="F89" s="22" t="s">
        <v>183</v>
      </c>
      <c r="G89" s="3">
        <v>35000</v>
      </c>
      <c r="H89" s="3">
        <v>0</v>
      </c>
      <c r="I89" s="3">
        <v>25</v>
      </c>
      <c r="J89" s="3">
        <v>1004.5</v>
      </c>
      <c r="K89" s="3">
        <v>2485</v>
      </c>
      <c r="L89" s="3">
        <v>385</v>
      </c>
      <c r="M89" s="3">
        <v>1064</v>
      </c>
      <c r="N89" s="3">
        <v>2481.5</v>
      </c>
      <c r="O89" s="3"/>
      <c r="P89" s="3">
        <f t="shared" si="15"/>
        <v>7420</v>
      </c>
      <c r="Q89" s="3">
        <v>518</v>
      </c>
      <c r="R89" s="3">
        <f t="shared" si="16"/>
        <v>2586.5</v>
      </c>
      <c r="S89" s="3">
        <f t="shared" si="17"/>
        <v>5351.5</v>
      </c>
      <c r="T89" s="3">
        <f t="shared" si="18"/>
        <v>32413.5</v>
      </c>
    </row>
    <row r="90" spans="2:20" ht="76.7" customHeight="1" x14ac:dyDescent="0.2">
      <c r="B90" s="27">
        <v>77</v>
      </c>
      <c r="C90" s="22" t="s">
        <v>111</v>
      </c>
      <c r="D90" s="22" t="s">
        <v>57</v>
      </c>
      <c r="E90" s="16" t="s">
        <v>112</v>
      </c>
      <c r="F90" s="22" t="s">
        <v>52</v>
      </c>
      <c r="G90" s="3">
        <v>90000</v>
      </c>
      <c r="H90" s="3">
        <v>9753.1200000000008</v>
      </c>
      <c r="I90" s="3">
        <v>25</v>
      </c>
      <c r="J90" s="3">
        <v>2583</v>
      </c>
      <c r="K90" s="3">
        <v>6390</v>
      </c>
      <c r="L90" s="3">
        <v>715.55</v>
      </c>
      <c r="M90" s="3">
        <v>2736</v>
      </c>
      <c r="N90" s="3">
        <v>6381</v>
      </c>
      <c r="O90" s="3"/>
      <c r="P90" s="3">
        <f t="shared" si="15"/>
        <v>18805.55</v>
      </c>
      <c r="Q90" s="3">
        <v>999</v>
      </c>
      <c r="R90" s="3">
        <f t="shared" si="16"/>
        <v>16071.12</v>
      </c>
      <c r="S90" s="3">
        <f t="shared" si="17"/>
        <v>13486.55</v>
      </c>
      <c r="T90" s="3">
        <f t="shared" si="18"/>
        <v>73928.88</v>
      </c>
    </row>
    <row r="91" spans="2:20" ht="76.7" customHeight="1" x14ac:dyDescent="0.2">
      <c r="B91" s="27">
        <v>78</v>
      </c>
      <c r="C91" s="22" t="s">
        <v>122</v>
      </c>
      <c r="D91" s="22" t="s">
        <v>56</v>
      </c>
      <c r="E91" s="16" t="s">
        <v>112</v>
      </c>
      <c r="F91" s="22" t="s">
        <v>133</v>
      </c>
      <c r="G91" s="3">
        <v>70000</v>
      </c>
      <c r="H91" s="3">
        <v>5368.48</v>
      </c>
      <c r="I91" s="3">
        <v>25</v>
      </c>
      <c r="J91" s="3">
        <v>2009</v>
      </c>
      <c r="K91" s="3">
        <v>4970</v>
      </c>
      <c r="L91" s="3">
        <v>715.55</v>
      </c>
      <c r="M91" s="3">
        <v>2128</v>
      </c>
      <c r="N91" s="3">
        <v>4963</v>
      </c>
      <c r="O91" s="3"/>
      <c r="P91" s="3">
        <f t="shared" si="15"/>
        <v>14785.55</v>
      </c>
      <c r="Q91" s="3">
        <v>92.5</v>
      </c>
      <c r="R91" s="3">
        <f t="shared" si="16"/>
        <v>9597.98</v>
      </c>
      <c r="S91" s="3">
        <f t="shared" si="17"/>
        <v>10648.55</v>
      </c>
      <c r="T91" s="3">
        <f t="shared" si="18"/>
        <v>60402.020000000004</v>
      </c>
    </row>
    <row r="92" spans="2:20" ht="76.7" customHeight="1" x14ac:dyDescent="0.2">
      <c r="B92" s="27">
        <v>79</v>
      </c>
      <c r="C92" s="22" t="s">
        <v>123</v>
      </c>
      <c r="D92" s="22" t="s">
        <v>56</v>
      </c>
      <c r="E92" s="16" t="s">
        <v>112</v>
      </c>
      <c r="F92" s="22" t="s">
        <v>36</v>
      </c>
      <c r="G92" s="3">
        <v>60000</v>
      </c>
      <c r="H92" s="3">
        <v>3486.68</v>
      </c>
      <c r="I92" s="3">
        <v>25</v>
      </c>
      <c r="J92" s="3">
        <v>1722</v>
      </c>
      <c r="K92" s="3">
        <v>4260</v>
      </c>
      <c r="L92" s="3">
        <v>660</v>
      </c>
      <c r="M92" s="3">
        <v>1824</v>
      </c>
      <c r="N92" s="3">
        <v>4254</v>
      </c>
      <c r="O92" s="3"/>
      <c r="P92" s="3">
        <f t="shared" si="15"/>
        <v>12720</v>
      </c>
      <c r="Q92" s="3">
        <v>0</v>
      </c>
      <c r="R92" s="3">
        <f t="shared" si="16"/>
        <v>7032.68</v>
      </c>
      <c r="S92" s="3">
        <f t="shared" si="17"/>
        <v>9174</v>
      </c>
      <c r="T92" s="3">
        <f t="shared" si="18"/>
        <v>52967.32</v>
      </c>
    </row>
    <row r="93" spans="2:20" ht="76.7" customHeight="1" x14ac:dyDescent="0.2">
      <c r="B93" s="27">
        <v>80</v>
      </c>
      <c r="C93" s="22" t="s">
        <v>124</v>
      </c>
      <c r="D93" s="22" t="s">
        <v>56</v>
      </c>
      <c r="E93" s="16" t="s">
        <v>112</v>
      </c>
      <c r="F93" s="22" t="s">
        <v>37</v>
      </c>
      <c r="G93" s="3">
        <v>60000</v>
      </c>
      <c r="H93" s="3">
        <v>3486.68</v>
      </c>
      <c r="I93" s="3">
        <v>25</v>
      </c>
      <c r="J93" s="3">
        <v>1722</v>
      </c>
      <c r="K93" s="3">
        <v>4260</v>
      </c>
      <c r="L93" s="3">
        <v>660</v>
      </c>
      <c r="M93" s="3">
        <v>1824</v>
      </c>
      <c r="N93" s="3">
        <v>4254</v>
      </c>
      <c r="O93" s="3"/>
      <c r="P93" s="3">
        <f t="shared" si="15"/>
        <v>12720</v>
      </c>
      <c r="Q93" s="3">
        <v>740</v>
      </c>
      <c r="R93" s="3">
        <f t="shared" si="16"/>
        <v>7772.68</v>
      </c>
      <c r="S93" s="3">
        <f t="shared" si="17"/>
        <v>9174</v>
      </c>
      <c r="T93" s="3">
        <f t="shared" si="18"/>
        <v>52227.32</v>
      </c>
    </row>
    <row r="94" spans="2:20" ht="76.7" customHeight="1" x14ac:dyDescent="0.2">
      <c r="B94" s="27">
        <v>81</v>
      </c>
      <c r="C94" s="22" t="s">
        <v>148</v>
      </c>
      <c r="D94" s="22" t="s">
        <v>56</v>
      </c>
      <c r="E94" s="16" t="s">
        <v>112</v>
      </c>
      <c r="F94" s="22" t="s">
        <v>133</v>
      </c>
      <c r="G94" s="3">
        <v>60000</v>
      </c>
      <c r="H94" s="3">
        <v>3486.68</v>
      </c>
      <c r="I94" s="3">
        <v>25</v>
      </c>
      <c r="J94" s="3">
        <v>1722</v>
      </c>
      <c r="K94" s="3">
        <v>4260</v>
      </c>
      <c r="L94" s="3">
        <v>660</v>
      </c>
      <c r="M94" s="3">
        <v>1824</v>
      </c>
      <c r="N94" s="3">
        <v>4254</v>
      </c>
      <c r="O94" s="3"/>
      <c r="P94" s="3">
        <f t="shared" si="15"/>
        <v>12720</v>
      </c>
      <c r="Q94" s="3">
        <v>148</v>
      </c>
      <c r="R94" s="3">
        <f t="shared" si="16"/>
        <v>7180.68</v>
      </c>
      <c r="S94" s="3">
        <f t="shared" si="17"/>
        <v>9174</v>
      </c>
      <c r="T94" s="3">
        <f t="shared" si="18"/>
        <v>52819.32</v>
      </c>
    </row>
    <row r="95" spans="2:20" ht="76.7" customHeight="1" x14ac:dyDescent="0.2">
      <c r="B95" s="27">
        <v>82</v>
      </c>
      <c r="C95" s="22" t="s">
        <v>160</v>
      </c>
      <c r="D95" s="22" t="s">
        <v>57</v>
      </c>
      <c r="E95" s="16" t="s">
        <v>112</v>
      </c>
      <c r="F95" s="22" t="s">
        <v>133</v>
      </c>
      <c r="G95" s="3">
        <v>70000</v>
      </c>
      <c r="H95" s="3">
        <v>5368.48</v>
      </c>
      <c r="I95" s="3">
        <v>25</v>
      </c>
      <c r="J95" s="3">
        <v>2009</v>
      </c>
      <c r="K95" s="3">
        <v>4970</v>
      </c>
      <c r="L95" s="3">
        <v>715.55</v>
      </c>
      <c r="M95" s="3">
        <v>2128</v>
      </c>
      <c r="N95" s="3">
        <v>4963</v>
      </c>
      <c r="O95" s="3"/>
      <c r="P95" s="3">
        <f t="shared" si="15"/>
        <v>14785.55</v>
      </c>
      <c r="Q95" s="3">
        <v>1850</v>
      </c>
      <c r="R95" s="3">
        <f t="shared" si="16"/>
        <v>11355.48</v>
      </c>
      <c r="S95" s="3">
        <f t="shared" si="17"/>
        <v>10648.55</v>
      </c>
      <c r="T95" s="3">
        <f t="shared" si="18"/>
        <v>58644.520000000004</v>
      </c>
    </row>
    <row r="96" spans="2:20" ht="76.7" customHeight="1" x14ac:dyDescent="0.2">
      <c r="B96" s="27">
        <v>83</v>
      </c>
      <c r="C96" s="22" t="s">
        <v>161</v>
      </c>
      <c r="D96" s="22" t="s">
        <v>57</v>
      </c>
      <c r="E96" s="16" t="s">
        <v>112</v>
      </c>
      <c r="F96" s="22" t="s">
        <v>133</v>
      </c>
      <c r="G96" s="3">
        <v>60000</v>
      </c>
      <c r="H96" s="3">
        <v>3486.68</v>
      </c>
      <c r="I96" s="3">
        <v>25</v>
      </c>
      <c r="J96" s="3">
        <v>1722</v>
      </c>
      <c r="K96" s="3">
        <v>4260</v>
      </c>
      <c r="L96" s="3">
        <v>660</v>
      </c>
      <c r="M96" s="3">
        <v>1824</v>
      </c>
      <c r="N96" s="3">
        <v>4254</v>
      </c>
      <c r="O96" s="3"/>
      <c r="P96" s="3">
        <f t="shared" si="15"/>
        <v>12720</v>
      </c>
      <c r="Q96" s="3">
        <v>0</v>
      </c>
      <c r="R96" s="3">
        <f t="shared" si="16"/>
        <v>7032.68</v>
      </c>
      <c r="S96" s="3">
        <f t="shared" si="17"/>
        <v>9174</v>
      </c>
      <c r="T96" s="3">
        <f t="shared" si="18"/>
        <v>52967.32</v>
      </c>
    </row>
    <row r="97" spans="2:20" ht="76.7" customHeight="1" x14ac:dyDescent="0.2">
      <c r="B97" s="27">
        <v>84</v>
      </c>
      <c r="C97" s="22" t="s">
        <v>162</v>
      </c>
      <c r="D97" s="22" t="s">
        <v>56</v>
      </c>
      <c r="E97" s="16" t="s">
        <v>112</v>
      </c>
      <c r="F97" s="22" t="s">
        <v>201</v>
      </c>
      <c r="G97" s="3">
        <v>60000</v>
      </c>
      <c r="H97" s="3">
        <v>3486.68</v>
      </c>
      <c r="I97" s="3">
        <v>25</v>
      </c>
      <c r="J97" s="3">
        <v>1722</v>
      </c>
      <c r="K97" s="3">
        <v>4260</v>
      </c>
      <c r="L97" s="3">
        <v>660</v>
      </c>
      <c r="M97" s="3">
        <v>1824</v>
      </c>
      <c r="N97" s="3">
        <v>4254</v>
      </c>
      <c r="O97" s="3"/>
      <c r="P97" s="3">
        <f t="shared" si="15"/>
        <v>12720</v>
      </c>
      <c r="Q97" s="3">
        <v>4332</v>
      </c>
      <c r="R97" s="3">
        <f t="shared" si="16"/>
        <v>11364.68</v>
      </c>
      <c r="S97" s="3">
        <f t="shared" si="17"/>
        <v>9174</v>
      </c>
      <c r="T97" s="3">
        <f t="shared" si="18"/>
        <v>48635.32</v>
      </c>
    </row>
    <row r="98" spans="2:20" ht="76.7" customHeight="1" x14ac:dyDescent="0.2">
      <c r="B98" s="27">
        <v>85</v>
      </c>
      <c r="C98" s="22" t="s">
        <v>196</v>
      </c>
      <c r="D98" s="22" t="s">
        <v>57</v>
      </c>
      <c r="E98" s="16" t="s">
        <v>112</v>
      </c>
      <c r="F98" s="22" t="s">
        <v>133</v>
      </c>
      <c r="G98" s="3">
        <v>60000</v>
      </c>
      <c r="H98" s="3">
        <v>3486.68</v>
      </c>
      <c r="I98" s="3">
        <v>25</v>
      </c>
      <c r="J98" s="3">
        <v>1722</v>
      </c>
      <c r="K98" s="3">
        <v>4260</v>
      </c>
      <c r="L98" s="3">
        <v>660</v>
      </c>
      <c r="M98" s="3">
        <v>1824</v>
      </c>
      <c r="N98" s="3">
        <v>4254</v>
      </c>
      <c r="O98" s="3"/>
      <c r="P98" s="3">
        <f t="shared" si="15"/>
        <v>12720</v>
      </c>
      <c r="Q98" s="3">
        <v>1258</v>
      </c>
      <c r="R98" s="3">
        <f t="shared" si="16"/>
        <v>8290.68</v>
      </c>
      <c r="S98" s="3">
        <f t="shared" si="17"/>
        <v>9174</v>
      </c>
      <c r="T98" s="3">
        <f t="shared" si="18"/>
        <v>51709.32</v>
      </c>
    </row>
    <row r="99" spans="2:20" ht="76.7" customHeight="1" x14ac:dyDescent="0.2">
      <c r="B99" s="27">
        <v>86</v>
      </c>
      <c r="C99" s="22" t="s">
        <v>197</v>
      </c>
      <c r="D99" s="22" t="s">
        <v>57</v>
      </c>
      <c r="E99" s="16" t="s">
        <v>26</v>
      </c>
      <c r="F99" s="22" t="s">
        <v>133</v>
      </c>
      <c r="G99" s="3">
        <v>60000</v>
      </c>
      <c r="H99" s="3">
        <v>3486.68</v>
      </c>
      <c r="I99" s="3">
        <v>25</v>
      </c>
      <c r="J99" s="3">
        <v>1722</v>
      </c>
      <c r="K99" s="3">
        <v>4260</v>
      </c>
      <c r="L99" s="3">
        <v>660</v>
      </c>
      <c r="M99" s="3">
        <v>1824</v>
      </c>
      <c r="N99" s="3">
        <v>4254</v>
      </c>
      <c r="O99" s="3"/>
      <c r="P99" s="3">
        <f t="shared" si="15"/>
        <v>12720</v>
      </c>
      <c r="Q99" s="3">
        <v>1110</v>
      </c>
      <c r="R99" s="3">
        <f t="shared" si="16"/>
        <v>8142.68</v>
      </c>
      <c r="S99" s="3">
        <f t="shared" si="17"/>
        <v>9174</v>
      </c>
      <c r="T99" s="3">
        <f t="shared" si="18"/>
        <v>51857.32</v>
      </c>
    </row>
    <row r="100" spans="2:20" ht="76.7" customHeight="1" x14ac:dyDescent="0.2">
      <c r="B100" s="27">
        <v>87</v>
      </c>
      <c r="C100" s="22" t="s">
        <v>125</v>
      </c>
      <c r="D100" s="22" t="s">
        <v>57</v>
      </c>
      <c r="E100" s="16" t="s">
        <v>127</v>
      </c>
      <c r="F100" s="22" t="s">
        <v>134</v>
      </c>
      <c r="G100" s="3">
        <v>60000</v>
      </c>
      <c r="H100" s="3">
        <v>3216.65</v>
      </c>
      <c r="I100" s="3">
        <v>25</v>
      </c>
      <c r="J100" s="3">
        <v>1722</v>
      </c>
      <c r="K100" s="3">
        <v>4260</v>
      </c>
      <c r="L100" s="3">
        <v>660</v>
      </c>
      <c r="M100" s="3">
        <v>1824</v>
      </c>
      <c r="N100" s="3">
        <v>4254</v>
      </c>
      <c r="O100" s="3">
        <v>1350.12</v>
      </c>
      <c r="P100" s="3">
        <f t="shared" si="15"/>
        <v>14070.119999999999</v>
      </c>
      <c r="Q100" s="3">
        <v>2172.5</v>
      </c>
      <c r="R100" s="3">
        <f t="shared" si="16"/>
        <v>10285.27</v>
      </c>
      <c r="S100" s="3">
        <f t="shared" si="17"/>
        <v>9174</v>
      </c>
      <c r="T100" s="3">
        <f t="shared" si="18"/>
        <v>49714.729999999996</v>
      </c>
    </row>
    <row r="101" spans="2:20" ht="76.7" customHeight="1" x14ac:dyDescent="0.2">
      <c r="B101" s="27">
        <v>88</v>
      </c>
      <c r="C101" s="22" t="s">
        <v>163</v>
      </c>
      <c r="D101" s="22" t="s">
        <v>56</v>
      </c>
      <c r="E101" s="16" t="s">
        <v>29</v>
      </c>
      <c r="F101" s="22" t="s">
        <v>147</v>
      </c>
      <c r="G101" s="3">
        <v>175000</v>
      </c>
      <c r="H101" s="3">
        <v>29841.29</v>
      </c>
      <c r="I101" s="3">
        <v>25</v>
      </c>
      <c r="J101" s="3">
        <v>5022.5</v>
      </c>
      <c r="K101" s="3">
        <v>12425</v>
      </c>
      <c r="L101" s="3">
        <v>715.55</v>
      </c>
      <c r="M101" s="3">
        <v>4943.8</v>
      </c>
      <c r="N101" s="3">
        <v>11530.11</v>
      </c>
      <c r="O101" s="3"/>
      <c r="P101" s="3">
        <f t="shared" si="15"/>
        <v>34636.959999999999</v>
      </c>
      <c r="Q101" s="3">
        <v>0</v>
      </c>
      <c r="R101" s="3">
        <f t="shared" si="16"/>
        <v>39807.589999999997</v>
      </c>
      <c r="S101" s="3">
        <f t="shared" si="17"/>
        <v>24670.66</v>
      </c>
      <c r="T101" s="3">
        <f t="shared" si="18"/>
        <v>135192.41</v>
      </c>
    </row>
    <row r="102" spans="2:20" ht="76.7" customHeight="1" x14ac:dyDescent="0.2">
      <c r="B102" s="27">
        <v>89</v>
      </c>
      <c r="C102" s="22" t="s">
        <v>164</v>
      </c>
      <c r="D102" s="22" t="s">
        <v>57</v>
      </c>
      <c r="E102" s="16" t="s">
        <v>29</v>
      </c>
      <c r="F102" s="22" t="s">
        <v>165</v>
      </c>
      <c r="G102" s="3">
        <v>130000</v>
      </c>
      <c r="H102" s="3">
        <v>19162.12</v>
      </c>
      <c r="I102" s="3">
        <v>25</v>
      </c>
      <c r="J102" s="3">
        <v>3731</v>
      </c>
      <c r="K102" s="3">
        <v>9230</v>
      </c>
      <c r="L102" s="3">
        <v>715.55</v>
      </c>
      <c r="M102" s="3">
        <v>3952</v>
      </c>
      <c r="N102" s="3">
        <v>9217</v>
      </c>
      <c r="O102" s="3"/>
      <c r="P102" s="3">
        <f t="shared" si="15"/>
        <v>26845.55</v>
      </c>
      <c r="Q102" s="3">
        <v>2053.5</v>
      </c>
      <c r="R102" s="3">
        <f t="shared" si="16"/>
        <v>28898.62</v>
      </c>
      <c r="S102" s="3">
        <f t="shared" si="17"/>
        <v>19162.55</v>
      </c>
      <c r="T102" s="3">
        <f t="shared" si="18"/>
        <v>101101.38</v>
      </c>
    </row>
    <row r="103" spans="2:20" ht="76.7" customHeight="1" x14ac:dyDescent="0.2">
      <c r="B103" s="27">
        <v>90</v>
      </c>
      <c r="C103" s="22" t="s">
        <v>105</v>
      </c>
      <c r="D103" s="22" t="s">
        <v>56</v>
      </c>
      <c r="E103" s="16" t="s">
        <v>29</v>
      </c>
      <c r="F103" s="22" t="s">
        <v>30</v>
      </c>
      <c r="G103" s="3">
        <v>60000</v>
      </c>
      <c r="H103" s="3">
        <v>3486.68</v>
      </c>
      <c r="I103" s="3">
        <v>25</v>
      </c>
      <c r="J103" s="3">
        <v>1722</v>
      </c>
      <c r="K103" s="3">
        <v>4260</v>
      </c>
      <c r="L103" s="3">
        <v>660</v>
      </c>
      <c r="M103" s="3">
        <v>1824</v>
      </c>
      <c r="N103" s="3">
        <v>4254</v>
      </c>
      <c r="O103" s="3"/>
      <c r="P103" s="3">
        <f t="shared" si="15"/>
        <v>12720</v>
      </c>
      <c r="Q103" s="3">
        <v>544</v>
      </c>
      <c r="R103" s="3">
        <f t="shared" si="16"/>
        <v>7576.68</v>
      </c>
      <c r="S103" s="3">
        <f t="shared" si="17"/>
        <v>9174</v>
      </c>
      <c r="T103" s="3">
        <f t="shared" si="18"/>
        <v>52423.32</v>
      </c>
    </row>
    <row r="104" spans="2:20" ht="76.7" customHeight="1" x14ac:dyDescent="0.2">
      <c r="B104" s="27">
        <v>91</v>
      </c>
      <c r="C104" s="22" t="s">
        <v>149</v>
      </c>
      <c r="D104" s="22" t="s">
        <v>56</v>
      </c>
      <c r="E104" s="16" t="s">
        <v>29</v>
      </c>
      <c r="F104" s="22" t="s">
        <v>30</v>
      </c>
      <c r="G104" s="3">
        <v>60000</v>
      </c>
      <c r="H104" s="3">
        <v>3486.68</v>
      </c>
      <c r="I104" s="3">
        <v>25</v>
      </c>
      <c r="J104" s="3">
        <v>1722</v>
      </c>
      <c r="K104" s="3">
        <v>4260</v>
      </c>
      <c r="L104" s="3">
        <v>660</v>
      </c>
      <c r="M104" s="3">
        <v>1824</v>
      </c>
      <c r="N104" s="3">
        <v>4254</v>
      </c>
      <c r="O104" s="3"/>
      <c r="P104" s="3">
        <f t="shared" si="15"/>
        <v>12720</v>
      </c>
      <c r="Q104" s="3">
        <v>100</v>
      </c>
      <c r="R104" s="3">
        <f t="shared" si="16"/>
        <v>7132.68</v>
      </c>
      <c r="S104" s="3">
        <f t="shared" si="17"/>
        <v>9174</v>
      </c>
      <c r="T104" s="3">
        <f t="shared" si="18"/>
        <v>52867.32</v>
      </c>
    </row>
    <row r="105" spans="2:20" ht="76.7" customHeight="1" x14ac:dyDescent="0.2">
      <c r="B105" s="27">
        <v>92</v>
      </c>
      <c r="C105" s="22" t="s">
        <v>150</v>
      </c>
      <c r="D105" s="22" t="s">
        <v>56</v>
      </c>
      <c r="E105" s="16" t="s">
        <v>29</v>
      </c>
      <c r="F105" s="22" t="s">
        <v>30</v>
      </c>
      <c r="G105" s="3">
        <v>60000</v>
      </c>
      <c r="H105" s="3">
        <v>3486.68</v>
      </c>
      <c r="I105" s="3">
        <v>25</v>
      </c>
      <c r="J105" s="3">
        <v>1722</v>
      </c>
      <c r="K105" s="3">
        <v>4260</v>
      </c>
      <c r="L105" s="3">
        <v>660</v>
      </c>
      <c r="M105" s="3">
        <v>1824</v>
      </c>
      <c r="N105" s="3">
        <v>4254</v>
      </c>
      <c r="O105" s="3"/>
      <c r="P105" s="3">
        <f t="shared" si="15"/>
        <v>12720</v>
      </c>
      <c r="Q105" s="3">
        <v>248</v>
      </c>
      <c r="R105" s="3">
        <f t="shared" si="16"/>
        <v>7280.68</v>
      </c>
      <c r="S105" s="3">
        <f t="shared" si="17"/>
        <v>9174</v>
      </c>
      <c r="T105" s="3">
        <f t="shared" si="18"/>
        <v>52719.32</v>
      </c>
    </row>
    <row r="106" spans="2:20" ht="76.7" customHeight="1" x14ac:dyDescent="0.2">
      <c r="B106" s="27">
        <v>93</v>
      </c>
      <c r="C106" s="22" t="s">
        <v>151</v>
      </c>
      <c r="D106" s="22" t="s">
        <v>56</v>
      </c>
      <c r="E106" s="16" t="s">
        <v>29</v>
      </c>
      <c r="F106" s="22" t="s">
        <v>30</v>
      </c>
      <c r="G106" s="3">
        <v>60000</v>
      </c>
      <c r="H106" s="3">
        <v>3486.68</v>
      </c>
      <c r="I106" s="3">
        <v>25</v>
      </c>
      <c r="J106" s="3">
        <v>1722</v>
      </c>
      <c r="K106" s="3">
        <v>4260</v>
      </c>
      <c r="L106" s="3">
        <v>660</v>
      </c>
      <c r="M106" s="3">
        <v>1824</v>
      </c>
      <c r="N106" s="3">
        <v>4254</v>
      </c>
      <c r="O106" s="3"/>
      <c r="P106" s="3">
        <f t="shared" si="15"/>
        <v>12720</v>
      </c>
      <c r="Q106" s="3">
        <v>3000</v>
      </c>
      <c r="R106" s="3">
        <f t="shared" si="16"/>
        <v>10032.68</v>
      </c>
      <c r="S106" s="3">
        <f t="shared" si="17"/>
        <v>9174</v>
      </c>
      <c r="T106" s="3">
        <f t="shared" si="18"/>
        <v>49967.32</v>
      </c>
    </row>
    <row r="107" spans="2:20" ht="76.7" customHeight="1" x14ac:dyDescent="0.2">
      <c r="B107" s="27">
        <v>94</v>
      </c>
      <c r="C107" s="22" t="s">
        <v>152</v>
      </c>
      <c r="D107" s="22" t="s">
        <v>56</v>
      </c>
      <c r="E107" s="16" t="s">
        <v>29</v>
      </c>
      <c r="F107" s="22" t="s">
        <v>30</v>
      </c>
      <c r="G107" s="3">
        <v>60000</v>
      </c>
      <c r="H107" s="3">
        <v>3486.68</v>
      </c>
      <c r="I107" s="3">
        <v>25</v>
      </c>
      <c r="J107" s="3">
        <v>1722</v>
      </c>
      <c r="K107" s="3">
        <v>4260</v>
      </c>
      <c r="L107" s="3">
        <v>660</v>
      </c>
      <c r="M107" s="3">
        <v>1824</v>
      </c>
      <c r="N107" s="3">
        <v>4254</v>
      </c>
      <c r="O107" s="3"/>
      <c r="P107" s="3">
        <f t="shared" si="15"/>
        <v>12720</v>
      </c>
      <c r="Q107" s="3">
        <v>0</v>
      </c>
      <c r="R107" s="3">
        <f t="shared" si="16"/>
        <v>7032.68</v>
      </c>
      <c r="S107" s="3">
        <f t="shared" si="17"/>
        <v>9174</v>
      </c>
      <c r="T107" s="3">
        <f t="shared" si="18"/>
        <v>52967.32</v>
      </c>
    </row>
    <row r="108" spans="2:20" ht="76.7" customHeight="1" x14ac:dyDescent="0.2">
      <c r="B108" s="27">
        <v>95</v>
      </c>
      <c r="C108" s="22" t="s">
        <v>153</v>
      </c>
      <c r="D108" s="22" t="s">
        <v>57</v>
      </c>
      <c r="E108" s="16" t="s">
        <v>29</v>
      </c>
      <c r="F108" s="22" t="s">
        <v>30</v>
      </c>
      <c r="G108" s="3">
        <v>60000</v>
      </c>
      <c r="H108" s="3">
        <v>3486.68</v>
      </c>
      <c r="I108" s="3">
        <v>25</v>
      </c>
      <c r="J108" s="3">
        <v>1722</v>
      </c>
      <c r="K108" s="3">
        <v>4260</v>
      </c>
      <c r="L108" s="3">
        <v>660</v>
      </c>
      <c r="M108" s="3">
        <v>1824</v>
      </c>
      <c r="N108" s="3">
        <v>4254</v>
      </c>
      <c r="O108" s="3"/>
      <c r="P108" s="3">
        <f t="shared" si="15"/>
        <v>12720</v>
      </c>
      <c r="Q108" s="3">
        <v>1628</v>
      </c>
      <c r="R108" s="3">
        <f t="shared" si="16"/>
        <v>8660.68</v>
      </c>
      <c r="S108" s="3">
        <f t="shared" si="17"/>
        <v>9174</v>
      </c>
      <c r="T108" s="3">
        <f t="shared" si="18"/>
        <v>51339.32</v>
      </c>
    </row>
    <row r="109" spans="2:20" ht="76.7" customHeight="1" x14ac:dyDescent="0.2">
      <c r="B109" s="27">
        <v>96</v>
      </c>
      <c r="C109" s="22" t="s">
        <v>166</v>
      </c>
      <c r="D109" s="22" t="s">
        <v>56</v>
      </c>
      <c r="E109" s="16" t="s">
        <v>29</v>
      </c>
      <c r="F109" s="22" t="s">
        <v>167</v>
      </c>
      <c r="G109" s="3">
        <v>30000</v>
      </c>
      <c r="H109" s="3">
        <v>0</v>
      </c>
      <c r="I109" s="3">
        <v>25</v>
      </c>
      <c r="J109" s="3">
        <v>861</v>
      </c>
      <c r="K109" s="3">
        <v>2130</v>
      </c>
      <c r="L109" s="3">
        <v>330</v>
      </c>
      <c r="M109" s="3">
        <v>912</v>
      </c>
      <c r="N109" s="3">
        <v>2127</v>
      </c>
      <c r="O109" s="3"/>
      <c r="P109" s="3">
        <f t="shared" si="15"/>
        <v>6360</v>
      </c>
      <c r="Q109" s="3">
        <v>703</v>
      </c>
      <c r="R109" s="3">
        <f t="shared" si="16"/>
        <v>2476</v>
      </c>
      <c r="S109" s="3">
        <f t="shared" si="17"/>
        <v>4587</v>
      </c>
      <c r="T109" s="3">
        <f t="shared" si="18"/>
        <v>27524</v>
      </c>
    </row>
    <row r="110" spans="2:20" ht="76.7" customHeight="1" x14ac:dyDescent="0.2">
      <c r="B110" s="27">
        <v>97</v>
      </c>
      <c r="C110" s="22" t="s">
        <v>168</v>
      </c>
      <c r="D110" s="22" t="s">
        <v>57</v>
      </c>
      <c r="E110" s="16" t="s">
        <v>29</v>
      </c>
      <c r="F110" s="22" t="s">
        <v>30</v>
      </c>
      <c r="G110" s="3">
        <v>60000</v>
      </c>
      <c r="H110" s="3">
        <v>3486.68</v>
      </c>
      <c r="I110" s="3">
        <v>25</v>
      </c>
      <c r="J110" s="3">
        <v>1722</v>
      </c>
      <c r="K110" s="3">
        <v>4260</v>
      </c>
      <c r="L110" s="3">
        <v>660</v>
      </c>
      <c r="M110" s="3">
        <v>1824</v>
      </c>
      <c r="N110" s="3">
        <v>4254</v>
      </c>
      <c r="O110" s="3"/>
      <c r="P110" s="3">
        <f t="shared" si="11"/>
        <v>12720</v>
      </c>
      <c r="Q110" s="3">
        <v>1332</v>
      </c>
      <c r="R110" s="3">
        <f t="shared" si="12"/>
        <v>8364.68</v>
      </c>
      <c r="S110" s="3">
        <f t="shared" si="13"/>
        <v>9174</v>
      </c>
      <c r="T110" s="3">
        <f t="shared" si="14"/>
        <v>51635.32</v>
      </c>
    </row>
    <row r="111" spans="2:20" ht="76.7" customHeight="1" x14ac:dyDescent="0.2">
      <c r="B111" s="27">
        <v>98</v>
      </c>
      <c r="C111" s="22" t="s">
        <v>169</v>
      </c>
      <c r="D111" s="22" t="s">
        <v>57</v>
      </c>
      <c r="E111" s="16" t="s">
        <v>29</v>
      </c>
      <c r="F111" s="22" t="s">
        <v>133</v>
      </c>
      <c r="G111" s="3">
        <v>60000</v>
      </c>
      <c r="H111" s="3">
        <v>3486.68</v>
      </c>
      <c r="I111" s="3">
        <v>25</v>
      </c>
      <c r="J111" s="3">
        <v>1722</v>
      </c>
      <c r="K111" s="3">
        <v>4260</v>
      </c>
      <c r="L111" s="3">
        <v>660</v>
      </c>
      <c r="M111" s="3">
        <v>1824</v>
      </c>
      <c r="N111" s="3">
        <v>4254</v>
      </c>
      <c r="O111" s="3"/>
      <c r="P111" s="3">
        <f t="shared" ref="P111:P115" si="19">SUM(J111:O111)</f>
        <v>12720</v>
      </c>
      <c r="Q111" s="3">
        <v>1406</v>
      </c>
      <c r="R111" s="3">
        <f t="shared" ref="R111:R115" si="20">J111+M111+O111+H111+Q111</f>
        <v>8438.68</v>
      </c>
      <c r="S111" s="3">
        <f t="shared" ref="S111:S115" si="21">K111+L111+N111</f>
        <v>9174</v>
      </c>
      <c r="T111" s="3">
        <f t="shared" ref="T111:T115" si="22">G111-R111</f>
        <v>51561.32</v>
      </c>
    </row>
    <row r="112" spans="2:20" ht="76.7" customHeight="1" x14ac:dyDescent="0.2">
      <c r="B112" s="27">
        <v>99</v>
      </c>
      <c r="C112" s="22" t="s">
        <v>104</v>
      </c>
      <c r="D112" s="22" t="s">
        <v>56</v>
      </c>
      <c r="E112" s="16" t="s">
        <v>29</v>
      </c>
      <c r="F112" s="22" t="s">
        <v>52</v>
      </c>
      <c r="G112" s="3">
        <v>80000</v>
      </c>
      <c r="H112" s="3">
        <v>7400.87</v>
      </c>
      <c r="I112" s="3">
        <v>25</v>
      </c>
      <c r="J112" s="3">
        <v>2296</v>
      </c>
      <c r="K112" s="3">
        <v>5680</v>
      </c>
      <c r="L112" s="3">
        <v>715.55</v>
      </c>
      <c r="M112" s="3">
        <v>2432</v>
      </c>
      <c r="N112" s="3">
        <v>5672</v>
      </c>
      <c r="O112" s="3"/>
      <c r="P112" s="3">
        <f t="shared" si="19"/>
        <v>16795.55</v>
      </c>
      <c r="Q112" s="3">
        <v>0</v>
      </c>
      <c r="R112" s="3">
        <f t="shared" si="20"/>
        <v>12128.869999999999</v>
      </c>
      <c r="S112" s="3">
        <f t="shared" si="21"/>
        <v>12067.55</v>
      </c>
      <c r="T112" s="3">
        <f t="shared" si="22"/>
        <v>67871.13</v>
      </c>
    </row>
    <row r="113" spans="1:20" ht="76.7" customHeight="1" x14ac:dyDescent="0.2">
      <c r="B113" s="27">
        <v>100</v>
      </c>
      <c r="C113" s="22" t="s">
        <v>198</v>
      </c>
      <c r="D113" s="22" t="s">
        <v>57</v>
      </c>
      <c r="E113" s="16" t="s">
        <v>29</v>
      </c>
      <c r="F113" s="22" t="s">
        <v>30</v>
      </c>
      <c r="G113" s="3">
        <v>60000</v>
      </c>
      <c r="H113" s="3">
        <v>3486.68</v>
      </c>
      <c r="I113" s="3">
        <v>25</v>
      </c>
      <c r="J113" s="3">
        <v>1722</v>
      </c>
      <c r="K113" s="3">
        <v>4260</v>
      </c>
      <c r="L113" s="3">
        <v>660</v>
      </c>
      <c r="M113" s="3">
        <v>1824</v>
      </c>
      <c r="N113" s="3">
        <v>4254</v>
      </c>
      <c r="O113" s="3"/>
      <c r="P113" s="3">
        <f t="shared" si="19"/>
        <v>12720</v>
      </c>
      <c r="Q113" s="3">
        <v>592</v>
      </c>
      <c r="R113" s="3">
        <f t="shared" si="20"/>
        <v>7624.68</v>
      </c>
      <c r="S113" s="3">
        <f t="shared" si="21"/>
        <v>9174</v>
      </c>
      <c r="T113" s="3">
        <f t="shared" si="22"/>
        <v>52375.32</v>
      </c>
    </row>
    <row r="114" spans="1:20" ht="76.7" customHeight="1" x14ac:dyDescent="0.2">
      <c r="B114" s="27">
        <v>101</v>
      </c>
      <c r="C114" s="22" t="s">
        <v>106</v>
      </c>
      <c r="D114" s="22" t="s">
        <v>56</v>
      </c>
      <c r="E114" s="16" t="s">
        <v>202</v>
      </c>
      <c r="F114" s="22" t="s">
        <v>30</v>
      </c>
      <c r="G114" s="3">
        <v>60000</v>
      </c>
      <c r="H114" s="3">
        <v>3486.68</v>
      </c>
      <c r="I114" s="3">
        <v>25</v>
      </c>
      <c r="J114" s="3">
        <v>1722</v>
      </c>
      <c r="K114" s="3">
        <v>4260</v>
      </c>
      <c r="L114" s="3">
        <v>660</v>
      </c>
      <c r="M114" s="3">
        <v>1824</v>
      </c>
      <c r="N114" s="3">
        <v>4254</v>
      </c>
      <c r="O114" s="3"/>
      <c r="P114" s="3">
        <f t="shared" si="19"/>
        <v>12720</v>
      </c>
      <c r="Q114" s="3">
        <v>1847.5</v>
      </c>
      <c r="R114" s="3">
        <f t="shared" si="20"/>
        <v>8880.18</v>
      </c>
      <c r="S114" s="3">
        <f t="shared" si="21"/>
        <v>9174</v>
      </c>
      <c r="T114" s="3">
        <f t="shared" si="22"/>
        <v>51119.82</v>
      </c>
    </row>
    <row r="115" spans="1:20" ht="76.7" customHeight="1" thickBot="1" x14ac:dyDescent="0.25">
      <c r="B115" s="27">
        <v>102</v>
      </c>
      <c r="C115" s="22" t="s">
        <v>107</v>
      </c>
      <c r="D115" s="22" t="s">
        <v>56</v>
      </c>
      <c r="E115" s="16" t="s">
        <v>202</v>
      </c>
      <c r="F115" s="22" t="s">
        <v>52</v>
      </c>
      <c r="G115" s="3">
        <v>80000</v>
      </c>
      <c r="H115" s="3">
        <v>7400.87</v>
      </c>
      <c r="I115" s="3">
        <v>25</v>
      </c>
      <c r="J115" s="3">
        <v>2296</v>
      </c>
      <c r="K115" s="3">
        <v>5680</v>
      </c>
      <c r="L115" s="3">
        <v>715.55</v>
      </c>
      <c r="M115" s="3">
        <v>2432</v>
      </c>
      <c r="N115" s="3">
        <v>5672</v>
      </c>
      <c r="O115" s="3"/>
      <c r="P115" s="3">
        <f t="shared" si="19"/>
        <v>16795.55</v>
      </c>
      <c r="Q115" s="3">
        <v>111</v>
      </c>
      <c r="R115" s="3">
        <f t="shared" si="20"/>
        <v>12239.869999999999</v>
      </c>
      <c r="S115" s="3">
        <f t="shared" si="21"/>
        <v>12067.55</v>
      </c>
      <c r="T115" s="3">
        <f t="shared" si="22"/>
        <v>67760.13</v>
      </c>
    </row>
    <row r="116" spans="1:20" ht="30.75" customHeight="1" thickBot="1" x14ac:dyDescent="0.25">
      <c r="B116" s="64" t="s">
        <v>23</v>
      </c>
      <c r="C116" s="64"/>
      <c r="D116" s="64"/>
      <c r="E116" s="64"/>
      <c r="F116" s="64"/>
      <c r="G116" s="15">
        <f t="shared" ref="G116:T116" si="23">SUM(G14:G115)</f>
        <v>6788000</v>
      </c>
      <c r="H116" s="15">
        <f t="shared" si="23"/>
        <v>545788.82999999984</v>
      </c>
      <c r="I116" s="15">
        <f t="shared" si="23"/>
        <v>2550</v>
      </c>
      <c r="J116" s="15">
        <f t="shared" si="23"/>
        <v>194815.6</v>
      </c>
      <c r="K116" s="15">
        <f t="shared" si="23"/>
        <v>481948</v>
      </c>
      <c r="L116" s="15">
        <f t="shared" si="23"/>
        <v>63020.10000000002</v>
      </c>
      <c r="M116" s="15">
        <f t="shared" si="23"/>
        <v>203721.8</v>
      </c>
      <c r="N116" s="15">
        <f t="shared" si="23"/>
        <v>475127.47</v>
      </c>
      <c r="O116" s="15">
        <f t="shared" si="23"/>
        <v>12151.079999999998</v>
      </c>
      <c r="P116" s="15">
        <f t="shared" si="23"/>
        <v>1430784.0500000003</v>
      </c>
      <c r="Q116" s="15">
        <f t="shared" si="23"/>
        <v>113360.73999999999</v>
      </c>
      <c r="R116" s="15">
        <f t="shared" si="23"/>
        <v>1069838.0500000017</v>
      </c>
      <c r="S116" s="15">
        <f t="shared" si="23"/>
        <v>1020095.5700000003</v>
      </c>
      <c r="T116" s="15">
        <f t="shared" si="23"/>
        <v>5718161.9500000011</v>
      </c>
    </row>
    <row r="117" spans="1:20" ht="30.75" customHeight="1" x14ac:dyDescent="0.2">
      <c r="B117" s="38"/>
      <c r="C117" s="38"/>
      <c r="D117" s="38"/>
      <c r="E117" s="38"/>
      <c r="F117" s="38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</row>
    <row r="118" spans="1:20" ht="30.75" customHeight="1" x14ac:dyDescent="0.2">
      <c r="B118" s="63" t="s">
        <v>135</v>
      </c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</row>
    <row r="119" spans="1:20" ht="30.75" customHeight="1" x14ac:dyDescent="0.2">
      <c r="B119" s="38"/>
      <c r="C119" s="38"/>
      <c r="D119" s="38"/>
      <c r="E119" s="38"/>
      <c r="F119" s="38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</row>
    <row r="120" spans="1:20" ht="20.100000000000001" customHeight="1" x14ac:dyDescent="0.2">
      <c r="A120" s="2"/>
      <c r="B120" s="9"/>
      <c r="C120" s="10"/>
      <c r="D120" s="10"/>
      <c r="E120" s="10"/>
      <c r="F120" s="10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20.100000000000001" customHeight="1" x14ac:dyDescent="0.2">
      <c r="A121" s="2"/>
      <c r="B121" s="9"/>
      <c r="C121" s="10"/>
      <c r="D121" s="10"/>
      <c r="E121" s="10"/>
      <c r="F121" s="10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20.100000000000001" customHeight="1" x14ac:dyDescent="0.2">
      <c r="A122" s="2"/>
      <c r="B122" s="9"/>
      <c r="C122" s="10"/>
      <c r="D122" s="10"/>
      <c r="E122" s="10"/>
      <c r="F122" s="10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20.100000000000001" customHeight="1" x14ac:dyDescent="0.2">
      <c r="A123" s="2"/>
      <c r="B123" s="9"/>
      <c r="C123" s="10"/>
      <c r="D123" s="10"/>
      <c r="E123" s="10"/>
      <c r="F123" s="10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20.100000000000001" customHeight="1" x14ac:dyDescent="0.2">
      <c r="A124" s="2"/>
      <c r="B124" s="9"/>
      <c r="C124" s="10"/>
      <c r="D124" s="10"/>
      <c r="E124" s="10"/>
      <c r="F124" s="10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20.100000000000001" customHeight="1" x14ac:dyDescent="0.2">
      <c r="A125" s="2"/>
      <c r="B125" s="9"/>
      <c r="C125" s="10"/>
      <c r="D125" s="10"/>
      <c r="E125" s="10"/>
      <c r="F125" s="10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20.100000000000001" customHeight="1" x14ac:dyDescent="0.2">
      <c r="A126" s="2"/>
      <c r="B126" s="9"/>
      <c r="C126" s="10"/>
      <c r="D126" s="10"/>
      <c r="E126" s="10"/>
      <c r="F126" s="10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20.100000000000001" customHeight="1" x14ac:dyDescent="0.2">
      <c r="A127" s="2"/>
      <c r="B127" s="36"/>
      <c r="C127" s="4"/>
      <c r="D127" s="4"/>
      <c r="E127" s="2"/>
      <c r="F127" s="2"/>
      <c r="G127" s="2"/>
      <c r="H127" s="2"/>
      <c r="I127" s="2"/>
    </row>
    <row r="128" spans="1:20" ht="20.100000000000001" customHeight="1" x14ac:dyDescent="0.2">
      <c r="A128" s="2"/>
      <c r="C128" s="40" t="s">
        <v>69</v>
      </c>
      <c r="D128" s="9"/>
      <c r="E128" s="2"/>
      <c r="F128" s="2"/>
      <c r="G128" s="2"/>
      <c r="H128" s="2"/>
      <c r="I128" s="2"/>
    </row>
    <row r="129" spans="1:9" ht="20.100000000000001" customHeight="1" x14ac:dyDescent="0.2">
      <c r="A129" s="2"/>
      <c r="C129" s="41" t="s">
        <v>48</v>
      </c>
      <c r="D129" s="28"/>
      <c r="E129" s="2"/>
      <c r="F129" s="2"/>
      <c r="G129" s="2"/>
      <c r="H129" s="2"/>
      <c r="I129" s="2"/>
    </row>
    <row r="130" spans="1:9" ht="20.100000000000001" customHeight="1" x14ac:dyDescent="0.2">
      <c r="A130" s="2"/>
      <c r="C130" s="41"/>
      <c r="D130" s="28"/>
      <c r="E130" s="2"/>
      <c r="F130" s="2"/>
      <c r="G130" s="2"/>
      <c r="H130" s="2"/>
      <c r="I130" s="2"/>
    </row>
    <row r="131" spans="1:9" ht="20.100000000000001" customHeight="1" x14ac:dyDescent="0.2">
      <c r="A131" s="2"/>
      <c r="C131" s="41"/>
      <c r="D131" s="28"/>
      <c r="E131" s="2"/>
      <c r="F131" s="2"/>
      <c r="G131" s="2"/>
      <c r="H131" s="2"/>
      <c r="I131" s="2"/>
    </row>
    <row r="132" spans="1:9" ht="20.100000000000001" customHeight="1" x14ac:dyDescent="0.2">
      <c r="A132" s="2"/>
      <c r="C132" s="41"/>
      <c r="D132" s="28"/>
      <c r="E132" s="2"/>
      <c r="F132" s="2"/>
      <c r="G132" s="2"/>
      <c r="H132" s="2"/>
      <c r="I132" s="2"/>
    </row>
    <row r="133" spans="1:9" ht="20.100000000000001" customHeight="1" x14ac:dyDescent="0.2">
      <c r="A133" s="2"/>
      <c r="C133" s="41"/>
      <c r="D133" s="28"/>
      <c r="E133" s="2"/>
      <c r="F133" s="2"/>
      <c r="G133" s="2"/>
      <c r="H133" s="2"/>
      <c r="I133" s="2"/>
    </row>
    <row r="134" spans="1:9" ht="20.100000000000001" customHeight="1" x14ac:dyDescent="0.2">
      <c r="A134" s="2"/>
      <c r="C134" s="41"/>
      <c r="D134" s="11"/>
      <c r="E134" s="2"/>
      <c r="F134" s="2"/>
      <c r="G134" s="2"/>
      <c r="H134" s="2"/>
      <c r="I134" s="2"/>
    </row>
    <row r="135" spans="1:9" ht="20.100000000000001" customHeight="1" x14ac:dyDescent="0.2">
      <c r="A135" s="2"/>
      <c r="C135" s="42"/>
      <c r="D135" s="1"/>
      <c r="E135" s="2"/>
      <c r="F135" s="2"/>
      <c r="G135" s="2"/>
      <c r="H135" s="2"/>
      <c r="I135" s="2"/>
    </row>
    <row r="136" spans="1:9" ht="20.100000000000001" customHeight="1" x14ac:dyDescent="0.2">
      <c r="A136" s="2"/>
      <c r="B136" s="34"/>
      <c r="C136" s="43"/>
      <c r="D136" s="35"/>
      <c r="E136" s="2"/>
      <c r="F136" s="2"/>
      <c r="G136" s="2"/>
      <c r="H136" s="2"/>
      <c r="I136" s="2"/>
    </row>
    <row r="137" spans="1:9" ht="20.100000000000001" customHeight="1" x14ac:dyDescent="0.2">
      <c r="A137" s="2"/>
      <c r="C137" s="40" t="s">
        <v>49</v>
      </c>
      <c r="D137" s="9"/>
      <c r="E137" s="2"/>
      <c r="F137" s="2"/>
      <c r="G137" s="2"/>
      <c r="H137" s="2"/>
      <c r="I137" s="2"/>
    </row>
    <row r="138" spans="1:9" ht="20.100000000000001" customHeight="1" x14ac:dyDescent="0.2">
      <c r="A138" s="2"/>
      <c r="C138" s="44" t="s">
        <v>22</v>
      </c>
      <c r="D138" s="12"/>
      <c r="E138" s="2"/>
      <c r="F138" s="2"/>
      <c r="G138" s="2"/>
      <c r="H138" s="2"/>
      <c r="I138" s="2"/>
    </row>
    <row r="139" spans="1:9" ht="20.100000000000001" customHeight="1" x14ac:dyDescent="0.2">
      <c r="A139" s="2"/>
      <c r="C139" s="44"/>
      <c r="D139" s="12"/>
      <c r="E139" s="2"/>
      <c r="F139" s="2"/>
      <c r="G139" s="2"/>
      <c r="H139" s="2"/>
      <c r="I139" s="2"/>
    </row>
    <row r="140" spans="1:9" ht="20.100000000000001" customHeight="1" x14ac:dyDescent="0.2">
      <c r="A140" s="2"/>
      <c r="C140" s="44"/>
      <c r="D140" s="12"/>
      <c r="E140" s="2"/>
      <c r="F140" s="2"/>
      <c r="G140" s="2"/>
      <c r="H140" s="2"/>
      <c r="I140" s="2"/>
    </row>
    <row r="141" spans="1:9" ht="20.100000000000001" customHeight="1" x14ac:dyDescent="0.2">
      <c r="A141" s="2"/>
      <c r="C141" s="44"/>
      <c r="D141" s="12"/>
      <c r="E141" s="2"/>
      <c r="F141" s="2"/>
      <c r="G141" s="2"/>
      <c r="H141" s="2"/>
      <c r="I141" s="2"/>
    </row>
    <row r="142" spans="1:9" ht="20.100000000000001" customHeight="1" x14ac:dyDescent="0.2">
      <c r="A142" s="2"/>
      <c r="C142" s="44"/>
      <c r="D142" s="12"/>
      <c r="E142" s="2"/>
      <c r="F142" s="2"/>
      <c r="G142" s="2"/>
      <c r="H142" s="2"/>
      <c r="I142" s="2"/>
    </row>
    <row r="143" spans="1:9" ht="20.100000000000001" customHeight="1" x14ac:dyDescent="0.2">
      <c r="A143" s="2"/>
      <c r="C143" s="44"/>
      <c r="D143" s="12"/>
      <c r="E143" s="2"/>
      <c r="F143" s="2"/>
      <c r="G143" s="2"/>
      <c r="H143" s="2"/>
      <c r="I143" s="2"/>
    </row>
    <row r="144" spans="1:9" ht="20.100000000000001" customHeight="1" x14ac:dyDescent="0.2">
      <c r="A144" s="2"/>
      <c r="C144" s="44"/>
      <c r="D144" s="12"/>
      <c r="E144" s="2"/>
      <c r="F144" s="2"/>
      <c r="G144" s="2"/>
      <c r="H144" s="2"/>
      <c r="I144" s="2"/>
    </row>
    <row r="145" spans="1:9" ht="20.100000000000001" customHeight="1" x14ac:dyDescent="0.2">
      <c r="A145" s="2"/>
      <c r="C145" s="42"/>
      <c r="D145" s="1"/>
      <c r="E145" s="2"/>
      <c r="F145" s="2"/>
      <c r="G145" s="2"/>
      <c r="H145" s="2"/>
      <c r="I145" s="2"/>
    </row>
    <row r="146" spans="1:9" ht="20.100000000000001" customHeight="1" x14ac:dyDescent="0.2">
      <c r="A146" s="2"/>
      <c r="C146" s="42"/>
      <c r="D146" s="1"/>
      <c r="E146" s="2"/>
      <c r="F146" s="2"/>
      <c r="G146" s="2"/>
      <c r="H146" s="2"/>
      <c r="I146" s="2"/>
    </row>
    <row r="147" spans="1:9" ht="20.100000000000001" customHeight="1" x14ac:dyDescent="0.2">
      <c r="A147" s="2"/>
      <c r="B147" s="36"/>
      <c r="C147" s="43"/>
      <c r="D147" s="4"/>
      <c r="E147" s="2"/>
      <c r="F147" s="2"/>
      <c r="G147" s="2"/>
      <c r="H147" s="2"/>
      <c r="I147" s="2"/>
    </row>
    <row r="148" spans="1:9" ht="20.100000000000001" customHeight="1" x14ac:dyDescent="0.2">
      <c r="A148" s="2"/>
      <c r="C148" s="40" t="s">
        <v>50</v>
      </c>
      <c r="D148" s="9"/>
      <c r="E148" s="2"/>
      <c r="F148" s="2"/>
      <c r="G148" s="2"/>
      <c r="H148" s="2"/>
      <c r="I148" s="2"/>
    </row>
    <row r="149" spans="1:9" ht="20.100000000000001" customHeight="1" x14ac:dyDescent="0.2">
      <c r="A149" s="2"/>
      <c r="C149" s="44" t="s">
        <v>21</v>
      </c>
      <c r="D149" s="12"/>
      <c r="E149" s="2"/>
      <c r="F149" s="2"/>
      <c r="G149" s="2"/>
      <c r="H149" s="2"/>
      <c r="I149" s="2"/>
    </row>
    <row r="150" spans="1:9" ht="30.95" customHeight="1" x14ac:dyDescent="0.2">
      <c r="A150" s="2"/>
      <c r="C150" s="2"/>
      <c r="D150" s="2"/>
      <c r="E150" s="2"/>
      <c r="F150" s="2"/>
      <c r="G150" s="2"/>
      <c r="H150" s="2"/>
      <c r="I150" s="2"/>
    </row>
    <row r="151" spans="1:9" ht="30.95" customHeight="1" x14ac:dyDescent="0.2">
      <c r="A151" s="2"/>
      <c r="C151" s="2"/>
      <c r="D151" s="2"/>
      <c r="E151" s="2"/>
      <c r="F151" s="2"/>
      <c r="G151" s="2"/>
      <c r="H151" s="2"/>
      <c r="I151" s="2"/>
    </row>
    <row r="152" spans="1:9" ht="30.95" customHeight="1" x14ac:dyDescent="0.2">
      <c r="A152" s="2"/>
      <c r="C152" s="2"/>
      <c r="D152" s="2"/>
      <c r="E152" s="2"/>
      <c r="F152" s="2"/>
      <c r="G152" s="2"/>
      <c r="H152" s="2"/>
      <c r="I152" s="2"/>
    </row>
    <row r="153" spans="1:9" ht="30.95" customHeight="1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C154" s="2"/>
      <c r="D154" s="2"/>
      <c r="E154" s="2"/>
      <c r="F154" s="2"/>
      <c r="G154" s="2"/>
      <c r="H154" s="2"/>
      <c r="I154" s="2"/>
    </row>
    <row r="155" spans="1:9" x14ac:dyDescent="0.2">
      <c r="C155" s="2"/>
      <c r="D155" s="2"/>
      <c r="E155" s="2"/>
      <c r="F155" s="2"/>
      <c r="G155" s="2"/>
      <c r="H155" s="2"/>
      <c r="I155" s="2"/>
    </row>
    <row r="156" spans="1:9" ht="30.95" customHeight="1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  <row r="4244" spans="1:9" x14ac:dyDescent="0.2">
      <c r="A4244" s="2"/>
      <c r="C4244" s="2"/>
      <c r="D4244" s="2"/>
      <c r="E4244" s="2"/>
      <c r="F4244" s="2"/>
      <c r="G4244" s="2"/>
      <c r="H4244" s="2"/>
      <c r="I4244" s="2"/>
    </row>
    <row r="4245" spans="1:9" x14ac:dyDescent="0.2">
      <c r="A4245" s="2"/>
      <c r="C4245" s="2"/>
      <c r="D4245" s="2"/>
      <c r="E4245" s="2"/>
      <c r="F4245" s="2"/>
      <c r="G4245" s="2"/>
      <c r="H4245" s="2"/>
      <c r="I4245" s="2"/>
    </row>
    <row r="4246" spans="1:9" x14ac:dyDescent="0.2">
      <c r="A4246" s="2"/>
      <c r="C4246" s="2"/>
      <c r="D4246" s="2"/>
      <c r="E4246" s="2"/>
      <c r="F4246" s="2"/>
      <c r="G4246" s="2"/>
      <c r="H4246" s="2"/>
      <c r="I4246" s="2"/>
    </row>
    <row r="4247" spans="1:9" x14ac:dyDescent="0.2">
      <c r="A4247" s="2"/>
      <c r="C4247" s="2"/>
      <c r="D4247" s="2"/>
      <c r="E4247" s="2"/>
      <c r="F4247" s="2"/>
      <c r="G4247" s="2"/>
      <c r="H4247" s="2"/>
      <c r="I4247" s="2"/>
    </row>
    <row r="4248" spans="1:9" x14ac:dyDescent="0.2">
      <c r="A4248" s="2"/>
      <c r="C4248" s="2"/>
      <c r="D4248" s="2"/>
      <c r="E4248" s="2"/>
      <c r="F4248" s="2"/>
      <c r="G4248" s="2"/>
      <c r="H4248" s="2"/>
      <c r="I4248" s="2"/>
    </row>
    <row r="4249" spans="1:9" x14ac:dyDescent="0.2">
      <c r="A4249" s="2"/>
      <c r="C4249" s="2"/>
      <c r="D4249" s="2"/>
      <c r="E4249" s="2"/>
      <c r="F4249" s="2"/>
      <c r="G4249" s="2"/>
      <c r="H4249" s="2"/>
      <c r="I4249" s="2"/>
    </row>
    <row r="4250" spans="1:9" x14ac:dyDescent="0.2">
      <c r="A4250" s="2"/>
      <c r="C4250" s="2"/>
      <c r="D4250" s="2"/>
      <c r="E4250" s="2"/>
      <c r="F4250" s="2"/>
      <c r="G4250" s="2"/>
      <c r="H4250" s="2"/>
      <c r="I4250" s="2"/>
    </row>
    <row r="4251" spans="1:9" x14ac:dyDescent="0.2">
      <c r="A4251" s="2"/>
      <c r="C4251" s="2"/>
      <c r="D4251" s="2"/>
      <c r="E4251" s="2"/>
      <c r="F4251" s="2"/>
      <c r="G4251" s="2"/>
      <c r="H4251" s="2"/>
      <c r="I4251" s="2"/>
    </row>
    <row r="4252" spans="1:9" x14ac:dyDescent="0.2">
      <c r="A4252" s="2"/>
      <c r="C4252" s="2"/>
      <c r="D4252" s="2"/>
      <c r="E4252" s="2"/>
      <c r="F4252" s="2"/>
      <c r="G4252" s="2"/>
      <c r="H4252" s="2"/>
      <c r="I4252" s="2"/>
    </row>
    <row r="4253" spans="1:9" x14ac:dyDescent="0.2">
      <c r="A4253" s="2"/>
      <c r="C4253" s="2"/>
      <c r="D4253" s="2"/>
      <c r="E4253" s="2"/>
      <c r="F4253" s="2"/>
      <c r="G4253" s="2"/>
      <c r="H4253" s="2"/>
      <c r="I4253" s="2"/>
    </row>
    <row r="4254" spans="1:9" x14ac:dyDescent="0.2">
      <c r="A4254" s="2"/>
      <c r="C4254" s="2"/>
      <c r="D4254" s="2"/>
      <c r="E4254" s="2"/>
      <c r="F4254" s="2"/>
      <c r="G4254" s="2"/>
      <c r="H4254" s="2"/>
      <c r="I4254" s="2"/>
    </row>
    <row r="4255" spans="1:9" x14ac:dyDescent="0.2">
      <c r="A4255" s="2"/>
      <c r="C4255" s="2"/>
      <c r="D4255" s="2"/>
      <c r="E4255" s="2"/>
      <c r="F4255" s="2"/>
      <c r="G4255" s="2"/>
      <c r="H4255" s="2"/>
      <c r="I4255" s="2"/>
    </row>
    <row r="4256" spans="1:9" x14ac:dyDescent="0.2">
      <c r="A4256" s="2"/>
      <c r="C4256" s="2"/>
      <c r="D4256" s="2"/>
      <c r="E4256" s="2"/>
      <c r="F4256" s="2"/>
      <c r="G4256" s="2"/>
      <c r="H4256" s="2"/>
      <c r="I4256" s="2"/>
    </row>
    <row r="4257" spans="1:9" x14ac:dyDescent="0.2">
      <c r="A4257" s="2"/>
      <c r="C4257" s="2"/>
      <c r="D4257" s="2"/>
      <c r="E4257" s="2"/>
      <c r="F4257" s="2"/>
      <c r="G4257" s="2"/>
      <c r="H4257" s="2"/>
      <c r="I4257" s="2"/>
    </row>
    <row r="4258" spans="1:9" x14ac:dyDescent="0.2">
      <c r="A4258" s="2"/>
      <c r="C4258" s="2"/>
      <c r="D4258" s="2"/>
      <c r="E4258" s="2"/>
      <c r="F4258" s="2"/>
      <c r="G4258" s="2"/>
      <c r="H4258" s="2"/>
      <c r="I4258" s="2"/>
    </row>
    <row r="4259" spans="1:9" x14ac:dyDescent="0.2">
      <c r="A4259" s="2"/>
      <c r="C4259" s="2"/>
      <c r="D4259" s="2"/>
      <c r="E4259" s="2"/>
      <c r="F4259" s="2"/>
      <c r="G4259" s="2"/>
      <c r="H4259" s="2"/>
      <c r="I4259" s="2"/>
    </row>
    <row r="4260" spans="1:9" x14ac:dyDescent="0.2">
      <c r="A4260" s="2"/>
      <c r="C4260" s="2"/>
      <c r="D4260" s="2"/>
      <c r="E4260" s="2"/>
      <c r="F4260" s="2"/>
      <c r="G4260" s="2"/>
      <c r="H4260" s="2"/>
      <c r="I4260" s="2"/>
    </row>
    <row r="4261" spans="1:9" x14ac:dyDescent="0.2">
      <c r="A4261" s="2"/>
      <c r="C4261" s="2"/>
      <c r="D4261" s="2"/>
      <c r="E4261" s="2"/>
      <c r="F4261" s="2"/>
      <c r="G4261" s="2"/>
      <c r="H4261" s="2"/>
      <c r="I4261" s="2"/>
    </row>
    <row r="4262" spans="1:9" x14ac:dyDescent="0.2">
      <c r="A4262" s="2"/>
      <c r="C4262" s="2"/>
      <c r="D4262" s="2"/>
      <c r="E4262" s="2"/>
      <c r="F4262" s="2"/>
      <c r="G4262" s="2"/>
      <c r="H4262" s="2"/>
      <c r="I4262" s="2"/>
    </row>
    <row r="4263" spans="1:9" x14ac:dyDescent="0.2">
      <c r="A4263" s="2"/>
      <c r="C4263" s="2"/>
      <c r="D4263" s="2"/>
      <c r="E4263" s="2"/>
      <c r="F4263" s="2"/>
      <c r="G4263" s="2"/>
      <c r="H4263" s="2"/>
      <c r="I4263" s="2"/>
    </row>
    <row r="4264" spans="1:9" x14ac:dyDescent="0.2">
      <c r="A4264" s="2"/>
      <c r="C4264" s="2"/>
      <c r="D4264" s="2"/>
      <c r="E4264" s="2"/>
      <c r="F4264" s="2"/>
      <c r="G4264" s="2"/>
      <c r="H4264" s="2"/>
      <c r="I4264" s="2"/>
    </row>
    <row r="4265" spans="1:9" x14ac:dyDescent="0.2">
      <c r="A4265" s="2"/>
      <c r="C4265" s="2"/>
      <c r="D4265" s="2"/>
      <c r="E4265" s="2"/>
      <c r="F4265" s="2"/>
      <c r="G4265" s="2"/>
      <c r="H4265" s="2"/>
      <c r="I4265" s="2"/>
    </row>
    <row r="4266" spans="1:9" x14ac:dyDescent="0.2">
      <c r="A4266" s="2"/>
      <c r="C4266" s="2"/>
      <c r="D4266" s="2"/>
      <c r="E4266" s="2"/>
      <c r="F4266" s="2"/>
      <c r="G4266" s="2"/>
      <c r="H4266" s="2"/>
      <c r="I4266" s="2"/>
    </row>
    <row r="4267" spans="1:9" x14ac:dyDescent="0.2">
      <c r="A4267" s="2"/>
      <c r="C4267" s="2"/>
      <c r="D4267" s="2"/>
      <c r="E4267" s="2"/>
      <c r="F4267" s="2"/>
      <c r="G4267" s="2"/>
      <c r="H4267" s="2"/>
      <c r="I4267" s="2"/>
    </row>
    <row r="4268" spans="1:9" x14ac:dyDescent="0.2">
      <c r="A4268" s="2"/>
      <c r="C4268" s="2"/>
      <c r="D4268" s="2"/>
      <c r="E4268" s="2"/>
      <c r="F4268" s="2"/>
      <c r="G4268" s="2"/>
      <c r="H4268" s="2"/>
      <c r="I4268" s="2"/>
    </row>
    <row r="4269" spans="1:9" x14ac:dyDescent="0.2">
      <c r="A4269" s="2"/>
      <c r="C4269" s="2"/>
      <c r="D4269" s="2"/>
      <c r="E4269" s="2"/>
      <c r="F4269" s="2"/>
      <c r="G4269" s="2"/>
      <c r="H4269" s="2"/>
      <c r="I4269" s="2"/>
    </row>
    <row r="4270" spans="1:9" x14ac:dyDescent="0.2">
      <c r="A4270" s="2"/>
      <c r="C4270" s="2"/>
      <c r="D4270" s="2"/>
      <c r="E4270" s="2"/>
      <c r="F4270" s="2"/>
      <c r="G4270" s="2"/>
      <c r="H4270" s="2"/>
      <c r="I4270" s="2"/>
    </row>
    <row r="4271" spans="1:9" x14ac:dyDescent="0.2">
      <c r="A4271" s="2"/>
      <c r="C4271" s="2"/>
      <c r="D4271" s="2"/>
      <c r="E4271" s="2"/>
      <c r="F4271" s="2"/>
      <c r="G4271" s="2"/>
      <c r="H4271" s="2"/>
      <c r="I4271" s="2"/>
    </row>
    <row r="4272" spans="1:9" x14ac:dyDescent="0.2">
      <c r="A4272" s="2"/>
      <c r="C4272" s="2"/>
      <c r="D4272" s="2"/>
      <c r="E4272" s="2"/>
      <c r="F4272" s="2"/>
      <c r="G4272" s="2"/>
      <c r="H4272" s="2"/>
      <c r="I4272" s="2"/>
    </row>
    <row r="4273" spans="1:9" x14ac:dyDescent="0.2">
      <c r="A4273" s="2"/>
      <c r="C4273" s="2"/>
      <c r="D4273" s="2"/>
      <c r="E4273" s="2"/>
      <c r="F4273" s="2"/>
      <c r="G4273" s="2"/>
      <c r="H4273" s="2"/>
      <c r="I4273" s="2"/>
    </row>
    <row r="4274" spans="1:9" x14ac:dyDescent="0.2">
      <c r="A4274" s="2"/>
      <c r="C4274" s="2"/>
      <c r="D4274" s="2"/>
      <c r="E4274" s="2"/>
      <c r="F4274" s="2"/>
      <c r="G4274" s="2"/>
      <c r="H4274" s="2"/>
      <c r="I4274" s="2"/>
    </row>
    <row r="4275" spans="1:9" x14ac:dyDescent="0.2">
      <c r="A4275" s="2"/>
      <c r="C4275" s="2"/>
      <c r="D4275" s="2"/>
      <c r="E4275" s="2"/>
      <c r="F4275" s="2"/>
      <c r="G4275" s="2"/>
      <c r="H4275" s="2"/>
      <c r="I4275" s="2"/>
    </row>
    <row r="4276" spans="1:9" x14ac:dyDescent="0.2">
      <c r="A4276" s="2"/>
      <c r="C4276" s="2"/>
      <c r="D4276" s="2"/>
      <c r="E4276" s="2"/>
      <c r="F4276" s="2"/>
      <c r="G4276" s="2"/>
      <c r="H4276" s="2"/>
      <c r="I4276" s="2"/>
    </row>
    <row r="4277" spans="1:9" x14ac:dyDescent="0.2">
      <c r="A4277" s="2"/>
      <c r="C4277" s="2"/>
      <c r="D4277" s="2"/>
      <c r="E4277" s="2"/>
      <c r="F4277" s="2"/>
      <c r="G4277" s="2"/>
      <c r="H4277" s="2"/>
      <c r="I4277" s="2"/>
    </row>
    <row r="4278" spans="1:9" x14ac:dyDescent="0.2">
      <c r="A4278" s="2"/>
      <c r="C4278" s="2"/>
      <c r="D4278" s="2"/>
      <c r="E4278" s="2"/>
      <c r="F4278" s="2"/>
      <c r="G4278" s="2"/>
      <c r="H4278" s="2"/>
      <c r="I4278" s="2"/>
    </row>
    <row r="4279" spans="1:9" x14ac:dyDescent="0.2">
      <c r="A4279" s="2"/>
      <c r="C4279" s="2"/>
      <c r="D4279" s="2"/>
      <c r="E4279" s="2"/>
      <c r="F4279" s="2"/>
      <c r="G4279" s="2"/>
      <c r="H4279" s="2"/>
      <c r="I4279" s="2"/>
    </row>
    <row r="4280" spans="1:9" x14ac:dyDescent="0.2">
      <c r="A4280" s="2"/>
      <c r="C4280" s="2"/>
      <c r="D4280" s="2"/>
      <c r="E4280" s="2"/>
      <c r="F4280" s="2"/>
      <c r="G4280" s="2"/>
      <c r="H4280" s="2"/>
      <c r="I4280" s="2"/>
    </row>
    <row r="4281" spans="1:9" x14ac:dyDescent="0.2">
      <c r="A4281" s="2"/>
      <c r="C4281" s="2"/>
      <c r="D4281" s="2"/>
      <c r="E4281" s="2"/>
      <c r="F4281" s="2"/>
      <c r="G4281" s="2"/>
      <c r="H4281" s="2"/>
      <c r="I4281" s="2"/>
    </row>
    <row r="4282" spans="1:9" x14ac:dyDescent="0.2">
      <c r="A4282" s="2"/>
      <c r="C4282" s="2"/>
      <c r="D4282" s="2"/>
      <c r="E4282" s="2"/>
      <c r="F4282" s="2"/>
      <c r="G4282" s="2"/>
      <c r="H4282" s="2"/>
      <c r="I4282" s="2"/>
    </row>
    <row r="4283" spans="1:9" x14ac:dyDescent="0.2">
      <c r="A4283" s="2"/>
      <c r="C4283" s="2"/>
      <c r="D4283" s="2"/>
      <c r="E4283" s="2"/>
      <c r="F4283" s="2"/>
      <c r="G4283" s="2"/>
      <c r="H4283" s="2"/>
      <c r="I4283" s="2"/>
    </row>
    <row r="4284" spans="1:9" x14ac:dyDescent="0.2">
      <c r="A4284" s="2"/>
      <c r="C4284" s="2"/>
      <c r="D4284" s="2"/>
      <c r="E4284" s="2"/>
      <c r="F4284" s="2"/>
      <c r="G4284" s="2"/>
      <c r="H4284" s="2"/>
      <c r="I4284" s="2"/>
    </row>
    <row r="4285" spans="1:9" x14ac:dyDescent="0.2">
      <c r="A4285" s="2"/>
      <c r="C4285" s="2"/>
      <c r="D4285" s="2"/>
      <c r="E4285" s="2"/>
      <c r="F4285" s="2"/>
      <c r="G4285" s="2"/>
      <c r="H4285" s="2"/>
      <c r="I4285" s="2"/>
    </row>
    <row r="4286" spans="1:9" x14ac:dyDescent="0.2">
      <c r="A4286" s="2"/>
      <c r="C4286" s="2"/>
      <c r="D4286" s="2"/>
      <c r="E4286" s="2"/>
      <c r="F4286" s="2"/>
      <c r="G4286" s="2"/>
      <c r="H4286" s="2"/>
      <c r="I4286" s="2"/>
    </row>
    <row r="4287" spans="1:9" x14ac:dyDescent="0.2">
      <c r="A4287" s="2"/>
      <c r="C4287" s="2"/>
      <c r="D4287" s="2"/>
      <c r="E4287" s="2"/>
      <c r="F4287" s="2"/>
      <c r="G4287" s="2"/>
      <c r="H4287" s="2"/>
      <c r="I4287" s="2"/>
    </row>
    <row r="4288" spans="1:9" x14ac:dyDescent="0.2">
      <c r="A4288" s="2"/>
      <c r="C4288" s="2"/>
      <c r="D4288" s="2"/>
      <c r="E4288" s="2"/>
      <c r="F4288" s="2"/>
      <c r="G4288" s="2"/>
      <c r="H4288" s="2"/>
      <c r="I4288" s="2"/>
    </row>
    <row r="4289" spans="1:9" x14ac:dyDescent="0.2">
      <c r="A4289" s="2"/>
      <c r="C4289" s="2"/>
      <c r="D4289" s="2"/>
      <c r="E4289" s="2"/>
      <c r="F4289" s="2"/>
      <c r="G4289" s="2"/>
      <c r="H4289" s="2"/>
      <c r="I4289" s="2"/>
    </row>
    <row r="4290" spans="1:9" x14ac:dyDescent="0.2">
      <c r="A4290" s="2"/>
      <c r="C4290" s="2"/>
      <c r="D4290" s="2"/>
      <c r="E4290" s="2"/>
      <c r="F4290" s="2"/>
      <c r="G4290" s="2"/>
      <c r="H4290" s="2"/>
      <c r="I4290" s="2"/>
    </row>
    <row r="4291" spans="1:9" x14ac:dyDescent="0.2">
      <c r="A4291" s="2"/>
      <c r="C4291" s="2"/>
      <c r="D4291" s="2"/>
      <c r="E4291" s="2"/>
      <c r="F4291" s="2"/>
      <c r="G4291" s="2"/>
      <c r="H4291" s="2"/>
      <c r="I4291" s="2"/>
    </row>
    <row r="4292" spans="1:9" x14ac:dyDescent="0.2">
      <c r="A4292" s="2"/>
      <c r="C4292" s="2"/>
      <c r="D4292" s="2"/>
      <c r="E4292" s="2"/>
      <c r="F4292" s="2"/>
      <c r="G4292" s="2"/>
      <c r="H4292" s="2"/>
      <c r="I4292" s="2"/>
    </row>
    <row r="4293" spans="1:9" x14ac:dyDescent="0.2">
      <c r="A4293" s="2"/>
      <c r="C4293" s="2"/>
      <c r="D4293" s="2"/>
      <c r="E4293" s="2"/>
      <c r="F4293" s="2"/>
      <c r="G4293" s="2"/>
      <c r="H4293" s="2"/>
      <c r="I4293" s="2"/>
    </row>
    <row r="4294" spans="1:9" x14ac:dyDescent="0.2">
      <c r="A4294" s="2"/>
      <c r="C4294" s="2"/>
      <c r="D4294" s="2"/>
      <c r="E4294" s="2"/>
      <c r="F4294" s="2"/>
      <c r="G4294" s="2"/>
      <c r="H4294" s="2"/>
      <c r="I4294" s="2"/>
    </row>
    <row r="4295" spans="1:9" x14ac:dyDescent="0.2">
      <c r="A4295" s="2"/>
      <c r="C4295" s="2"/>
      <c r="D4295" s="2"/>
      <c r="E4295" s="2"/>
      <c r="F4295" s="2"/>
      <c r="G4295" s="2"/>
      <c r="H4295" s="2"/>
      <c r="I4295" s="2"/>
    </row>
    <row r="4296" spans="1:9" x14ac:dyDescent="0.2">
      <c r="A4296" s="2"/>
      <c r="C4296" s="2"/>
      <c r="D4296" s="2"/>
      <c r="E4296" s="2"/>
      <c r="F4296" s="2"/>
      <c r="G4296" s="2"/>
      <c r="H4296" s="2"/>
      <c r="I4296" s="2"/>
    </row>
    <row r="4297" spans="1:9" x14ac:dyDescent="0.2">
      <c r="A4297" s="2"/>
      <c r="C4297" s="2"/>
      <c r="D4297" s="2"/>
      <c r="E4297" s="2"/>
      <c r="F4297" s="2"/>
      <c r="G4297" s="2"/>
      <c r="H4297" s="2"/>
      <c r="I4297" s="2"/>
    </row>
    <row r="4298" spans="1:9" x14ac:dyDescent="0.2">
      <c r="A4298" s="2"/>
      <c r="C4298" s="2"/>
      <c r="D4298" s="2"/>
      <c r="E4298" s="2"/>
      <c r="F4298" s="2"/>
      <c r="G4298" s="2"/>
      <c r="H4298" s="2"/>
      <c r="I4298" s="2"/>
    </row>
    <row r="4299" spans="1:9" x14ac:dyDescent="0.2">
      <c r="A4299" s="2"/>
      <c r="C4299" s="2"/>
      <c r="D4299" s="2"/>
      <c r="E4299" s="2"/>
      <c r="F4299" s="2"/>
      <c r="G4299" s="2"/>
      <c r="H4299" s="2"/>
      <c r="I4299" s="2"/>
    </row>
    <row r="4300" spans="1:9" x14ac:dyDescent="0.2">
      <c r="A4300" s="2"/>
      <c r="C4300" s="2"/>
      <c r="D4300" s="2"/>
      <c r="E4300" s="2"/>
      <c r="F4300" s="2"/>
      <c r="G4300" s="2"/>
      <c r="H4300" s="2"/>
      <c r="I4300" s="2"/>
    </row>
    <row r="4301" spans="1:9" x14ac:dyDescent="0.2">
      <c r="A4301" s="2"/>
      <c r="C4301" s="2"/>
      <c r="D4301" s="2"/>
      <c r="E4301" s="2"/>
      <c r="F4301" s="2"/>
      <c r="G4301" s="2"/>
      <c r="H4301" s="2"/>
      <c r="I4301" s="2"/>
    </row>
    <row r="4302" spans="1:9" x14ac:dyDescent="0.2">
      <c r="A4302" s="2"/>
      <c r="C4302" s="2"/>
      <c r="D4302" s="2"/>
      <c r="E4302" s="2"/>
      <c r="F4302" s="2"/>
      <c r="G4302" s="2"/>
      <c r="H4302" s="2"/>
      <c r="I4302" s="2"/>
    </row>
    <row r="4303" spans="1:9" x14ac:dyDescent="0.2">
      <c r="A4303" s="2"/>
      <c r="C4303" s="2"/>
      <c r="D4303" s="2"/>
      <c r="E4303" s="2"/>
      <c r="F4303" s="2"/>
      <c r="G4303" s="2"/>
      <c r="H4303" s="2"/>
      <c r="I4303" s="2"/>
    </row>
    <row r="4304" spans="1:9" x14ac:dyDescent="0.2">
      <c r="A4304" s="2"/>
      <c r="C4304" s="2"/>
      <c r="D4304" s="2"/>
      <c r="E4304" s="2"/>
      <c r="F4304" s="2"/>
      <c r="G4304" s="2"/>
      <c r="H4304" s="2"/>
      <c r="I4304" s="2"/>
    </row>
    <row r="4305" spans="1:9" x14ac:dyDescent="0.2">
      <c r="A4305" s="2"/>
      <c r="C4305" s="2"/>
      <c r="D4305" s="2"/>
      <c r="E4305" s="2"/>
      <c r="F4305" s="2"/>
      <c r="G4305" s="2"/>
      <c r="H4305" s="2"/>
      <c r="I4305" s="2"/>
    </row>
    <row r="4306" spans="1:9" x14ac:dyDescent="0.2">
      <c r="A4306" s="2"/>
      <c r="C4306" s="2"/>
      <c r="D4306" s="2"/>
      <c r="E4306" s="2"/>
      <c r="F4306" s="2"/>
      <c r="G4306" s="2"/>
      <c r="H4306" s="2"/>
      <c r="I4306" s="2"/>
    </row>
    <row r="4307" spans="1:9" x14ac:dyDescent="0.2">
      <c r="A4307" s="2"/>
      <c r="C4307" s="2"/>
      <c r="D4307" s="2"/>
      <c r="E4307" s="2"/>
      <c r="F4307" s="2"/>
      <c r="G4307" s="2"/>
      <c r="H4307" s="2"/>
      <c r="I4307" s="2"/>
    </row>
    <row r="4308" spans="1:9" x14ac:dyDescent="0.2">
      <c r="A4308" s="2"/>
      <c r="C4308" s="2"/>
      <c r="D4308" s="2"/>
      <c r="E4308" s="2"/>
      <c r="F4308" s="2"/>
      <c r="G4308" s="2"/>
      <c r="H4308" s="2"/>
      <c r="I4308" s="2"/>
    </row>
    <row r="4309" spans="1:9" x14ac:dyDescent="0.2">
      <c r="A4309" s="2"/>
      <c r="C4309" s="2"/>
      <c r="D4309" s="2"/>
      <c r="E4309" s="2"/>
      <c r="F4309" s="2"/>
      <c r="G4309" s="2"/>
      <c r="H4309" s="2"/>
      <c r="I4309" s="2"/>
    </row>
    <row r="4310" spans="1:9" x14ac:dyDescent="0.2">
      <c r="A4310" s="2"/>
      <c r="C4310" s="2"/>
      <c r="D4310" s="2"/>
      <c r="E4310" s="2"/>
      <c r="F4310" s="2"/>
      <c r="G4310" s="2"/>
      <c r="H4310" s="2"/>
      <c r="I4310" s="2"/>
    </row>
    <row r="4311" spans="1:9" x14ac:dyDescent="0.2">
      <c r="A4311" s="2"/>
      <c r="C4311" s="2"/>
      <c r="D4311" s="2"/>
      <c r="E4311" s="2"/>
      <c r="F4311" s="2"/>
      <c r="G4311" s="2"/>
      <c r="H4311" s="2"/>
      <c r="I4311" s="2"/>
    </row>
    <row r="4312" spans="1:9" x14ac:dyDescent="0.2">
      <c r="A4312" s="2"/>
      <c r="C4312" s="2"/>
      <c r="D4312" s="2"/>
      <c r="E4312" s="2"/>
      <c r="F4312" s="2"/>
      <c r="G4312" s="2"/>
      <c r="H4312" s="2"/>
      <c r="I4312" s="2"/>
    </row>
    <row r="4313" spans="1:9" x14ac:dyDescent="0.2">
      <c r="A4313" s="2"/>
      <c r="C4313" s="2"/>
      <c r="D4313" s="2"/>
      <c r="E4313" s="2"/>
      <c r="F4313" s="2"/>
      <c r="G4313" s="2"/>
      <c r="H4313" s="2"/>
      <c r="I4313" s="2"/>
    </row>
    <row r="4314" spans="1:9" x14ac:dyDescent="0.2">
      <c r="A4314" s="2"/>
      <c r="C4314" s="2"/>
      <c r="D4314" s="2"/>
      <c r="E4314" s="2"/>
      <c r="F4314" s="2"/>
      <c r="G4314" s="2"/>
      <c r="H4314" s="2"/>
      <c r="I4314" s="2"/>
    </row>
    <row r="4315" spans="1:9" x14ac:dyDescent="0.2">
      <c r="A4315" s="2"/>
      <c r="C4315" s="2"/>
      <c r="D4315" s="2"/>
      <c r="E4315" s="2"/>
      <c r="F4315" s="2"/>
      <c r="G4315" s="2"/>
      <c r="H4315" s="2"/>
      <c r="I4315" s="2"/>
    </row>
    <row r="4316" spans="1:9" x14ac:dyDescent="0.2">
      <c r="A4316" s="2"/>
      <c r="C4316" s="2"/>
      <c r="D4316" s="2"/>
      <c r="E4316" s="2"/>
      <c r="F4316" s="2"/>
      <c r="G4316" s="2"/>
      <c r="H4316" s="2"/>
      <c r="I4316" s="2"/>
    </row>
    <row r="4317" spans="1:9" x14ac:dyDescent="0.2">
      <c r="A4317" s="2"/>
      <c r="C4317" s="2"/>
      <c r="D4317" s="2"/>
      <c r="E4317" s="2"/>
      <c r="F4317" s="2"/>
      <c r="G4317" s="2"/>
      <c r="H4317" s="2"/>
      <c r="I4317" s="2"/>
    </row>
  </sheetData>
  <mergeCells count="23">
    <mergeCell ref="B118:T118"/>
    <mergeCell ref="B116:F116"/>
    <mergeCell ref="R11:S11"/>
    <mergeCell ref="R12:R13"/>
    <mergeCell ref="B8:T8"/>
    <mergeCell ref="T11:T13"/>
    <mergeCell ref="J12:K12"/>
    <mergeCell ref="L12:L13"/>
    <mergeCell ref="M12:N12"/>
    <mergeCell ref="S12:S13"/>
    <mergeCell ref="H11:H13"/>
    <mergeCell ref="D11:D13"/>
    <mergeCell ref="I11:I13"/>
    <mergeCell ref="Q11:Q13"/>
    <mergeCell ref="B4:T4"/>
    <mergeCell ref="B9:T9"/>
    <mergeCell ref="G11:G13"/>
    <mergeCell ref="B11:B13"/>
    <mergeCell ref="C11:C13"/>
    <mergeCell ref="B7:T7"/>
    <mergeCell ref="P12:P13"/>
    <mergeCell ref="J11:P11"/>
    <mergeCell ref="O12:O13"/>
  </mergeCells>
  <printOptions horizontalCentered="1"/>
  <pageMargins left="0.11811023622047245" right="0.11811023622047245" top="0.11811023622047245" bottom="0.35433070866141736" header="0.31496062992125984" footer="0.31496062992125984"/>
  <pageSetup paperSize="5" scale="55" orientation="landscape" r:id="rId1"/>
  <headerFooter>
    <oddFooter>Página &amp;P</oddFooter>
  </headerFooter>
  <rowBreaks count="1" manualBreakCount="1">
    <brk id="120" max="16383" man="1"/>
  </rowBreaks>
  <ignoredErrors>
    <ignoredError sqref="P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Temporal</vt:lpstr>
      <vt:lpstr>'Personal Temporal'!Área_de_impresión</vt:lpstr>
      <vt:lpstr>'Personal Temporal'!Títulos_a_imprimir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Mariel Ramirez Peguero</cp:lastModifiedBy>
  <cp:lastPrinted>2022-02-03T12:56:09Z</cp:lastPrinted>
  <dcterms:created xsi:type="dcterms:W3CDTF">2006-07-11T17:39:34Z</dcterms:created>
  <dcterms:modified xsi:type="dcterms:W3CDTF">2022-02-07T18:04:48Z</dcterms:modified>
</cp:coreProperties>
</file>