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2\NOMINA\"/>
    </mc:Choice>
  </mc:AlternateContent>
  <bookViews>
    <workbookView xWindow="0" yWindow="0" windowWidth="28800" windowHeight="11925" tabRatio="601"/>
  </bookViews>
  <sheets>
    <sheet name="Empleados fijos" sheetId="1" r:id="rId1"/>
  </sheets>
  <definedNames>
    <definedName name="_xlnm._FilterDatabase" localSheetId="0" hidden="1">'Empleados fijos'!$A$9:$T$250</definedName>
    <definedName name="_xlnm.Print_Area" localSheetId="0">'Empleados fijos'!$A$2:$T$291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P34" i="1" l="1"/>
  <c r="R34" i="1"/>
  <c r="T34" i="1" s="1"/>
  <c r="S34" i="1"/>
  <c r="P35" i="1"/>
  <c r="R35" i="1"/>
  <c r="T35" i="1" s="1"/>
  <c r="S35" i="1"/>
  <c r="P36" i="1"/>
  <c r="R36" i="1"/>
  <c r="T36" i="1" s="1"/>
  <c r="S36" i="1"/>
  <c r="P37" i="1"/>
  <c r="R37" i="1"/>
  <c r="T37" i="1" s="1"/>
  <c r="S37" i="1"/>
  <c r="P38" i="1"/>
  <c r="R38" i="1"/>
  <c r="T38" i="1" s="1"/>
  <c r="S38" i="1"/>
  <c r="P39" i="1"/>
  <c r="R39" i="1"/>
  <c r="T39" i="1" s="1"/>
  <c r="S39" i="1"/>
  <c r="P40" i="1"/>
  <c r="R40" i="1"/>
  <c r="T40" i="1" s="1"/>
  <c r="S40" i="1"/>
  <c r="P41" i="1"/>
  <c r="R41" i="1"/>
  <c r="T41" i="1" s="1"/>
  <c r="S41" i="1"/>
  <c r="P42" i="1"/>
  <c r="R42" i="1"/>
  <c r="T42" i="1" s="1"/>
  <c r="S42" i="1"/>
  <c r="P43" i="1"/>
  <c r="R43" i="1"/>
  <c r="T43" i="1" s="1"/>
  <c r="S43" i="1"/>
  <c r="P44" i="1"/>
  <c r="R44" i="1"/>
  <c r="T44" i="1" s="1"/>
  <c r="S44" i="1"/>
  <c r="P45" i="1"/>
  <c r="R45" i="1"/>
  <c r="T45" i="1" s="1"/>
  <c r="S45" i="1"/>
  <c r="P46" i="1"/>
  <c r="R46" i="1"/>
  <c r="T46" i="1" s="1"/>
  <c r="S46" i="1"/>
  <c r="P47" i="1"/>
  <c r="R47" i="1"/>
  <c r="T47" i="1" s="1"/>
  <c r="S47" i="1"/>
  <c r="P48" i="1"/>
  <c r="R48" i="1"/>
  <c r="T48" i="1" s="1"/>
  <c r="S48" i="1"/>
  <c r="P49" i="1"/>
  <c r="R49" i="1"/>
  <c r="T49" i="1" s="1"/>
  <c r="S49" i="1"/>
  <c r="P50" i="1"/>
  <c r="R50" i="1"/>
  <c r="T50" i="1" s="1"/>
  <c r="S50" i="1"/>
  <c r="P51" i="1"/>
  <c r="R51" i="1"/>
  <c r="T51" i="1" s="1"/>
  <c r="S51" i="1"/>
  <c r="P52" i="1"/>
  <c r="R52" i="1"/>
  <c r="T52" i="1" s="1"/>
  <c r="S52" i="1"/>
  <c r="P226" i="1" l="1"/>
  <c r="R226" i="1"/>
  <c r="T226" i="1" s="1"/>
  <c r="S226" i="1"/>
  <c r="P227" i="1"/>
  <c r="R227" i="1"/>
  <c r="T227" i="1" s="1"/>
  <c r="S227" i="1"/>
  <c r="P228" i="1"/>
  <c r="R228" i="1"/>
  <c r="T228" i="1" s="1"/>
  <c r="S228" i="1"/>
  <c r="P229" i="1"/>
  <c r="R229" i="1"/>
  <c r="T229" i="1" s="1"/>
  <c r="S229" i="1"/>
  <c r="P230" i="1"/>
  <c r="R230" i="1"/>
  <c r="T230" i="1" s="1"/>
  <c r="S230" i="1"/>
  <c r="P231" i="1"/>
  <c r="R231" i="1"/>
  <c r="T231" i="1" s="1"/>
  <c r="S231" i="1"/>
  <c r="P232" i="1"/>
  <c r="R232" i="1"/>
  <c r="T232" i="1" s="1"/>
  <c r="S232" i="1"/>
  <c r="P233" i="1"/>
  <c r="R233" i="1"/>
  <c r="T233" i="1" s="1"/>
  <c r="S233" i="1"/>
  <c r="P234" i="1"/>
  <c r="R234" i="1"/>
  <c r="T234" i="1" s="1"/>
  <c r="S234" i="1"/>
  <c r="P235" i="1"/>
  <c r="R235" i="1"/>
  <c r="T235" i="1" s="1"/>
  <c r="S235" i="1"/>
  <c r="P236" i="1"/>
  <c r="R236" i="1"/>
  <c r="T236" i="1" s="1"/>
  <c r="S236" i="1"/>
  <c r="P237" i="1"/>
  <c r="R237" i="1"/>
  <c r="T237" i="1" s="1"/>
  <c r="S237" i="1"/>
  <c r="P238" i="1"/>
  <c r="R238" i="1"/>
  <c r="T238" i="1" s="1"/>
  <c r="S238" i="1"/>
  <c r="P239" i="1"/>
  <c r="R239" i="1"/>
  <c r="T239" i="1" s="1"/>
  <c r="S239" i="1"/>
  <c r="P240" i="1"/>
  <c r="R240" i="1"/>
  <c r="T240" i="1" s="1"/>
  <c r="S240" i="1"/>
  <c r="P241" i="1"/>
  <c r="R241" i="1"/>
  <c r="T241" i="1" s="1"/>
  <c r="S241" i="1"/>
  <c r="P242" i="1"/>
  <c r="R242" i="1"/>
  <c r="T242" i="1" s="1"/>
  <c r="S242" i="1"/>
  <c r="P243" i="1"/>
  <c r="R243" i="1"/>
  <c r="T243" i="1" s="1"/>
  <c r="S243" i="1"/>
  <c r="P244" i="1"/>
  <c r="R244" i="1"/>
  <c r="T244" i="1" s="1"/>
  <c r="S244" i="1"/>
  <c r="P245" i="1"/>
  <c r="R245" i="1"/>
  <c r="T245" i="1" s="1"/>
  <c r="S245" i="1"/>
  <c r="P246" i="1"/>
  <c r="R246" i="1"/>
  <c r="T246" i="1" s="1"/>
  <c r="S246" i="1"/>
  <c r="P247" i="1"/>
  <c r="R247" i="1"/>
  <c r="T247" i="1" s="1"/>
  <c r="S247" i="1"/>
  <c r="P248" i="1"/>
  <c r="R248" i="1"/>
  <c r="T248" i="1" s="1"/>
  <c r="S248" i="1"/>
  <c r="P249" i="1"/>
  <c r="R249" i="1"/>
  <c r="T249" i="1" s="1"/>
  <c r="S249" i="1"/>
  <c r="S197" i="1" l="1"/>
  <c r="R197" i="1"/>
  <c r="T197" i="1" s="1"/>
  <c r="P197" i="1"/>
  <c r="P218" i="1" l="1"/>
  <c r="R218" i="1"/>
  <c r="T218" i="1" s="1"/>
  <c r="S218" i="1"/>
  <c r="R151" i="1"/>
  <c r="T151" i="1" s="1"/>
  <c r="S151" i="1"/>
  <c r="P151" i="1"/>
  <c r="R22" i="1" l="1"/>
  <c r="R23" i="1"/>
  <c r="R24" i="1"/>
  <c r="R25" i="1"/>
  <c r="R26" i="1"/>
  <c r="R27" i="1"/>
  <c r="R28" i="1"/>
  <c r="R29" i="1"/>
  <c r="R30" i="1"/>
  <c r="R31" i="1"/>
  <c r="R32" i="1"/>
  <c r="R33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9" i="1"/>
  <c r="R220" i="1"/>
  <c r="R221" i="1"/>
  <c r="R222" i="1"/>
  <c r="R223" i="1"/>
  <c r="R224" i="1"/>
  <c r="R225" i="1"/>
  <c r="R21" i="1"/>
  <c r="R20" i="1"/>
  <c r="R19" i="1"/>
  <c r="R18" i="1"/>
  <c r="R17" i="1"/>
  <c r="R16" i="1"/>
  <c r="R15" i="1"/>
  <c r="R14" i="1"/>
  <c r="R13" i="1"/>
  <c r="Q250" i="1"/>
  <c r="R12" i="1"/>
  <c r="S217" i="1" l="1"/>
  <c r="T217" i="1"/>
  <c r="P217" i="1"/>
  <c r="P199" i="1"/>
  <c r="T199" i="1"/>
  <c r="S199" i="1"/>
  <c r="H250" i="1" l="1"/>
  <c r="I250" i="1"/>
  <c r="J250" i="1"/>
  <c r="K250" i="1"/>
  <c r="L250" i="1"/>
  <c r="M250" i="1"/>
  <c r="N250" i="1"/>
  <c r="O250" i="1"/>
  <c r="G250" i="1"/>
  <c r="S174" i="1" l="1"/>
  <c r="T174" i="1"/>
  <c r="P174" i="1"/>
  <c r="P12" i="1"/>
  <c r="S157" i="1" l="1"/>
  <c r="P157" i="1"/>
  <c r="S156" i="1" l="1"/>
  <c r="T156" i="1"/>
  <c r="P156" i="1"/>
  <c r="T157" i="1" l="1"/>
  <c r="S54" i="1" l="1"/>
  <c r="T54" i="1"/>
  <c r="P54" i="1"/>
  <c r="S55" i="1"/>
  <c r="T55" i="1"/>
  <c r="P55" i="1"/>
  <c r="S164" i="1" l="1"/>
  <c r="T164" i="1"/>
  <c r="P164" i="1"/>
  <c r="S207" i="1"/>
  <c r="T207" i="1"/>
  <c r="P207" i="1"/>
  <c r="S206" i="1"/>
  <c r="T206" i="1"/>
  <c r="P206" i="1"/>
  <c r="S225" i="1"/>
  <c r="T225" i="1"/>
  <c r="P225" i="1"/>
  <c r="S192" i="1"/>
  <c r="T192" i="1"/>
  <c r="P192" i="1"/>
  <c r="S208" i="1"/>
  <c r="T208" i="1"/>
  <c r="P208" i="1"/>
  <c r="S187" i="1"/>
  <c r="T187" i="1"/>
  <c r="P187" i="1"/>
  <c r="S185" i="1"/>
  <c r="T185" i="1"/>
  <c r="P185" i="1"/>
  <c r="S14" i="1" l="1"/>
  <c r="S15" i="1"/>
  <c r="S131" i="1"/>
  <c r="S16" i="1"/>
  <c r="S150" i="1"/>
  <c r="S17" i="1"/>
  <c r="S162" i="1"/>
  <c r="S163" i="1"/>
  <c r="S20" i="1"/>
  <c r="S22" i="1"/>
  <c r="S105" i="1"/>
  <c r="S82" i="1"/>
  <c r="S149" i="1"/>
  <c r="S21" i="1"/>
  <c r="S106" i="1"/>
  <c r="S107" i="1"/>
  <c r="S108" i="1"/>
  <c r="S23" i="1"/>
  <c r="S109" i="1"/>
  <c r="S93" i="1"/>
  <c r="S110" i="1"/>
  <c r="S111" i="1"/>
  <c r="S94" i="1"/>
  <c r="S24" i="1"/>
  <c r="S25" i="1"/>
  <c r="S112" i="1"/>
  <c r="S113" i="1"/>
  <c r="S95" i="1"/>
  <c r="S114" i="1"/>
  <c r="S96" i="1"/>
  <c r="S115" i="1"/>
  <c r="S116" i="1"/>
  <c r="S117" i="1"/>
  <c r="S118" i="1"/>
  <c r="S26" i="1"/>
  <c r="S97" i="1"/>
  <c r="S119" i="1"/>
  <c r="S98" i="1"/>
  <c r="S83" i="1"/>
  <c r="S120" i="1"/>
  <c r="S68" i="1"/>
  <c r="S85" i="1"/>
  <c r="S70" i="1"/>
  <c r="S27" i="1"/>
  <c r="S99" i="1"/>
  <c r="S71" i="1"/>
  <c r="S28" i="1"/>
  <c r="S30" i="1"/>
  <c r="S72" i="1"/>
  <c r="S73" i="1"/>
  <c r="S100" i="1"/>
  <c r="S29" i="1"/>
  <c r="S86" i="1"/>
  <c r="S31" i="1"/>
  <c r="S87" i="1"/>
  <c r="S101" i="1"/>
  <c r="S88" i="1"/>
  <c r="S74" i="1"/>
  <c r="S75" i="1"/>
  <c r="S32" i="1"/>
  <c r="S65" i="1"/>
  <c r="S76" i="1"/>
  <c r="S189" i="1"/>
  <c r="S172" i="1"/>
  <c r="S77" i="1"/>
  <c r="S56" i="1"/>
  <c r="S78" i="1"/>
  <c r="S79" i="1"/>
  <c r="S80" i="1"/>
  <c r="S92" i="1"/>
  <c r="S102" i="1"/>
  <c r="S81" i="1"/>
  <c r="S121" i="1"/>
  <c r="S122" i="1"/>
  <c r="S123" i="1"/>
  <c r="S89" i="1"/>
  <c r="S124" i="1"/>
  <c r="S103" i="1"/>
  <c r="S125" i="1"/>
  <c r="S90" i="1"/>
  <c r="S104" i="1"/>
  <c r="S33" i="1"/>
  <c r="S91" i="1"/>
  <c r="S126" i="1"/>
  <c r="S84" i="1"/>
  <c r="S127" i="1"/>
  <c r="S128" i="1"/>
  <c r="S53" i="1"/>
  <c r="S129" i="1"/>
  <c r="S130" i="1"/>
  <c r="S139" i="1"/>
  <c r="S132" i="1"/>
  <c r="S133" i="1"/>
  <c r="S134" i="1"/>
  <c r="S135" i="1"/>
  <c r="S136" i="1"/>
  <c r="S137" i="1"/>
  <c r="S140" i="1"/>
  <c r="S141" i="1"/>
  <c r="S142" i="1"/>
  <c r="S143" i="1"/>
  <c r="S144" i="1"/>
  <c r="S145" i="1"/>
  <c r="S146" i="1"/>
  <c r="S147" i="1"/>
  <c r="S148" i="1"/>
  <c r="S138" i="1"/>
  <c r="S152" i="1"/>
  <c r="S153" i="1"/>
  <c r="S154" i="1"/>
  <c r="S155" i="1"/>
  <c r="S158" i="1"/>
  <c r="S159" i="1"/>
  <c r="S160" i="1"/>
  <c r="S161" i="1"/>
  <c r="S165" i="1"/>
  <c r="S166" i="1"/>
  <c r="S167" i="1"/>
  <c r="S168" i="1"/>
  <c r="S169" i="1"/>
  <c r="S170" i="1"/>
  <c r="S171" i="1"/>
  <c r="S175" i="1"/>
  <c r="S176" i="1"/>
  <c r="S177" i="1"/>
  <c r="S178" i="1"/>
  <c r="S179" i="1"/>
  <c r="S180" i="1"/>
  <c r="S181" i="1"/>
  <c r="S182" i="1"/>
  <c r="S183" i="1"/>
  <c r="S184" i="1"/>
  <c r="S173" i="1"/>
  <c r="S188" i="1"/>
  <c r="S186" i="1"/>
  <c r="S190" i="1"/>
  <c r="S18" i="1"/>
  <c r="S191" i="1"/>
  <c r="S193" i="1"/>
  <c r="S194" i="1"/>
  <c r="S195" i="1"/>
  <c r="S196" i="1"/>
  <c r="S198" i="1"/>
  <c r="S200" i="1"/>
  <c r="S201" i="1"/>
  <c r="S202" i="1"/>
  <c r="S203" i="1"/>
  <c r="S205" i="1"/>
  <c r="S209" i="1"/>
  <c r="S210" i="1"/>
  <c r="S211" i="1"/>
  <c r="S212" i="1"/>
  <c r="S213" i="1"/>
  <c r="S214" i="1"/>
  <c r="S215" i="1"/>
  <c r="S216" i="1"/>
  <c r="S219" i="1"/>
  <c r="S220" i="1"/>
  <c r="S221" i="1"/>
  <c r="S222" i="1"/>
  <c r="S223" i="1"/>
  <c r="S224" i="1"/>
  <c r="S204" i="1"/>
  <c r="S19" i="1"/>
  <c r="S57" i="1"/>
  <c r="S69" i="1"/>
  <c r="S59" i="1"/>
  <c r="S60" i="1"/>
  <c r="S61" i="1"/>
  <c r="S62" i="1"/>
  <c r="S63" i="1"/>
  <c r="S64" i="1"/>
  <c r="S66" i="1"/>
  <c r="S67" i="1"/>
  <c r="S58" i="1"/>
  <c r="S13" i="1"/>
  <c r="S12" i="1"/>
  <c r="P13" i="1"/>
  <c r="P14" i="1"/>
  <c r="P15" i="1"/>
  <c r="P131" i="1"/>
  <c r="P16" i="1"/>
  <c r="P150" i="1"/>
  <c r="P17" i="1"/>
  <c r="P162" i="1"/>
  <c r="P163" i="1"/>
  <c r="P20" i="1"/>
  <c r="P22" i="1"/>
  <c r="P105" i="1"/>
  <c r="P82" i="1"/>
  <c r="P149" i="1"/>
  <c r="P21" i="1"/>
  <c r="P106" i="1"/>
  <c r="P107" i="1"/>
  <c r="P108" i="1"/>
  <c r="P23" i="1"/>
  <c r="P109" i="1"/>
  <c r="P93" i="1"/>
  <c r="P110" i="1"/>
  <c r="P111" i="1"/>
  <c r="P94" i="1"/>
  <c r="P24" i="1"/>
  <c r="P25" i="1"/>
  <c r="P112" i="1"/>
  <c r="P113" i="1"/>
  <c r="P95" i="1"/>
  <c r="P114" i="1"/>
  <c r="P96" i="1"/>
  <c r="P115" i="1"/>
  <c r="P116" i="1"/>
  <c r="P117" i="1"/>
  <c r="P118" i="1"/>
  <c r="P26" i="1"/>
  <c r="P97" i="1"/>
  <c r="P119" i="1"/>
  <c r="P98" i="1"/>
  <c r="P83" i="1"/>
  <c r="P120" i="1"/>
  <c r="P68" i="1"/>
  <c r="P85" i="1"/>
  <c r="P70" i="1"/>
  <c r="P27" i="1"/>
  <c r="P99" i="1"/>
  <c r="P71" i="1"/>
  <c r="P28" i="1"/>
  <c r="P30" i="1"/>
  <c r="P72" i="1"/>
  <c r="P73" i="1"/>
  <c r="P100" i="1"/>
  <c r="P29" i="1"/>
  <c r="P86" i="1"/>
  <c r="P31" i="1"/>
  <c r="P87" i="1"/>
  <c r="P101" i="1"/>
  <c r="P88" i="1"/>
  <c r="P74" i="1"/>
  <c r="P75" i="1"/>
  <c r="P32" i="1"/>
  <c r="P65" i="1"/>
  <c r="P76" i="1"/>
  <c r="P189" i="1"/>
  <c r="P172" i="1"/>
  <c r="P77" i="1"/>
  <c r="P56" i="1"/>
  <c r="P78" i="1"/>
  <c r="P79" i="1"/>
  <c r="P80" i="1"/>
  <c r="P92" i="1"/>
  <c r="P102" i="1"/>
  <c r="P81" i="1"/>
  <c r="P121" i="1"/>
  <c r="P122" i="1"/>
  <c r="P123" i="1"/>
  <c r="P89" i="1"/>
  <c r="P124" i="1"/>
  <c r="P103" i="1"/>
  <c r="P125" i="1"/>
  <c r="P90" i="1"/>
  <c r="P104" i="1"/>
  <c r="P33" i="1"/>
  <c r="P91" i="1"/>
  <c r="P126" i="1"/>
  <c r="P84" i="1"/>
  <c r="P127" i="1"/>
  <c r="P128" i="1"/>
  <c r="P53" i="1"/>
  <c r="P129" i="1"/>
  <c r="P130" i="1"/>
  <c r="P139" i="1"/>
  <c r="P132" i="1"/>
  <c r="P133" i="1"/>
  <c r="P134" i="1"/>
  <c r="P135" i="1"/>
  <c r="P136" i="1"/>
  <c r="P137" i="1"/>
  <c r="P140" i="1"/>
  <c r="P141" i="1"/>
  <c r="P142" i="1"/>
  <c r="P143" i="1"/>
  <c r="P144" i="1"/>
  <c r="P145" i="1"/>
  <c r="P146" i="1"/>
  <c r="P147" i="1"/>
  <c r="P148" i="1"/>
  <c r="P138" i="1"/>
  <c r="P152" i="1"/>
  <c r="P153" i="1"/>
  <c r="P154" i="1"/>
  <c r="P155" i="1"/>
  <c r="P158" i="1"/>
  <c r="P159" i="1"/>
  <c r="P160" i="1"/>
  <c r="P161" i="1"/>
  <c r="P165" i="1"/>
  <c r="P166" i="1"/>
  <c r="P167" i="1"/>
  <c r="P168" i="1"/>
  <c r="P169" i="1"/>
  <c r="P170" i="1"/>
  <c r="P171" i="1"/>
  <c r="P175" i="1"/>
  <c r="P176" i="1"/>
  <c r="P177" i="1"/>
  <c r="P178" i="1"/>
  <c r="P179" i="1"/>
  <c r="P180" i="1"/>
  <c r="P181" i="1"/>
  <c r="P182" i="1"/>
  <c r="P183" i="1"/>
  <c r="P184" i="1"/>
  <c r="P173" i="1"/>
  <c r="P188" i="1"/>
  <c r="P186" i="1"/>
  <c r="P190" i="1"/>
  <c r="P18" i="1"/>
  <c r="P191" i="1"/>
  <c r="P193" i="1"/>
  <c r="P194" i="1"/>
  <c r="P195" i="1"/>
  <c r="P196" i="1"/>
  <c r="P198" i="1"/>
  <c r="P200" i="1"/>
  <c r="P201" i="1"/>
  <c r="P202" i="1"/>
  <c r="P203" i="1"/>
  <c r="P205" i="1"/>
  <c r="P209" i="1"/>
  <c r="P210" i="1"/>
  <c r="P211" i="1"/>
  <c r="P212" i="1"/>
  <c r="P213" i="1"/>
  <c r="P214" i="1"/>
  <c r="P215" i="1"/>
  <c r="P216" i="1"/>
  <c r="P219" i="1"/>
  <c r="P220" i="1"/>
  <c r="P221" i="1"/>
  <c r="P222" i="1"/>
  <c r="P223" i="1"/>
  <c r="P224" i="1"/>
  <c r="P204" i="1"/>
  <c r="P19" i="1"/>
  <c r="P57" i="1"/>
  <c r="P69" i="1"/>
  <c r="P59" i="1"/>
  <c r="P60" i="1"/>
  <c r="P61" i="1"/>
  <c r="P62" i="1"/>
  <c r="P63" i="1"/>
  <c r="P64" i="1"/>
  <c r="P66" i="1"/>
  <c r="P67" i="1"/>
  <c r="P58" i="1"/>
  <c r="T14" i="1"/>
  <c r="T15" i="1"/>
  <c r="T131" i="1"/>
  <c r="T16" i="1"/>
  <c r="T150" i="1"/>
  <c r="T17" i="1"/>
  <c r="T162" i="1"/>
  <c r="T163" i="1"/>
  <c r="T20" i="1"/>
  <c r="T22" i="1"/>
  <c r="T105" i="1"/>
  <c r="T82" i="1"/>
  <c r="T149" i="1"/>
  <c r="T21" i="1"/>
  <c r="T106" i="1"/>
  <c r="T107" i="1"/>
  <c r="T108" i="1"/>
  <c r="T23" i="1"/>
  <c r="T109" i="1"/>
  <c r="T93" i="1"/>
  <c r="T110" i="1"/>
  <c r="T111" i="1"/>
  <c r="T94" i="1"/>
  <c r="T24" i="1"/>
  <c r="T25" i="1"/>
  <c r="T112" i="1"/>
  <c r="T113" i="1"/>
  <c r="T95" i="1"/>
  <c r="T114" i="1"/>
  <c r="T96" i="1"/>
  <c r="T115" i="1"/>
  <c r="T116" i="1"/>
  <c r="T117" i="1"/>
  <c r="T118" i="1"/>
  <c r="T26" i="1"/>
  <c r="T97" i="1"/>
  <c r="T119" i="1"/>
  <c r="T98" i="1"/>
  <c r="T83" i="1"/>
  <c r="T120" i="1"/>
  <c r="T68" i="1"/>
  <c r="T85" i="1"/>
  <c r="T70" i="1"/>
  <c r="T27" i="1"/>
  <c r="T99" i="1"/>
  <c r="T71" i="1"/>
  <c r="T28" i="1"/>
  <c r="T30" i="1"/>
  <c r="T72" i="1"/>
  <c r="T73" i="1"/>
  <c r="T100" i="1"/>
  <c r="T29" i="1"/>
  <c r="T86" i="1"/>
  <c r="T31" i="1"/>
  <c r="T87" i="1"/>
  <c r="T101" i="1"/>
  <c r="T88" i="1"/>
  <c r="T74" i="1"/>
  <c r="T75" i="1"/>
  <c r="T32" i="1"/>
  <c r="T65" i="1"/>
  <c r="T76" i="1"/>
  <c r="T189" i="1"/>
  <c r="T172" i="1"/>
  <c r="T77" i="1"/>
  <c r="T56" i="1"/>
  <c r="T78" i="1"/>
  <c r="T79" i="1"/>
  <c r="T80" i="1"/>
  <c r="T92" i="1"/>
  <c r="T102" i="1"/>
  <c r="T81" i="1"/>
  <c r="T121" i="1"/>
  <c r="T122" i="1"/>
  <c r="T123" i="1"/>
  <c r="T89" i="1"/>
  <c r="T124" i="1"/>
  <c r="T103" i="1"/>
  <c r="T125" i="1"/>
  <c r="T90" i="1"/>
  <c r="T104" i="1"/>
  <c r="T33" i="1"/>
  <c r="T91" i="1"/>
  <c r="T126" i="1"/>
  <c r="T84" i="1"/>
  <c r="T127" i="1"/>
  <c r="T128" i="1"/>
  <c r="T53" i="1"/>
  <c r="T129" i="1"/>
  <c r="T130" i="1"/>
  <c r="T139" i="1"/>
  <c r="T132" i="1"/>
  <c r="T133" i="1"/>
  <c r="T134" i="1"/>
  <c r="T135" i="1"/>
  <c r="T136" i="1"/>
  <c r="T137" i="1"/>
  <c r="T140" i="1"/>
  <c r="T141" i="1"/>
  <c r="T142" i="1"/>
  <c r="T143" i="1"/>
  <c r="T144" i="1"/>
  <c r="T145" i="1"/>
  <c r="T146" i="1"/>
  <c r="T147" i="1"/>
  <c r="T138" i="1"/>
  <c r="T152" i="1"/>
  <c r="T153" i="1"/>
  <c r="T154" i="1"/>
  <c r="T155" i="1"/>
  <c r="T158" i="1"/>
  <c r="T159" i="1"/>
  <c r="T160" i="1"/>
  <c r="T161" i="1"/>
  <c r="T165" i="1"/>
  <c r="T166" i="1"/>
  <c r="T167" i="1"/>
  <c r="T168" i="1"/>
  <c r="T169" i="1"/>
  <c r="T170" i="1"/>
  <c r="T171" i="1"/>
  <c r="T175" i="1"/>
  <c r="T176" i="1"/>
  <c r="T177" i="1"/>
  <c r="T178" i="1"/>
  <c r="T179" i="1"/>
  <c r="T180" i="1"/>
  <c r="T181" i="1"/>
  <c r="T182" i="1"/>
  <c r="T183" i="1"/>
  <c r="T184" i="1"/>
  <c r="T173" i="1"/>
  <c r="T188" i="1"/>
  <c r="T186" i="1"/>
  <c r="T190" i="1"/>
  <c r="T18" i="1"/>
  <c r="T191" i="1"/>
  <c r="T193" i="1"/>
  <c r="T194" i="1"/>
  <c r="T195" i="1"/>
  <c r="T196" i="1"/>
  <c r="T198" i="1"/>
  <c r="T200" i="1"/>
  <c r="T201" i="1"/>
  <c r="T202" i="1"/>
  <c r="T203" i="1"/>
  <c r="T205" i="1"/>
  <c r="T209" i="1"/>
  <c r="T210" i="1"/>
  <c r="T211" i="1"/>
  <c r="T212" i="1"/>
  <c r="T213" i="1"/>
  <c r="T214" i="1"/>
  <c r="T215" i="1"/>
  <c r="T216" i="1"/>
  <c r="T219" i="1"/>
  <c r="T220" i="1"/>
  <c r="T221" i="1"/>
  <c r="T222" i="1"/>
  <c r="T223" i="1"/>
  <c r="T224" i="1"/>
  <c r="T204" i="1"/>
  <c r="T19" i="1"/>
  <c r="T57" i="1"/>
  <c r="T69" i="1"/>
  <c r="T59" i="1"/>
  <c r="T60" i="1"/>
  <c r="T61" i="1"/>
  <c r="T62" i="1"/>
  <c r="T63" i="1"/>
  <c r="T64" i="1"/>
  <c r="T66" i="1"/>
  <c r="T67" i="1"/>
  <c r="T58" i="1"/>
  <c r="T13" i="1"/>
  <c r="S250" i="1" l="1"/>
  <c r="P250" i="1"/>
  <c r="T148" i="1"/>
  <c r="R250" i="1"/>
  <c r="T12" i="1"/>
  <c r="T250" i="1" l="1"/>
</calcChain>
</file>

<file path=xl/sharedStrings.xml><?xml version="1.0" encoding="utf-8"?>
<sst xmlns="http://schemas.openxmlformats.org/spreadsheetml/2006/main" count="1225" uniqueCount="394">
  <si>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</si>
  <si>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</si>
  <si>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</si>
  <si>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</si>
  <si>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</si>
  <si>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</si>
  <si>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</si>
  <si>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</si>
  <si>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</si>
  <si>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</si>
  <si>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</si>
  <si>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</si>
  <si>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</si>
  <si>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</si>
  <si>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</si>
  <si>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</si>
  <si>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</si>
  <si>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</si>
  <si>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</si>
  <si>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</si>
  <si>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</si>
  <si>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</si>
  <si>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</si>
  <si>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</si>
  <si>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</si>
  <si>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</si>
  <si>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</si>
  <si>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</si>
  <si>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</si>
  <si>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</si>
  <si>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</si>
  <si>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</si>
  <si>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</si>
  <si>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</si>
  <si>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</si>
  <si>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</si>
  <si>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</si>
  <si>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</si>
  <si>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</si>
  <si>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</si>
  <si>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</si>
  <si>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</si>
  <si>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</si>
  <si>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</si>
  <si>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</si>
  <si>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</si>
  <si>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</si>
  <si>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</si>
  <si>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</si>
  <si>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</si>
  <si>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</si>
  <si>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</si>
  <si>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</si>
  <si>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</si>
  <si>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</si>
  <si>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</si>
  <si>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</si>
  <si>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</si>
  <si>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</si>
  <si>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</si>
  <si>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</si>
  <si>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</si>
  <si>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</si>
  <si>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</si>
  <si>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</si>
  <si>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</si>
  <si>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</si>
  <si>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</si>
  <si>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</si>
  <si>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</si>
  <si>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</si>
  <si>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</si>
  <si>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</si>
  <si>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</si>
  <si>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</si>
  <si>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</si>
  <si>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</si>
  <si>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</si>
  <si>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SUPERVISOR MAYORDOMIA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</si>
  <si>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</si>
  <si>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</si>
  <si>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</si>
  <si>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</si>
  <si>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</si>
  <si>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</si>
  <si>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</si>
  <si>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</si>
  <si>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</si>
  <si>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</si>
  <si>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</si>
  <si>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</si>
  <si>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</si>
  <si>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</si>
  <si>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</si>
  <si>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</si>
  <si>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DEPARTAMENTO DE CONSOLIDACIÓN</t>
  </si>
  <si>
    <t>PEDRO  MORILLO FERRERAS</t>
  </si>
  <si>
    <t>ANGELA MARIA  HERNANDEZ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</si>
  <si>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</si>
  <si>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</si>
  <si>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</si>
  <si>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</si>
  <si>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</si>
  <si>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</si>
  <si>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</si>
  <si>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</si>
  <si>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</si>
  <si>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</si>
  <si>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</si>
  <si>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DEPARTAMENTO CONTABILIDAD PATRIMONIAL DEL GOBIERNO GENERAL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</si>
  <si>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</si>
  <si>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</si>
  <si>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</si>
  <si>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</si>
  <si>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</si>
  <si>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</si>
  <si>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</si>
  <si>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</si>
  <si>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</si>
  <si>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DIV. CONSOLIDACION SECTOR GOBIERNO EMPRESARIAL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</si>
  <si>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</si>
  <si>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</si>
  <si>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</si>
  <si>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</si>
  <si>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</si>
  <si>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</si>
  <si>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</si>
  <si>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</si>
  <si>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</si>
  <si>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</si>
  <si>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</si>
  <si>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</si>
  <si>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</si>
  <si>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</si>
  <si>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</si>
  <si>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</si>
  <si>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</si>
  <si>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ENC SECC. ARCHIVO DOC. CONTAB.</t>
  </si>
  <si>
    <t>AUXILIAR ADMINISTRATIVO (A)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</si>
  <si>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</si>
  <si>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</si>
  <si>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</si>
  <si>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</si>
  <si>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</si>
  <si>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</si>
  <si>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</si>
  <si>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</si>
  <si>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</si>
  <si>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</si>
  <si>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</si>
  <si>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</si>
  <si>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</si>
  <si>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ANA LEIDY HINOJOSA PAULINO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</si>
  <si>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</si>
  <si>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</si>
  <si>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</si>
  <si>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</si>
  <si>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</si>
  <si>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</si>
  <si>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</si>
  <si>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</si>
  <si>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</si>
  <si>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</si>
  <si>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</si>
  <si>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</si>
  <si>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</si>
  <si>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</si>
  <si>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</si>
  <si>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EDWIN CONTRERA HERNANDEZ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</si>
  <si>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</si>
  <si>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</si>
  <si>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</si>
  <si>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</si>
  <si>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</si>
  <si>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</si>
  <si>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</si>
  <si>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</si>
  <si>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</si>
  <si>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</si>
  <si>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</si>
  <si>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</si>
  <si>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</si>
  <si>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</si>
  <si>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</si>
  <si>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</si>
  <si>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</si>
  <si>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</si>
  <si>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</si>
  <si>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</si>
  <si>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</si>
  <si>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</si>
  <si>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</si>
  <si>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</si>
  <si>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</si>
  <si>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</si>
  <si>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</si>
  <si>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</si>
  <si>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 LUIS MARTE GOMEZ</t>
  </si>
  <si>
    <t>FELIX RODRIGUEZ</t>
  </si>
  <si>
    <t>JOSELIN ESMERARDA JIMENEZ</t>
  </si>
  <si>
    <t>FRANKLIN DANIEL OVIEDO AMOR</t>
  </si>
  <si>
    <t>DANILO RODRIGUEZ</t>
  </si>
  <si>
    <t>JOSE JAVIER LOPEZ DURAN</t>
  </si>
  <si>
    <t>ALEJANDRO DIAZ MATEO</t>
  </si>
  <si>
    <t>JACQUELINE DE LOS A GONZALEZ COSTE</t>
  </si>
  <si>
    <t>WASCAR ESQUIVEL GONZALEZ COLON</t>
  </si>
  <si>
    <t>YISE PAULINA BAUTISTA REYES</t>
  </si>
  <si>
    <t>JUANA ORTEGA</t>
  </si>
  <si>
    <t>WASKAR MIGUEL CARRASCO LEBRON</t>
  </si>
  <si>
    <t>YSIDRO SURIEL AMPARO</t>
  </si>
  <si>
    <t>JANNY EFRAIN CORONA NINA</t>
  </si>
  <si>
    <t>JUSTO DE LA CRUZ ALMONTE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</si>
  <si>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</si>
  <si>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</si>
  <si>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</si>
  <si>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</si>
  <si>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</si>
  <si>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</si>
  <si>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</si>
  <si>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</si>
  <si>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</si>
  <si>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</si>
  <si>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</si>
  <si>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CARLOS JOEL MARTINEZ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</si>
  <si>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</si>
  <si>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</si>
  <si>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</si>
  <si>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</si>
  <si>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</si>
  <si>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</si>
  <si>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</si>
  <si>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</si>
  <si>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</si>
  <si>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</si>
  <si>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</si>
  <si>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</si>
  <si>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</si>
  <si>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</si>
  <si>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</si>
  <si>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CINTHYA MASSIEL TAMAREZ HERNANDEZ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</si>
  <si>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</si>
  <si>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</si>
  <si>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</si>
  <si>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</si>
  <si>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</si>
  <si>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</si>
  <si>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</si>
  <si>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</si>
  <si>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</si>
  <si>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</si>
  <si>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</si>
  <si>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</si>
  <si>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</si>
  <si>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</si>
  <si>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</si>
  <si>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</si>
  <si>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</si>
  <si>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</si>
  <si>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</si>
  <si>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</si>
  <si>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</si>
  <si>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</si>
  <si>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</si>
  <si>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</si>
  <si>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</si>
  <si>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</si>
  <si>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</si>
  <si>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</si>
  <si>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</si>
  <si>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</si>
  <si>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</si>
  <si>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</si>
  <si>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</si>
  <si>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</si>
  <si>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</si>
  <si>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</si>
  <si>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</si>
  <si>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</si>
  <si>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</si>
  <si>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</si>
  <si>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</si>
  <si>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</si>
  <si>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</si>
  <si>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</si>
  <si>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</si>
  <si>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</si>
  <si>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</si>
  <si>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</si>
  <si>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</si>
  <si>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</si>
  <si>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</si>
  <si>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IVELISSE BATISTA VENTURA DE MEDINA</t>
  </si>
  <si>
    <t>JHAINA ESPERANZA DEL POZO PAULA</t>
  </si>
  <si>
    <t>JOSE ALEXANDER UREÑA FURCAL</t>
  </si>
  <si>
    <t>ESTHEL MARGARITA MORA MONTERO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</si>
  <si>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</si>
  <si>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</si>
  <si>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</si>
  <si>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</si>
  <si>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</si>
  <si>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</si>
  <si>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</si>
  <si>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</si>
  <si>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</si>
  <si>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</si>
  <si>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</si>
  <si>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</si>
  <si>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</si>
  <si>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</si>
  <si>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ILANIA QUEZADA LUCIANO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</si>
  <si>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</si>
  <si>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</si>
  <si>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</si>
  <si>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</si>
  <si>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</si>
  <si>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</si>
  <si>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</si>
  <si>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</si>
  <si>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</si>
  <si>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</si>
  <si>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</si>
  <si>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</si>
  <si>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</si>
  <si>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</si>
  <si>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</si>
  <si>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</si>
  <si>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SAMUEL FELIZ VALENZUELA</t>
  </si>
  <si>
    <t>JUAN PABLO LOPEZ DE LA CRUZ</t>
  </si>
  <si>
    <t>DAMARYS RAQUEL GUZMAN PEREZ DE BELLO</t>
  </si>
  <si>
    <t>GUMERCINDO LEONCIO GONZALEZ VARGAS</t>
  </si>
  <si>
    <t>SAMUEL MERCEDES SHEPHARD</t>
  </si>
  <si>
    <t>OSCAR ANDRES SOTO BODRE</t>
  </si>
  <si>
    <t>GALILEO GALILEI BENITEZ CRUZ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</si>
  <si>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</si>
  <si>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</si>
  <si>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</si>
  <si>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</si>
  <si>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</si>
  <si>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</si>
  <si>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</si>
  <si>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</si>
  <si>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</si>
  <si>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</si>
  <si>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</si>
  <si>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</si>
  <si>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</si>
  <si>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</si>
  <si>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</si>
  <si>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FRANCIA BELKIS FELIZ DEL ROSARIO</t>
  </si>
  <si>
    <t>CRISTINA ACEVEDO PONCIANO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</si>
  <si>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</si>
  <si>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</si>
  <si>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</si>
  <si>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</si>
  <si>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</si>
  <si>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</si>
  <si>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KAREN LEIDY CUBILETE PEREZ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</si>
  <si>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</si>
  <si>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</si>
  <si>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</si>
  <si>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</si>
  <si>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</si>
  <si>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</si>
  <si>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SANDY OMAR SOLER CORONA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</si>
  <si>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</si>
  <si>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</si>
  <si>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</si>
  <si>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</si>
  <si>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</si>
  <si>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</si>
  <si>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</si>
  <si>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</si>
  <si>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</si>
  <si>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</si>
  <si>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</si>
  <si>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</si>
  <si>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</si>
  <si>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</si>
  <si>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</si>
  <si>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RAMON DE JESUS GOMEZ DE JESUS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</si>
  <si>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</si>
  <si>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</si>
  <si>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</si>
  <si>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</si>
  <si>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</si>
  <si>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SECCION DE SERVICIOS GENERALES</t>
  </si>
  <si>
    <t>LENIN STALIN                   MENDEZ QUEZADA</t>
  </si>
  <si>
    <t>ALTAGRACIA NOVAS NOVAS</t>
  </si>
  <si>
    <t>ERICKSON GONZALEZ GONZALEZ</t>
  </si>
  <si>
    <t>SECCION DE ARCHIVO CENTRAL</t>
  </si>
  <si>
    <t>ANDRES MARTE TORIBIO</t>
  </si>
  <si>
    <t>DEPARTAMENTO COMUNICACION</t>
  </si>
  <si>
    <t>DEPARTAMENTO ANALISIS E INTREPRETACION EJECUCION ECONOMICA - FINANCIERA</t>
  </si>
  <si>
    <t>Correspondiente al mes de enero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</si>
</sst>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0241"/>
  <sheetViews>
    <sheetView tabSelected="1" zoomScale="60" zoomScaleNormal="60" zoomScalePageLayoutView="60" workbookViewId="0">
      <selection activeCell="R4" sqref="R4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s="5" customFormat="1" x14ac:dyDescent="0.2">
      <c r="O3" s="39"/>
    </row>
    <row r="4" spans="1:22" s="5" customFormat="1" ht="30" customHeight="1" x14ac:dyDescent="0.2">
      <c r="O4" s="39"/>
    </row>
    <row r="5" spans="1:22" s="5" customFormat="1" ht="19.5" x14ac:dyDescent="0.2">
      <c r="A5" s="91" t="s">
        <v>42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2" s="5" customFormat="1" ht="18" x14ac:dyDescent="0.2">
      <c r="A6" s="82" t="s">
        <v>14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2" s="5" customFormat="1" ht="18" x14ac:dyDescent="0.2">
      <c r="A7" s="82" t="s">
        <v>393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2" t="s">
        <v>17</v>
      </c>
      <c r="B9" s="97" t="s">
        <v>12</v>
      </c>
      <c r="C9" s="97" t="s">
        <v>132</v>
      </c>
      <c r="D9" s="76" t="s">
        <v>18</v>
      </c>
      <c r="E9" s="76" t="s">
        <v>13</v>
      </c>
      <c r="F9" s="76" t="s">
        <v>125</v>
      </c>
      <c r="G9" s="73" t="s">
        <v>15</v>
      </c>
      <c r="H9" s="73" t="s">
        <v>9</v>
      </c>
      <c r="I9" s="70" t="s">
        <v>131</v>
      </c>
      <c r="J9" s="86" t="s">
        <v>8</v>
      </c>
      <c r="K9" s="87"/>
      <c r="L9" s="87"/>
      <c r="M9" s="87"/>
      <c r="N9" s="87"/>
      <c r="O9" s="87"/>
      <c r="P9" s="88"/>
      <c r="Q9" s="45"/>
      <c r="R9" s="83" t="s">
        <v>2</v>
      </c>
      <c r="S9" s="84"/>
      <c r="T9" s="73" t="s">
        <v>16</v>
      </c>
    </row>
    <row r="10" spans="1:22" s="2" customFormat="1" ht="27.75" customHeight="1" x14ac:dyDescent="0.2">
      <c r="A10" s="93"/>
      <c r="B10" s="98"/>
      <c r="C10" s="98"/>
      <c r="D10" s="77"/>
      <c r="E10" s="77"/>
      <c r="F10" s="77"/>
      <c r="G10" s="74"/>
      <c r="H10" s="74"/>
      <c r="I10" s="71"/>
      <c r="J10" s="66" t="s">
        <v>11</v>
      </c>
      <c r="K10" s="67"/>
      <c r="L10" s="68" t="s">
        <v>41</v>
      </c>
      <c r="M10" s="85" t="s">
        <v>62</v>
      </c>
      <c r="N10" s="67"/>
      <c r="O10" s="64" t="s">
        <v>10</v>
      </c>
      <c r="P10" s="100" t="s">
        <v>0</v>
      </c>
      <c r="Q10" s="100" t="s">
        <v>133</v>
      </c>
      <c r="R10" s="89" t="s">
        <v>3</v>
      </c>
      <c r="S10" s="95" t="s">
        <v>1</v>
      </c>
      <c r="T10" s="74"/>
    </row>
    <row r="11" spans="1:22" s="2" customFormat="1" ht="42" customHeight="1" thickBot="1" x14ac:dyDescent="0.25">
      <c r="A11" s="94"/>
      <c r="B11" s="99"/>
      <c r="C11" s="99"/>
      <c r="D11" s="78"/>
      <c r="E11" s="78"/>
      <c r="F11" s="78"/>
      <c r="G11" s="75"/>
      <c r="H11" s="75"/>
      <c r="I11" s="72"/>
      <c r="J11" s="24" t="s">
        <v>4</v>
      </c>
      <c r="K11" s="25" t="s">
        <v>5</v>
      </c>
      <c r="L11" s="69"/>
      <c r="M11" s="17" t="s">
        <v>6</v>
      </c>
      <c r="N11" s="25" t="s">
        <v>7</v>
      </c>
      <c r="O11" s="65"/>
      <c r="P11" s="101"/>
      <c r="Q11" s="101"/>
      <c r="R11" s="90"/>
      <c r="S11" s="96"/>
      <c r="T11" s="75"/>
    </row>
    <row r="12" spans="1:22" s="2" customFormat="1" ht="51.75" customHeight="1" x14ac:dyDescent="0.2">
      <c r="A12" s="36">
        <v>1</v>
      </c>
      <c r="B12" s="31" t="s">
        <v>147</v>
      </c>
      <c r="C12" s="31" t="s">
        <v>134</v>
      </c>
      <c r="D12" s="29" t="s">
        <v>42</v>
      </c>
      <c r="E12" s="10" t="s">
        <v>20</v>
      </c>
      <c r="F12" s="10" t="s">
        <v>81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113" si="0">SUM(J12:O12)</f>
        <v>47099.46</v>
      </c>
      <c r="Q12" s="30">
        <v>0</v>
      </c>
      <c r="R12" s="48">
        <f t="shared" ref="R12:R21" si="1">SUM(H12,I12,J12,M12,O12,Q12)</f>
        <v>73773.22</v>
      </c>
      <c r="S12" s="11">
        <f t="shared" ref="S12:S113" si="2">SUM(K12,L12,N12)</f>
        <v>33545.660000000003</v>
      </c>
      <c r="T12" s="11">
        <f t="shared" ref="T12:T113" si="3">+G12-R12</f>
        <v>226226.78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149</v>
      </c>
      <c r="C13" s="32" t="s">
        <v>135</v>
      </c>
      <c r="D13" s="15" t="s">
        <v>42</v>
      </c>
      <c r="E13" s="12" t="s">
        <v>33</v>
      </c>
      <c r="F13" s="12" t="s">
        <v>60</v>
      </c>
      <c r="G13" s="13">
        <v>80000</v>
      </c>
      <c r="H13" s="13">
        <v>7400.87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10000</v>
      </c>
      <c r="R13" s="49">
        <f t="shared" si="1"/>
        <v>22153.87</v>
      </c>
      <c r="S13" s="47">
        <f t="shared" si="2"/>
        <v>12067.55</v>
      </c>
      <c r="T13" s="13">
        <f t="shared" si="3"/>
        <v>57846.130000000005</v>
      </c>
      <c r="U13" s="21"/>
      <c r="V13" s="22"/>
    </row>
    <row r="14" spans="1:22" s="2" customFormat="1" ht="51.75" customHeight="1" x14ac:dyDescent="0.2">
      <c r="A14" s="37">
        <v>3</v>
      </c>
      <c r="B14" s="32" t="s">
        <v>265</v>
      </c>
      <c r="C14" s="32" t="s">
        <v>134</v>
      </c>
      <c r="D14" s="15" t="s">
        <v>70</v>
      </c>
      <c r="E14" s="12" t="s">
        <v>32</v>
      </c>
      <c r="F14" s="12" t="s">
        <v>122</v>
      </c>
      <c r="G14" s="13">
        <v>70000</v>
      </c>
      <c r="H14" s="13">
        <v>5368.48</v>
      </c>
      <c r="I14" s="13">
        <v>25</v>
      </c>
      <c r="J14" s="13">
        <v>2009</v>
      </c>
      <c r="K14" s="13">
        <v>4970</v>
      </c>
      <c r="L14" s="13">
        <v>715.55</v>
      </c>
      <c r="M14" s="13">
        <v>2128</v>
      </c>
      <c r="N14" s="13">
        <v>4963</v>
      </c>
      <c r="O14" s="16"/>
      <c r="P14" s="13">
        <f t="shared" si="0"/>
        <v>14785.55</v>
      </c>
      <c r="Q14" s="13">
        <v>277.5</v>
      </c>
      <c r="R14" s="49">
        <f t="shared" si="1"/>
        <v>9807.98</v>
      </c>
      <c r="S14" s="13">
        <f t="shared" si="2"/>
        <v>10648.55</v>
      </c>
      <c r="T14" s="13">
        <f t="shared" si="3"/>
        <v>60192.020000000004</v>
      </c>
      <c r="U14" s="21"/>
      <c r="V14" s="22"/>
    </row>
    <row r="15" spans="1:22" s="2" customFormat="1" ht="51.75" customHeight="1" x14ac:dyDescent="0.2">
      <c r="A15" s="37">
        <v>4</v>
      </c>
      <c r="B15" s="32" t="s">
        <v>268</v>
      </c>
      <c r="C15" s="32" t="s">
        <v>134</v>
      </c>
      <c r="D15" s="15" t="s">
        <v>70</v>
      </c>
      <c r="E15" s="12" t="s">
        <v>63</v>
      </c>
      <c r="F15" s="12" t="s">
        <v>122</v>
      </c>
      <c r="G15" s="13">
        <v>50000</v>
      </c>
      <c r="H15" s="13">
        <v>1854</v>
      </c>
      <c r="I15" s="13">
        <v>25</v>
      </c>
      <c r="J15" s="13">
        <v>1435</v>
      </c>
      <c r="K15" s="13">
        <v>3550</v>
      </c>
      <c r="L15" s="13">
        <v>550</v>
      </c>
      <c r="M15" s="13">
        <v>1520</v>
      </c>
      <c r="N15" s="13">
        <v>3545</v>
      </c>
      <c r="O15" s="16"/>
      <c r="P15" s="13">
        <f t="shared" si="0"/>
        <v>10600</v>
      </c>
      <c r="Q15" s="13">
        <v>222</v>
      </c>
      <c r="R15" s="49">
        <f t="shared" si="1"/>
        <v>5056</v>
      </c>
      <c r="S15" s="13">
        <f t="shared" si="2"/>
        <v>7645</v>
      </c>
      <c r="T15" s="13">
        <f t="shared" si="3"/>
        <v>44944</v>
      </c>
      <c r="U15" s="21"/>
      <c r="V15" s="22"/>
    </row>
    <row r="16" spans="1:22" s="2" customFormat="1" ht="51.75" customHeight="1" x14ac:dyDescent="0.2">
      <c r="A16" s="37">
        <v>5</v>
      </c>
      <c r="B16" s="32" t="s">
        <v>263</v>
      </c>
      <c r="C16" s="32" t="s">
        <v>135</v>
      </c>
      <c r="D16" s="15" t="s">
        <v>70</v>
      </c>
      <c r="E16" s="12" t="s">
        <v>44</v>
      </c>
      <c r="F16" s="12" t="s">
        <v>61</v>
      </c>
      <c r="G16" s="13">
        <v>34000</v>
      </c>
      <c r="H16" s="13">
        <v>0</v>
      </c>
      <c r="I16" s="13">
        <v>25</v>
      </c>
      <c r="J16" s="13">
        <v>975.8</v>
      </c>
      <c r="K16" s="13">
        <v>2414</v>
      </c>
      <c r="L16" s="13">
        <v>374</v>
      </c>
      <c r="M16" s="13">
        <v>1033.5999999999999</v>
      </c>
      <c r="N16" s="13">
        <v>2410.6</v>
      </c>
      <c r="O16" s="16"/>
      <c r="P16" s="13">
        <f t="shared" si="0"/>
        <v>7208</v>
      </c>
      <c r="Q16" s="13">
        <v>914</v>
      </c>
      <c r="R16" s="49">
        <f t="shared" si="1"/>
        <v>2948.3999999999996</v>
      </c>
      <c r="S16" s="13">
        <f t="shared" si="2"/>
        <v>5198.6000000000004</v>
      </c>
      <c r="T16" s="13">
        <f t="shared" si="3"/>
        <v>31051.599999999999</v>
      </c>
      <c r="U16" s="21"/>
      <c r="V16" s="22"/>
    </row>
    <row r="17" spans="1:22" s="2" customFormat="1" ht="51.75" customHeight="1" x14ac:dyDescent="0.2">
      <c r="A17" s="37">
        <v>6</v>
      </c>
      <c r="B17" s="32" t="s">
        <v>256</v>
      </c>
      <c r="C17" s="32" t="s">
        <v>135</v>
      </c>
      <c r="D17" s="15" t="s">
        <v>70</v>
      </c>
      <c r="E17" s="12" t="s">
        <v>51</v>
      </c>
      <c r="F17" s="12" t="s">
        <v>145</v>
      </c>
      <c r="G17" s="13">
        <v>35000</v>
      </c>
      <c r="H17" s="13">
        <v>0</v>
      </c>
      <c r="I17" s="13">
        <v>25</v>
      </c>
      <c r="J17" s="13">
        <v>1004.5</v>
      </c>
      <c r="K17" s="13">
        <v>2485</v>
      </c>
      <c r="L17" s="13">
        <v>385</v>
      </c>
      <c r="M17" s="13">
        <v>1064</v>
      </c>
      <c r="N17" s="13">
        <v>2481.5</v>
      </c>
      <c r="O17" s="16"/>
      <c r="P17" s="13">
        <f t="shared" si="0"/>
        <v>7420</v>
      </c>
      <c r="Q17" s="13">
        <v>211</v>
      </c>
      <c r="R17" s="49">
        <f t="shared" si="1"/>
        <v>2304.5</v>
      </c>
      <c r="S17" s="13">
        <f t="shared" si="2"/>
        <v>5351.5</v>
      </c>
      <c r="T17" s="13">
        <f t="shared" si="3"/>
        <v>32695.5</v>
      </c>
      <c r="U17" s="21"/>
      <c r="V17" s="22"/>
    </row>
    <row r="18" spans="1:22" s="2" customFormat="1" ht="51.75" customHeight="1" x14ac:dyDescent="0.2">
      <c r="A18" s="37">
        <v>7</v>
      </c>
      <c r="B18" s="32" t="s">
        <v>264</v>
      </c>
      <c r="C18" s="32" t="s">
        <v>134</v>
      </c>
      <c r="D18" s="15" t="s">
        <v>70</v>
      </c>
      <c r="E18" s="12" t="s">
        <v>49</v>
      </c>
      <c r="F18" s="12" t="s">
        <v>60</v>
      </c>
      <c r="G18" s="13">
        <v>130000</v>
      </c>
      <c r="H18" s="13">
        <v>19162.12</v>
      </c>
      <c r="I18" s="13">
        <v>25</v>
      </c>
      <c r="J18" s="13">
        <v>3731</v>
      </c>
      <c r="K18" s="13">
        <v>9230</v>
      </c>
      <c r="L18" s="13">
        <v>715.55</v>
      </c>
      <c r="M18" s="13">
        <v>3952</v>
      </c>
      <c r="N18" s="13">
        <v>9217</v>
      </c>
      <c r="O18" s="16"/>
      <c r="P18" s="13">
        <f t="shared" si="0"/>
        <v>26845.55</v>
      </c>
      <c r="Q18" s="13">
        <v>0</v>
      </c>
      <c r="R18" s="49">
        <f t="shared" si="1"/>
        <v>26870.12</v>
      </c>
      <c r="S18" s="13">
        <f t="shared" si="2"/>
        <v>19162.55</v>
      </c>
      <c r="T18" s="13">
        <f t="shared" si="3"/>
        <v>103129.88</v>
      </c>
      <c r="U18" s="21"/>
      <c r="V18" s="22"/>
    </row>
    <row r="19" spans="1:22" s="2" customFormat="1" ht="51.75" customHeight="1" x14ac:dyDescent="0.2">
      <c r="A19" s="37">
        <v>8</v>
      </c>
      <c r="B19" s="32" t="s">
        <v>266</v>
      </c>
      <c r="C19" s="32" t="s">
        <v>134</v>
      </c>
      <c r="D19" s="15" t="s">
        <v>70</v>
      </c>
      <c r="E19" s="12" t="s">
        <v>50</v>
      </c>
      <c r="F19" s="12" t="s">
        <v>122</v>
      </c>
      <c r="G19" s="13">
        <v>40000</v>
      </c>
      <c r="H19" s="13">
        <v>240.13</v>
      </c>
      <c r="I19" s="13">
        <v>25</v>
      </c>
      <c r="J19" s="13">
        <v>1148</v>
      </c>
      <c r="K19" s="13">
        <v>2840</v>
      </c>
      <c r="L19" s="13">
        <v>440</v>
      </c>
      <c r="M19" s="13">
        <v>1216</v>
      </c>
      <c r="N19" s="13">
        <v>2836</v>
      </c>
      <c r="O19" s="16">
        <v>1350.12</v>
      </c>
      <c r="P19" s="13">
        <f t="shared" si="0"/>
        <v>9830.119999999999</v>
      </c>
      <c r="Q19" s="13">
        <v>999</v>
      </c>
      <c r="R19" s="49">
        <f t="shared" si="1"/>
        <v>4978.25</v>
      </c>
      <c r="S19" s="13">
        <f t="shared" si="2"/>
        <v>6116</v>
      </c>
      <c r="T19" s="13">
        <f t="shared" si="3"/>
        <v>35021.75</v>
      </c>
      <c r="U19" s="21"/>
      <c r="V19" s="22"/>
    </row>
    <row r="20" spans="1:22" s="2" customFormat="1" ht="51.75" customHeight="1" x14ac:dyDescent="0.2">
      <c r="A20" s="37">
        <v>9</v>
      </c>
      <c r="B20" s="32" t="s">
        <v>267</v>
      </c>
      <c r="C20" s="32" t="s">
        <v>135</v>
      </c>
      <c r="D20" s="15" t="s">
        <v>70</v>
      </c>
      <c r="E20" s="12" t="s">
        <v>44</v>
      </c>
      <c r="F20" s="12" t="s">
        <v>122</v>
      </c>
      <c r="G20" s="13">
        <v>34000</v>
      </c>
      <c r="H20" s="13">
        <v>0</v>
      </c>
      <c r="I20" s="13">
        <v>25</v>
      </c>
      <c r="J20" s="13">
        <v>975.8</v>
      </c>
      <c r="K20" s="13">
        <v>2414</v>
      </c>
      <c r="L20" s="13">
        <v>374</v>
      </c>
      <c r="M20" s="13">
        <v>1033.5999999999999</v>
      </c>
      <c r="N20" s="13">
        <v>2410.6</v>
      </c>
      <c r="O20" s="16"/>
      <c r="P20" s="13">
        <f t="shared" si="0"/>
        <v>7208</v>
      </c>
      <c r="Q20" s="13">
        <v>729</v>
      </c>
      <c r="R20" s="49">
        <f t="shared" si="1"/>
        <v>2763.3999999999996</v>
      </c>
      <c r="S20" s="13">
        <f t="shared" si="2"/>
        <v>5198.6000000000004</v>
      </c>
      <c r="T20" s="13">
        <f t="shared" si="3"/>
        <v>31236.6</v>
      </c>
      <c r="U20" s="21"/>
      <c r="V20" s="22"/>
    </row>
    <row r="21" spans="1:22" s="9" customFormat="1" ht="51.75" customHeight="1" x14ac:dyDescent="0.2">
      <c r="A21" s="37">
        <v>10</v>
      </c>
      <c r="B21" s="32" t="s">
        <v>259</v>
      </c>
      <c r="C21" s="32" t="s">
        <v>134</v>
      </c>
      <c r="D21" s="15" t="s">
        <v>391</v>
      </c>
      <c r="E21" s="12" t="s">
        <v>48</v>
      </c>
      <c r="F21" s="12" t="s">
        <v>122</v>
      </c>
      <c r="G21" s="13">
        <v>75000</v>
      </c>
      <c r="H21" s="13">
        <v>6039.35</v>
      </c>
      <c r="I21" s="13">
        <v>25</v>
      </c>
      <c r="J21" s="13">
        <v>2152.5</v>
      </c>
      <c r="K21" s="13">
        <v>5325</v>
      </c>
      <c r="L21" s="13">
        <v>715.55</v>
      </c>
      <c r="M21" s="13">
        <v>2280</v>
      </c>
      <c r="N21" s="13">
        <v>5317.5</v>
      </c>
      <c r="O21" s="16">
        <v>1350.12</v>
      </c>
      <c r="P21" s="13">
        <f t="shared" si="0"/>
        <v>17140.669999999998</v>
      </c>
      <c r="Q21" s="13">
        <v>100</v>
      </c>
      <c r="R21" s="49">
        <f t="shared" si="1"/>
        <v>11946.970000000001</v>
      </c>
      <c r="S21" s="13">
        <f t="shared" si="2"/>
        <v>11358.05</v>
      </c>
      <c r="T21" s="13">
        <f t="shared" si="3"/>
        <v>63053.03</v>
      </c>
      <c r="U21" s="21"/>
      <c r="V21" s="22"/>
    </row>
    <row r="22" spans="1:22" s="2" customFormat="1" ht="51.75" customHeight="1" x14ac:dyDescent="0.2">
      <c r="A22" s="37">
        <v>11</v>
      </c>
      <c r="B22" s="32" t="s">
        <v>254</v>
      </c>
      <c r="C22" s="32" t="s">
        <v>134</v>
      </c>
      <c r="D22" s="15" t="s">
        <v>391</v>
      </c>
      <c r="E22" s="12" t="s">
        <v>138</v>
      </c>
      <c r="F22" s="12" t="s">
        <v>145</v>
      </c>
      <c r="G22" s="13">
        <v>30000</v>
      </c>
      <c r="H22" s="13">
        <v>0</v>
      </c>
      <c r="I22" s="13">
        <v>25</v>
      </c>
      <c r="J22" s="13">
        <v>861</v>
      </c>
      <c r="K22" s="13">
        <v>2130</v>
      </c>
      <c r="L22" s="13">
        <v>330</v>
      </c>
      <c r="M22" s="13">
        <v>912</v>
      </c>
      <c r="N22" s="13">
        <v>2127</v>
      </c>
      <c r="O22" s="16"/>
      <c r="P22" s="13">
        <f t="shared" si="0"/>
        <v>6360</v>
      </c>
      <c r="Q22" s="13">
        <v>333</v>
      </c>
      <c r="R22" s="49">
        <f t="shared" ref="R22:R104" si="4">SUM(H22,I22,J22,M22,O22,Q22)</f>
        <v>2131</v>
      </c>
      <c r="S22" s="13">
        <f t="shared" si="2"/>
        <v>4587</v>
      </c>
      <c r="T22" s="13">
        <f t="shared" si="3"/>
        <v>27869</v>
      </c>
      <c r="U22" s="21"/>
      <c r="V22" s="22"/>
    </row>
    <row r="23" spans="1:22" s="2" customFormat="1" ht="51.75" customHeight="1" x14ac:dyDescent="0.2">
      <c r="A23" s="37">
        <v>12</v>
      </c>
      <c r="B23" s="32" t="s">
        <v>257</v>
      </c>
      <c r="C23" s="32" t="s">
        <v>135</v>
      </c>
      <c r="D23" s="15" t="s">
        <v>391</v>
      </c>
      <c r="E23" s="12" t="s">
        <v>138</v>
      </c>
      <c r="F23" s="12" t="s">
        <v>145</v>
      </c>
      <c r="G23" s="13">
        <v>35000</v>
      </c>
      <c r="H23" s="13">
        <v>0</v>
      </c>
      <c r="I23" s="13">
        <v>25</v>
      </c>
      <c r="J23" s="13">
        <v>1004.5</v>
      </c>
      <c r="K23" s="13">
        <v>2485</v>
      </c>
      <c r="L23" s="13">
        <v>385</v>
      </c>
      <c r="M23" s="13">
        <v>1064</v>
      </c>
      <c r="N23" s="13">
        <v>2481.5</v>
      </c>
      <c r="O23" s="16"/>
      <c r="P23" s="13">
        <f t="shared" si="0"/>
        <v>7420</v>
      </c>
      <c r="Q23" s="13">
        <v>137</v>
      </c>
      <c r="R23" s="49">
        <f t="shared" si="4"/>
        <v>2230.5</v>
      </c>
      <c r="S23" s="13">
        <f t="shared" si="2"/>
        <v>5351.5</v>
      </c>
      <c r="T23" s="13">
        <f t="shared" si="3"/>
        <v>32769.5</v>
      </c>
      <c r="U23" s="21"/>
      <c r="V23" s="22"/>
    </row>
    <row r="24" spans="1:22" s="2" customFormat="1" ht="51.75" customHeight="1" x14ac:dyDescent="0.2">
      <c r="A24" s="37">
        <v>13</v>
      </c>
      <c r="B24" s="32" t="s">
        <v>258</v>
      </c>
      <c r="C24" s="32" t="s">
        <v>134</v>
      </c>
      <c r="D24" s="15" t="s">
        <v>391</v>
      </c>
      <c r="E24" s="12" t="s">
        <v>79</v>
      </c>
      <c r="F24" s="12" t="s">
        <v>61</v>
      </c>
      <c r="G24" s="13">
        <v>45000</v>
      </c>
      <c r="H24" s="13">
        <v>1148.33</v>
      </c>
      <c r="I24" s="13">
        <v>25</v>
      </c>
      <c r="J24" s="26">
        <v>1291.5</v>
      </c>
      <c r="K24" s="13">
        <v>3195</v>
      </c>
      <c r="L24" s="13">
        <v>495</v>
      </c>
      <c r="M24" s="26">
        <v>1368</v>
      </c>
      <c r="N24" s="13">
        <v>3190.5</v>
      </c>
      <c r="O24" s="41"/>
      <c r="P24" s="13">
        <f t="shared" si="0"/>
        <v>9540</v>
      </c>
      <c r="Q24" s="13">
        <v>888</v>
      </c>
      <c r="R24" s="49">
        <f t="shared" si="4"/>
        <v>4720.83</v>
      </c>
      <c r="S24" s="13">
        <f t="shared" si="2"/>
        <v>6880.5</v>
      </c>
      <c r="T24" s="13">
        <f t="shared" si="3"/>
        <v>40279.17</v>
      </c>
      <c r="U24" s="21"/>
      <c r="V24" s="22"/>
    </row>
    <row r="25" spans="1:22" s="2" customFormat="1" ht="51" customHeight="1" x14ac:dyDescent="0.2">
      <c r="A25" s="37">
        <v>14</v>
      </c>
      <c r="B25" s="32" t="s">
        <v>300</v>
      </c>
      <c r="C25" s="32" t="s">
        <v>134</v>
      </c>
      <c r="D25" s="15" t="s">
        <v>391</v>
      </c>
      <c r="E25" s="12" t="s">
        <v>43</v>
      </c>
      <c r="F25" s="12" t="s">
        <v>145</v>
      </c>
      <c r="G25" s="13">
        <v>27000</v>
      </c>
      <c r="H25" s="13">
        <v>0</v>
      </c>
      <c r="I25" s="13">
        <v>25</v>
      </c>
      <c r="J25" s="26">
        <v>774.9</v>
      </c>
      <c r="K25" s="13">
        <v>1917</v>
      </c>
      <c r="L25" s="13">
        <v>297</v>
      </c>
      <c r="M25" s="26">
        <v>820.8</v>
      </c>
      <c r="N25" s="13">
        <v>1914.3</v>
      </c>
      <c r="O25" s="41"/>
      <c r="P25" s="13">
        <f t="shared" si="0"/>
        <v>5724</v>
      </c>
      <c r="Q25" s="13">
        <v>655</v>
      </c>
      <c r="R25" s="49">
        <f t="shared" si="4"/>
        <v>2275.6999999999998</v>
      </c>
      <c r="S25" s="13">
        <f t="shared" si="2"/>
        <v>4128.3</v>
      </c>
      <c r="T25" s="13">
        <f t="shared" si="3"/>
        <v>24724.3</v>
      </c>
      <c r="U25" s="21"/>
      <c r="V25" s="22"/>
    </row>
    <row r="26" spans="1:22" s="2" customFormat="1" ht="51" customHeight="1" x14ac:dyDescent="0.2">
      <c r="A26" s="37">
        <v>15</v>
      </c>
      <c r="B26" s="32" t="s">
        <v>382</v>
      </c>
      <c r="C26" s="32" t="s">
        <v>135</v>
      </c>
      <c r="D26" s="15" t="s">
        <v>391</v>
      </c>
      <c r="E26" s="12" t="s">
        <v>138</v>
      </c>
      <c r="F26" s="12" t="s">
        <v>122</v>
      </c>
      <c r="G26" s="13">
        <v>35000</v>
      </c>
      <c r="H26" s="13">
        <v>0</v>
      </c>
      <c r="I26" s="13">
        <v>25</v>
      </c>
      <c r="J26" s="13">
        <v>1004.5</v>
      </c>
      <c r="K26" s="13">
        <v>2485</v>
      </c>
      <c r="L26" s="13">
        <v>385</v>
      </c>
      <c r="M26" s="13">
        <v>1064</v>
      </c>
      <c r="N26" s="13">
        <v>2481.5</v>
      </c>
      <c r="O26" s="16"/>
      <c r="P26" s="13">
        <f t="shared" si="0"/>
        <v>7420</v>
      </c>
      <c r="Q26" s="13">
        <v>407</v>
      </c>
      <c r="R26" s="49">
        <f t="shared" si="4"/>
        <v>2500.5</v>
      </c>
      <c r="S26" s="13">
        <f t="shared" si="2"/>
        <v>5351.5</v>
      </c>
      <c r="T26" s="13">
        <f t="shared" si="3"/>
        <v>32499.5</v>
      </c>
      <c r="U26" s="21"/>
      <c r="V26" s="22"/>
    </row>
    <row r="27" spans="1:22" s="2" customFormat="1" ht="51" customHeight="1" x14ac:dyDescent="0.2">
      <c r="A27" s="37">
        <v>16</v>
      </c>
      <c r="B27" s="32" t="s">
        <v>260</v>
      </c>
      <c r="C27" s="32" t="s">
        <v>135</v>
      </c>
      <c r="D27" s="15" t="s">
        <v>391</v>
      </c>
      <c r="E27" s="12" t="s">
        <v>79</v>
      </c>
      <c r="F27" s="12" t="s">
        <v>61</v>
      </c>
      <c r="G27" s="13">
        <v>45000</v>
      </c>
      <c r="H27" s="13">
        <v>1148.33</v>
      </c>
      <c r="I27" s="13">
        <v>25</v>
      </c>
      <c r="J27" s="13">
        <v>1291.5</v>
      </c>
      <c r="K27" s="13">
        <v>3195</v>
      </c>
      <c r="L27" s="13">
        <v>495</v>
      </c>
      <c r="M27" s="13">
        <v>1368</v>
      </c>
      <c r="N27" s="13">
        <v>3190.5</v>
      </c>
      <c r="O27" s="16"/>
      <c r="P27" s="13">
        <f t="shared" si="0"/>
        <v>9540</v>
      </c>
      <c r="Q27" s="13">
        <v>0</v>
      </c>
      <c r="R27" s="49">
        <f t="shared" si="4"/>
        <v>3832.83</v>
      </c>
      <c r="S27" s="13">
        <f t="shared" si="2"/>
        <v>6880.5</v>
      </c>
      <c r="T27" s="13">
        <f t="shared" si="3"/>
        <v>41167.17</v>
      </c>
      <c r="U27" s="21"/>
      <c r="V27" s="22"/>
    </row>
    <row r="28" spans="1:22" s="2" customFormat="1" ht="51" customHeight="1" x14ac:dyDescent="0.2">
      <c r="A28" s="37">
        <v>17</v>
      </c>
      <c r="B28" s="32" t="s">
        <v>261</v>
      </c>
      <c r="C28" s="32" t="s">
        <v>135</v>
      </c>
      <c r="D28" s="15" t="s">
        <v>391</v>
      </c>
      <c r="E28" s="12" t="s">
        <v>138</v>
      </c>
      <c r="F28" s="12" t="s">
        <v>61</v>
      </c>
      <c r="G28" s="13">
        <v>33000</v>
      </c>
      <c r="H28" s="13">
        <v>0</v>
      </c>
      <c r="I28" s="13">
        <v>25</v>
      </c>
      <c r="J28" s="13">
        <v>947.1</v>
      </c>
      <c r="K28" s="13">
        <v>2343</v>
      </c>
      <c r="L28" s="13">
        <v>363</v>
      </c>
      <c r="M28" s="13">
        <v>1003.2</v>
      </c>
      <c r="N28" s="13">
        <v>2339.6999999999998</v>
      </c>
      <c r="O28" s="16"/>
      <c r="P28" s="13">
        <f t="shared" si="0"/>
        <v>6996</v>
      </c>
      <c r="Q28" s="13">
        <v>700</v>
      </c>
      <c r="R28" s="49">
        <f t="shared" si="4"/>
        <v>2675.3</v>
      </c>
      <c r="S28" s="13">
        <f t="shared" si="2"/>
        <v>5045.7</v>
      </c>
      <c r="T28" s="13">
        <f t="shared" si="3"/>
        <v>30324.7</v>
      </c>
      <c r="U28" s="21"/>
      <c r="V28" s="22"/>
    </row>
    <row r="29" spans="1:22" s="2" customFormat="1" ht="51" customHeight="1" x14ac:dyDescent="0.2">
      <c r="A29" s="37">
        <v>18</v>
      </c>
      <c r="B29" s="32" t="s">
        <v>255</v>
      </c>
      <c r="C29" s="32" t="s">
        <v>135</v>
      </c>
      <c r="D29" s="15" t="s">
        <v>391</v>
      </c>
      <c r="E29" s="12" t="s">
        <v>374</v>
      </c>
      <c r="F29" s="12" t="s">
        <v>145</v>
      </c>
      <c r="G29" s="13">
        <v>32000</v>
      </c>
      <c r="H29" s="13">
        <v>0</v>
      </c>
      <c r="I29" s="13">
        <v>25</v>
      </c>
      <c r="J29" s="13">
        <v>918.4</v>
      </c>
      <c r="K29" s="13">
        <v>2272</v>
      </c>
      <c r="L29" s="13">
        <v>352</v>
      </c>
      <c r="M29" s="13">
        <v>972.8</v>
      </c>
      <c r="N29" s="13">
        <v>2268.8000000000002</v>
      </c>
      <c r="O29" s="16"/>
      <c r="P29" s="13">
        <f>SUM(J29:O29)</f>
        <v>6784</v>
      </c>
      <c r="Q29" s="13">
        <v>370</v>
      </c>
      <c r="R29" s="49">
        <f t="shared" si="4"/>
        <v>2286.1999999999998</v>
      </c>
      <c r="S29" s="13">
        <f>SUM(K29,L29,N29)</f>
        <v>4892.8</v>
      </c>
      <c r="T29" s="13">
        <f>+G29-R29</f>
        <v>29713.8</v>
      </c>
      <c r="U29" s="21"/>
      <c r="V29" s="22"/>
    </row>
    <row r="30" spans="1:22" s="2" customFormat="1" ht="51" customHeight="1" x14ac:dyDescent="0.2">
      <c r="A30" s="37">
        <v>19</v>
      </c>
      <c r="B30" s="32" t="s">
        <v>262</v>
      </c>
      <c r="C30" s="32" t="s">
        <v>135</v>
      </c>
      <c r="D30" s="15" t="s">
        <v>391</v>
      </c>
      <c r="E30" s="12" t="s">
        <v>21</v>
      </c>
      <c r="F30" s="12" t="s">
        <v>145</v>
      </c>
      <c r="G30" s="13">
        <v>42000</v>
      </c>
      <c r="H30" s="13">
        <v>724.92</v>
      </c>
      <c r="I30" s="13">
        <v>25</v>
      </c>
      <c r="J30" s="13">
        <v>1205.4000000000001</v>
      </c>
      <c r="K30" s="13">
        <v>2982</v>
      </c>
      <c r="L30" s="13">
        <v>462</v>
      </c>
      <c r="M30" s="13">
        <v>1276.8</v>
      </c>
      <c r="N30" s="13">
        <v>2977.8</v>
      </c>
      <c r="O30" s="16"/>
      <c r="P30" s="13">
        <f t="shared" si="0"/>
        <v>8904</v>
      </c>
      <c r="Q30" s="13">
        <v>1110</v>
      </c>
      <c r="R30" s="49">
        <f t="shared" si="4"/>
        <v>4342.12</v>
      </c>
      <c r="S30" s="13">
        <f t="shared" si="2"/>
        <v>6421.8</v>
      </c>
      <c r="T30" s="13">
        <f t="shared" si="3"/>
        <v>37657.879999999997</v>
      </c>
      <c r="U30" s="21"/>
      <c r="V30" s="22"/>
    </row>
    <row r="31" spans="1:22" s="2" customFormat="1" ht="51" customHeight="1" x14ac:dyDescent="0.2">
      <c r="A31" s="37">
        <v>20</v>
      </c>
      <c r="B31" s="32" t="s">
        <v>231</v>
      </c>
      <c r="C31" s="32" t="s">
        <v>135</v>
      </c>
      <c r="D31" s="15" t="s">
        <v>46</v>
      </c>
      <c r="E31" s="12" t="s">
        <v>58</v>
      </c>
      <c r="F31" s="12" t="s">
        <v>122</v>
      </c>
      <c r="G31" s="13">
        <v>70000</v>
      </c>
      <c r="H31" s="13">
        <v>4828.43</v>
      </c>
      <c r="I31" s="13">
        <v>25</v>
      </c>
      <c r="J31" s="13">
        <v>2009</v>
      </c>
      <c r="K31" s="13">
        <v>4970</v>
      </c>
      <c r="L31" s="13">
        <v>715.55</v>
      </c>
      <c r="M31" s="13">
        <v>2128</v>
      </c>
      <c r="N31" s="13">
        <v>4963</v>
      </c>
      <c r="O31" s="16">
        <v>2700.24</v>
      </c>
      <c r="P31" s="13">
        <f t="shared" si="0"/>
        <v>17485.79</v>
      </c>
      <c r="Q31" s="13">
        <v>20840</v>
      </c>
      <c r="R31" s="49">
        <f t="shared" si="4"/>
        <v>32530.67</v>
      </c>
      <c r="S31" s="13">
        <f t="shared" si="2"/>
        <v>10648.55</v>
      </c>
      <c r="T31" s="13">
        <f t="shared" si="3"/>
        <v>37469.33</v>
      </c>
      <c r="U31" s="21"/>
      <c r="V31" s="22"/>
    </row>
    <row r="32" spans="1:22" s="2" customFormat="1" ht="51" customHeight="1" x14ac:dyDescent="0.2">
      <c r="A32" s="37">
        <v>21</v>
      </c>
      <c r="B32" s="32" t="s">
        <v>232</v>
      </c>
      <c r="C32" s="32" t="s">
        <v>135</v>
      </c>
      <c r="D32" s="15" t="s">
        <v>46</v>
      </c>
      <c r="E32" s="12" t="s">
        <v>59</v>
      </c>
      <c r="F32" s="12" t="s">
        <v>122</v>
      </c>
      <c r="G32" s="13">
        <v>60000</v>
      </c>
      <c r="H32" s="13">
        <v>3486.68</v>
      </c>
      <c r="I32" s="13">
        <v>25</v>
      </c>
      <c r="J32" s="13">
        <v>1722</v>
      </c>
      <c r="K32" s="13">
        <v>4260</v>
      </c>
      <c r="L32" s="13">
        <v>660</v>
      </c>
      <c r="M32" s="13">
        <v>1824</v>
      </c>
      <c r="N32" s="13">
        <v>4254</v>
      </c>
      <c r="O32" s="16"/>
      <c r="P32" s="13">
        <f t="shared" si="0"/>
        <v>12720</v>
      </c>
      <c r="Q32" s="13">
        <v>518</v>
      </c>
      <c r="R32" s="49">
        <f t="shared" si="4"/>
        <v>7575.68</v>
      </c>
      <c r="S32" s="13">
        <f t="shared" si="2"/>
        <v>9174</v>
      </c>
      <c r="T32" s="13">
        <f t="shared" si="3"/>
        <v>52424.32</v>
      </c>
      <c r="U32" s="21"/>
      <c r="V32" s="22"/>
    </row>
    <row r="33" spans="1:22" s="2" customFormat="1" ht="51" customHeight="1" x14ac:dyDescent="0.2">
      <c r="A33" s="37">
        <v>22</v>
      </c>
      <c r="B33" s="32" t="s">
        <v>233</v>
      </c>
      <c r="C33" s="32" t="s">
        <v>135</v>
      </c>
      <c r="D33" s="15" t="s">
        <v>46</v>
      </c>
      <c r="E33" s="12" t="s">
        <v>59</v>
      </c>
      <c r="F33" s="12" t="s">
        <v>61</v>
      </c>
      <c r="G33" s="13">
        <v>60000</v>
      </c>
      <c r="H33" s="13">
        <v>3486.68</v>
      </c>
      <c r="I33" s="13">
        <v>25</v>
      </c>
      <c r="J33" s="13">
        <v>1722</v>
      </c>
      <c r="K33" s="13">
        <v>4260</v>
      </c>
      <c r="L33" s="13">
        <v>660</v>
      </c>
      <c r="M33" s="13">
        <v>1824</v>
      </c>
      <c r="N33" s="13">
        <v>4254</v>
      </c>
      <c r="O33" s="16"/>
      <c r="P33" s="13">
        <f t="shared" si="0"/>
        <v>12720</v>
      </c>
      <c r="Q33" s="13">
        <v>7600</v>
      </c>
      <c r="R33" s="49">
        <f t="shared" si="4"/>
        <v>14657.68</v>
      </c>
      <c r="S33" s="13">
        <f t="shared" si="2"/>
        <v>9174</v>
      </c>
      <c r="T33" s="13">
        <f t="shared" si="3"/>
        <v>45342.32</v>
      </c>
      <c r="U33" s="21"/>
      <c r="V33" s="22"/>
    </row>
    <row r="34" spans="1:22" s="2" customFormat="1" ht="51" customHeight="1" x14ac:dyDescent="0.2">
      <c r="A34" s="37">
        <v>23</v>
      </c>
      <c r="B34" s="32" t="s">
        <v>236</v>
      </c>
      <c r="C34" s="32" t="s">
        <v>135</v>
      </c>
      <c r="D34" s="15" t="s">
        <v>46</v>
      </c>
      <c r="E34" s="12" t="s">
        <v>103</v>
      </c>
      <c r="F34" s="12" t="s">
        <v>122</v>
      </c>
      <c r="G34" s="13">
        <v>75000</v>
      </c>
      <c r="H34" s="13">
        <v>6309.38</v>
      </c>
      <c r="I34" s="13">
        <v>25</v>
      </c>
      <c r="J34" s="13">
        <v>2152.5</v>
      </c>
      <c r="K34" s="13">
        <v>5325</v>
      </c>
      <c r="L34" s="13">
        <v>715.55</v>
      </c>
      <c r="M34" s="13">
        <v>2280</v>
      </c>
      <c r="N34" s="13">
        <v>5317.5</v>
      </c>
      <c r="O34" s="16"/>
      <c r="P34" s="13">
        <f t="shared" ref="P34:P52" si="5">SUM(J34:O34)</f>
        <v>15790.55</v>
      </c>
      <c r="Q34" s="13">
        <v>17320</v>
      </c>
      <c r="R34" s="49">
        <f t="shared" ref="R34:R52" si="6">SUM(H34,I34,J34,M34,O34,Q34)</f>
        <v>28086.880000000001</v>
      </c>
      <c r="S34" s="13">
        <f t="shared" ref="S34:S52" si="7">SUM(K34,L34,N34)</f>
        <v>11358.05</v>
      </c>
      <c r="T34" s="13">
        <f t="shared" ref="T34:T52" si="8">+G34-R34</f>
        <v>46913.119999999995</v>
      </c>
      <c r="U34" s="21"/>
      <c r="V34" s="22"/>
    </row>
    <row r="35" spans="1:22" s="2" customFormat="1" ht="51" customHeight="1" x14ac:dyDescent="0.2">
      <c r="A35" s="37">
        <v>24</v>
      </c>
      <c r="B35" s="32" t="s">
        <v>237</v>
      </c>
      <c r="C35" s="32" t="s">
        <v>134</v>
      </c>
      <c r="D35" s="15" t="s">
        <v>46</v>
      </c>
      <c r="E35" s="12" t="s">
        <v>37</v>
      </c>
      <c r="F35" s="12" t="s">
        <v>122</v>
      </c>
      <c r="G35" s="13">
        <v>70000</v>
      </c>
      <c r="H35" s="13">
        <v>5368.48</v>
      </c>
      <c r="I35" s="13">
        <v>25</v>
      </c>
      <c r="J35" s="13">
        <v>2009</v>
      </c>
      <c r="K35" s="13">
        <v>4970</v>
      </c>
      <c r="L35" s="13">
        <v>715.55</v>
      </c>
      <c r="M35" s="13">
        <v>2128</v>
      </c>
      <c r="N35" s="13">
        <v>4963</v>
      </c>
      <c r="O35" s="16"/>
      <c r="P35" s="13">
        <f t="shared" si="5"/>
        <v>14785.55</v>
      </c>
      <c r="Q35" s="13">
        <v>6183.37</v>
      </c>
      <c r="R35" s="49">
        <f t="shared" si="6"/>
        <v>15713.849999999999</v>
      </c>
      <c r="S35" s="13">
        <f t="shared" si="7"/>
        <v>10648.55</v>
      </c>
      <c r="T35" s="13">
        <f t="shared" si="8"/>
        <v>54286.15</v>
      </c>
      <c r="U35" s="21"/>
      <c r="V35" s="22"/>
    </row>
    <row r="36" spans="1:22" s="2" customFormat="1" ht="51" customHeight="1" x14ac:dyDescent="0.2">
      <c r="A36" s="37">
        <v>25</v>
      </c>
      <c r="B36" s="32" t="s">
        <v>238</v>
      </c>
      <c r="C36" s="32" t="s">
        <v>135</v>
      </c>
      <c r="D36" s="15" t="s">
        <v>46</v>
      </c>
      <c r="E36" s="12" t="s">
        <v>80</v>
      </c>
      <c r="F36" s="12" t="s">
        <v>61</v>
      </c>
      <c r="G36" s="13">
        <v>50000</v>
      </c>
      <c r="H36" s="13">
        <v>1854</v>
      </c>
      <c r="I36" s="13">
        <v>25</v>
      </c>
      <c r="J36" s="13">
        <v>1435</v>
      </c>
      <c r="K36" s="13">
        <v>3550</v>
      </c>
      <c r="L36" s="13">
        <v>550</v>
      </c>
      <c r="M36" s="13">
        <v>1520</v>
      </c>
      <c r="N36" s="13">
        <v>3545</v>
      </c>
      <c r="O36" s="16"/>
      <c r="P36" s="13">
        <f t="shared" si="5"/>
        <v>10600</v>
      </c>
      <c r="Q36" s="13">
        <v>100</v>
      </c>
      <c r="R36" s="49">
        <f t="shared" si="6"/>
        <v>4934</v>
      </c>
      <c r="S36" s="13">
        <f t="shared" si="7"/>
        <v>7645</v>
      </c>
      <c r="T36" s="13">
        <f t="shared" si="8"/>
        <v>45066</v>
      </c>
      <c r="U36" s="21"/>
      <c r="V36" s="22"/>
    </row>
    <row r="37" spans="1:22" s="2" customFormat="1" ht="51" customHeight="1" x14ac:dyDescent="0.2">
      <c r="A37" s="37">
        <v>26</v>
      </c>
      <c r="B37" s="32" t="s">
        <v>239</v>
      </c>
      <c r="C37" s="32" t="s">
        <v>135</v>
      </c>
      <c r="D37" s="15" t="s">
        <v>46</v>
      </c>
      <c r="E37" s="12" t="s">
        <v>21</v>
      </c>
      <c r="F37" s="12" t="s">
        <v>145</v>
      </c>
      <c r="G37" s="13">
        <v>32000</v>
      </c>
      <c r="H37" s="13">
        <v>0</v>
      </c>
      <c r="I37" s="13">
        <v>25</v>
      </c>
      <c r="J37" s="13">
        <v>918.4</v>
      </c>
      <c r="K37" s="13">
        <v>2272</v>
      </c>
      <c r="L37" s="13">
        <v>352</v>
      </c>
      <c r="M37" s="13">
        <v>972.8</v>
      </c>
      <c r="N37" s="13">
        <v>2268.8000000000002</v>
      </c>
      <c r="O37" s="16"/>
      <c r="P37" s="13">
        <f t="shared" si="5"/>
        <v>6784</v>
      </c>
      <c r="Q37" s="13">
        <v>0</v>
      </c>
      <c r="R37" s="49">
        <f t="shared" si="6"/>
        <v>1916.1999999999998</v>
      </c>
      <c r="S37" s="13">
        <f t="shared" si="7"/>
        <v>4892.8</v>
      </c>
      <c r="T37" s="13">
        <f t="shared" si="8"/>
        <v>30083.8</v>
      </c>
      <c r="U37" s="21"/>
      <c r="V37" s="22"/>
    </row>
    <row r="38" spans="1:22" s="2" customFormat="1" ht="51" customHeight="1" x14ac:dyDescent="0.2">
      <c r="A38" s="37">
        <v>27</v>
      </c>
      <c r="B38" s="32" t="s">
        <v>240</v>
      </c>
      <c r="C38" s="32" t="s">
        <v>135</v>
      </c>
      <c r="D38" s="15" t="s">
        <v>46</v>
      </c>
      <c r="E38" s="12" t="s">
        <v>146</v>
      </c>
      <c r="F38" s="12" t="s">
        <v>61</v>
      </c>
      <c r="G38" s="13">
        <v>45000</v>
      </c>
      <c r="H38" s="13">
        <v>1148.33</v>
      </c>
      <c r="I38" s="13">
        <v>25</v>
      </c>
      <c r="J38" s="13">
        <v>1291.5</v>
      </c>
      <c r="K38" s="13">
        <v>3195</v>
      </c>
      <c r="L38" s="13">
        <v>495</v>
      </c>
      <c r="M38" s="13">
        <v>1368</v>
      </c>
      <c r="N38" s="13">
        <v>3190.5</v>
      </c>
      <c r="O38" s="16"/>
      <c r="P38" s="13">
        <f t="shared" si="5"/>
        <v>9540</v>
      </c>
      <c r="Q38" s="13">
        <v>0</v>
      </c>
      <c r="R38" s="49">
        <f t="shared" si="6"/>
        <v>3832.83</v>
      </c>
      <c r="S38" s="13">
        <f t="shared" si="7"/>
        <v>6880.5</v>
      </c>
      <c r="T38" s="13">
        <f t="shared" si="8"/>
        <v>41167.17</v>
      </c>
      <c r="U38" s="21"/>
      <c r="V38" s="22"/>
    </row>
    <row r="39" spans="1:22" s="2" customFormat="1" ht="51" customHeight="1" x14ac:dyDescent="0.2">
      <c r="A39" s="37">
        <v>28</v>
      </c>
      <c r="B39" s="32" t="s">
        <v>241</v>
      </c>
      <c r="C39" s="32" t="s">
        <v>135</v>
      </c>
      <c r="D39" s="15" t="s">
        <v>46</v>
      </c>
      <c r="E39" s="12" t="s">
        <v>21</v>
      </c>
      <c r="F39" s="12" t="s">
        <v>145</v>
      </c>
      <c r="G39" s="13">
        <v>32000</v>
      </c>
      <c r="H39" s="13">
        <v>0</v>
      </c>
      <c r="I39" s="13">
        <v>25</v>
      </c>
      <c r="J39" s="13">
        <v>918.4</v>
      </c>
      <c r="K39" s="13">
        <v>2272</v>
      </c>
      <c r="L39" s="13">
        <v>352</v>
      </c>
      <c r="M39" s="13">
        <v>972.8</v>
      </c>
      <c r="N39" s="13">
        <v>2268.8000000000002</v>
      </c>
      <c r="O39" s="16"/>
      <c r="P39" s="13">
        <f t="shared" si="5"/>
        <v>6784</v>
      </c>
      <c r="Q39" s="13">
        <v>629</v>
      </c>
      <c r="R39" s="49">
        <f t="shared" si="6"/>
        <v>2545.1999999999998</v>
      </c>
      <c r="S39" s="13">
        <f t="shared" si="7"/>
        <v>4892.8</v>
      </c>
      <c r="T39" s="13">
        <f t="shared" si="8"/>
        <v>29454.799999999999</v>
      </c>
      <c r="U39" s="21"/>
      <c r="V39" s="22"/>
    </row>
    <row r="40" spans="1:22" s="2" customFormat="1" ht="51" customHeight="1" x14ac:dyDescent="0.2">
      <c r="A40" s="37">
        <v>29</v>
      </c>
      <c r="B40" s="32" t="s">
        <v>375</v>
      </c>
      <c r="C40" s="32" t="s">
        <v>135</v>
      </c>
      <c r="D40" s="15" t="s">
        <v>46</v>
      </c>
      <c r="E40" s="12" t="s">
        <v>49</v>
      </c>
      <c r="F40" s="12" t="s">
        <v>60</v>
      </c>
      <c r="G40" s="13">
        <v>100000</v>
      </c>
      <c r="H40" s="13">
        <v>11767.84</v>
      </c>
      <c r="I40" s="13">
        <v>25</v>
      </c>
      <c r="J40" s="13">
        <v>2870</v>
      </c>
      <c r="K40" s="13">
        <v>7100</v>
      </c>
      <c r="L40" s="13">
        <v>715.55</v>
      </c>
      <c r="M40" s="13">
        <v>3040</v>
      </c>
      <c r="N40" s="13">
        <v>7090</v>
      </c>
      <c r="O40" s="16">
        <v>1350.12</v>
      </c>
      <c r="P40" s="13">
        <f t="shared" si="5"/>
        <v>22165.67</v>
      </c>
      <c r="Q40" s="13">
        <v>0</v>
      </c>
      <c r="R40" s="49">
        <f t="shared" si="6"/>
        <v>19052.96</v>
      </c>
      <c r="S40" s="13">
        <f t="shared" si="7"/>
        <v>14905.55</v>
      </c>
      <c r="T40" s="13">
        <f t="shared" si="8"/>
        <v>80947.040000000008</v>
      </c>
      <c r="U40" s="21"/>
      <c r="V40" s="22"/>
    </row>
    <row r="41" spans="1:22" s="2" customFormat="1" ht="51" customHeight="1" x14ac:dyDescent="0.2">
      <c r="A41" s="37">
        <v>30</v>
      </c>
      <c r="B41" s="32" t="s">
        <v>235</v>
      </c>
      <c r="C41" s="32" t="s">
        <v>135</v>
      </c>
      <c r="D41" s="15" t="s">
        <v>46</v>
      </c>
      <c r="E41" s="12" t="s">
        <v>138</v>
      </c>
      <c r="F41" s="12" t="s">
        <v>145</v>
      </c>
      <c r="G41" s="13">
        <v>34000</v>
      </c>
      <c r="H41" s="13">
        <v>0</v>
      </c>
      <c r="I41" s="13">
        <v>25</v>
      </c>
      <c r="J41" s="13">
        <v>975.8</v>
      </c>
      <c r="K41" s="13">
        <v>2414</v>
      </c>
      <c r="L41" s="13">
        <v>374</v>
      </c>
      <c r="M41" s="13">
        <v>1033.5999999999999</v>
      </c>
      <c r="N41" s="13">
        <v>2410.6</v>
      </c>
      <c r="O41" s="16"/>
      <c r="P41" s="13">
        <f t="shared" si="5"/>
        <v>7208</v>
      </c>
      <c r="Q41" s="13">
        <v>0</v>
      </c>
      <c r="R41" s="49">
        <f t="shared" si="6"/>
        <v>2034.3999999999999</v>
      </c>
      <c r="S41" s="13">
        <f t="shared" si="7"/>
        <v>5198.6000000000004</v>
      </c>
      <c r="T41" s="13">
        <f t="shared" si="8"/>
        <v>31965.599999999999</v>
      </c>
      <c r="U41" s="21"/>
      <c r="V41" s="22"/>
    </row>
    <row r="42" spans="1:22" s="2" customFormat="1" ht="51" customHeight="1" x14ac:dyDescent="0.2">
      <c r="A42" s="37">
        <v>31</v>
      </c>
      <c r="B42" s="32" t="s">
        <v>249</v>
      </c>
      <c r="C42" s="32" t="s">
        <v>134</v>
      </c>
      <c r="D42" s="15" t="s">
        <v>47</v>
      </c>
      <c r="E42" s="12" t="s">
        <v>105</v>
      </c>
      <c r="F42" s="12" t="s">
        <v>122</v>
      </c>
      <c r="G42" s="13">
        <v>90000</v>
      </c>
      <c r="H42" s="13">
        <v>9753.1200000000008</v>
      </c>
      <c r="I42" s="13">
        <v>25</v>
      </c>
      <c r="J42" s="13">
        <v>2583</v>
      </c>
      <c r="K42" s="13">
        <v>6390</v>
      </c>
      <c r="L42" s="13">
        <v>715.55</v>
      </c>
      <c r="M42" s="13">
        <v>2736</v>
      </c>
      <c r="N42" s="13">
        <v>6381</v>
      </c>
      <c r="O42" s="16"/>
      <c r="P42" s="13">
        <f t="shared" si="5"/>
        <v>18805.55</v>
      </c>
      <c r="Q42" s="13">
        <v>888</v>
      </c>
      <c r="R42" s="49">
        <f t="shared" si="6"/>
        <v>15985.12</v>
      </c>
      <c r="S42" s="13">
        <f t="shared" si="7"/>
        <v>13486.55</v>
      </c>
      <c r="T42" s="13">
        <f t="shared" si="8"/>
        <v>74014.880000000005</v>
      </c>
      <c r="U42" s="21"/>
      <c r="V42" s="22"/>
    </row>
    <row r="43" spans="1:22" s="2" customFormat="1" ht="51" customHeight="1" x14ac:dyDescent="0.2">
      <c r="A43" s="37">
        <v>32</v>
      </c>
      <c r="B43" s="32" t="s">
        <v>246</v>
      </c>
      <c r="C43" s="32" t="s">
        <v>135</v>
      </c>
      <c r="D43" s="15" t="s">
        <v>47</v>
      </c>
      <c r="E43" s="12" t="s">
        <v>104</v>
      </c>
      <c r="F43" s="12" t="s">
        <v>122</v>
      </c>
      <c r="G43" s="13">
        <v>50000</v>
      </c>
      <c r="H43" s="13">
        <v>1854</v>
      </c>
      <c r="I43" s="13">
        <v>25</v>
      </c>
      <c r="J43" s="13">
        <v>1435</v>
      </c>
      <c r="K43" s="13">
        <v>3550</v>
      </c>
      <c r="L43" s="13">
        <v>550</v>
      </c>
      <c r="M43" s="13">
        <v>1520</v>
      </c>
      <c r="N43" s="13">
        <v>3545</v>
      </c>
      <c r="O43" s="16"/>
      <c r="P43" s="13">
        <f t="shared" si="5"/>
        <v>10600</v>
      </c>
      <c r="Q43" s="13">
        <v>10206.26</v>
      </c>
      <c r="R43" s="49">
        <f t="shared" si="6"/>
        <v>15040.26</v>
      </c>
      <c r="S43" s="13">
        <f t="shared" si="7"/>
        <v>7645</v>
      </c>
      <c r="T43" s="13">
        <f t="shared" si="8"/>
        <v>34959.74</v>
      </c>
      <c r="U43" s="21"/>
      <c r="V43" s="22"/>
    </row>
    <row r="44" spans="1:22" s="2" customFormat="1" ht="51" customHeight="1" x14ac:dyDescent="0.2">
      <c r="A44" s="37">
        <v>33</v>
      </c>
      <c r="B44" s="32" t="s">
        <v>243</v>
      </c>
      <c r="C44" s="32" t="s">
        <v>135</v>
      </c>
      <c r="D44" s="15" t="s">
        <v>47</v>
      </c>
      <c r="E44" s="12" t="s">
        <v>49</v>
      </c>
      <c r="F44" s="12" t="s">
        <v>122</v>
      </c>
      <c r="G44" s="13">
        <v>175000</v>
      </c>
      <c r="H44" s="13">
        <v>29841.29</v>
      </c>
      <c r="I44" s="13">
        <v>25</v>
      </c>
      <c r="J44" s="13">
        <v>5022.5</v>
      </c>
      <c r="K44" s="13">
        <v>12425</v>
      </c>
      <c r="L44" s="13">
        <v>715.55</v>
      </c>
      <c r="M44" s="13">
        <v>4943.8</v>
      </c>
      <c r="N44" s="13">
        <v>11530.11</v>
      </c>
      <c r="O44" s="16"/>
      <c r="P44" s="13">
        <f t="shared" si="5"/>
        <v>34636.959999999999</v>
      </c>
      <c r="Q44" s="13">
        <v>0</v>
      </c>
      <c r="R44" s="49">
        <f t="shared" si="6"/>
        <v>39832.590000000004</v>
      </c>
      <c r="S44" s="13">
        <f t="shared" si="7"/>
        <v>24670.66</v>
      </c>
      <c r="T44" s="13">
        <f t="shared" si="8"/>
        <v>135167.41</v>
      </c>
      <c r="U44" s="21"/>
      <c r="V44" s="22"/>
    </row>
    <row r="45" spans="1:22" s="2" customFormat="1" ht="51" customHeight="1" x14ac:dyDescent="0.2">
      <c r="A45" s="37">
        <v>34</v>
      </c>
      <c r="B45" s="32" t="s">
        <v>244</v>
      </c>
      <c r="C45" s="32" t="s">
        <v>135</v>
      </c>
      <c r="D45" s="15" t="s">
        <v>47</v>
      </c>
      <c r="E45" s="12" t="s">
        <v>106</v>
      </c>
      <c r="F45" s="12" t="s">
        <v>122</v>
      </c>
      <c r="G45" s="13">
        <v>45000</v>
      </c>
      <c r="H45" s="13">
        <v>1148.33</v>
      </c>
      <c r="I45" s="13">
        <v>25</v>
      </c>
      <c r="J45" s="13">
        <v>1291.5</v>
      </c>
      <c r="K45" s="13">
        <v>3195</v>
      </c>
      <c r="L45" s="13">
        <v>495</v>
      </c>
      <c r="M45" s="13">
        <v>1368</v>
      </c>
      <c r="N45" s="13">
        <v>3190.5</v>
      </c>
      <c r="O45" s="16"/>
      <c r="P45" s="13">
        <f t="shared" si="5"/>
        <v>9540</v>
      </c>
      <c r="Q45" s="13">
        <v>0</v>
      </c>
      <c r="R45" s="49">
        <f t="shared" si="6"/>
        <v>3832.83</v>
      </c>
      <c r="S45" s="13">
        <f t="shared" si="7"/>
        <v>6880.5</v>
      </c>
      <c r="T45" s="13">
        <f t="shared" si="8"/>
        <v>41167.17</v>
      </c>
      <c r="U45" s="21"/>
      <c r="V45" s="22"/>
    </row>
    <row r="46" spans="1:22" s="2" customFormat="1" ht="51" customHeight="1" x14ac:dyDescent="0.2">
      <c r="A46" s="37">
        <v>35</v>
      </c>
      <c r="B46" s="32" t="s">
        <v>245</v>
      </c>
      <c r="C46" s="32" t="s">
        <v>134</v>
      </c>
      <c r="D46" s="15" t="s">
        <v>47</v>
      </c>
      <c r="E46" s="12" t="s">
        <v>104</v>
      </c>
      <c r="F46" s="12" t="s">
        <v>122</v>
      </c>
      <c r="G46" s="13">
        <v>75000</v>
      </c>
      <c r="H46" s="13">
        <v>6309.38</v>
      </c>
      <c r="I46" s="13">
        <v>25</v>
      </c>
      <c r="J46" s="13">
        <v>2152.5</v>
      </c>
      <c r="K46" s="13">
        <v>5325</v>
      </c>
      <c r="L46" s="13">
        <v>715.55</v>
      </c>
      <c r="M46" s="13">
        <v>2280</v>
      </c>
      <c r="N46" s="13">
        <v>5317.5</v>
      </c>
      <c r="O46" s="16"/>
      <c r="P46" s="13">
        <f t="shared" si="5"/>
        <v>15790.55</v>
      </c>
      <c r="Q46" s="13">
        <v>5517.08</v>
      </c>
      <c r="R46" s="49">
        <f t="shared" si="6"/>
        <v>16283.960000000001</v>
      </c>
      <c r="S46" s="13">
        <f t="shared" si="7"/>
        <v>11358.05</v>
      </c>
      <c r="T46" s="13">
        <f t="shared" si="8"/>
        <v>58716.04</v>
      </c>
      <c r="U46" s="21"/>
      <c r="V46" s="22"/>
    </row>
    <row r="47" spans="1:22" s="2" customFormat="1" ht="51" customHeight="1" x14ac:dyDescent="0.2">
      <c r="A47" s="37">
        <v>36</v>
      </c>
      <c r="B47" s="32" t="s">
        <v>247</v>
      </c>
      <c r="C47" s="32" t="s">
        <v>135</v>
      </c>
      <c r="D47" s="15" t="s">
        <v>47</v>
      </c>
      <c r="E47" s="12" t="s">
        <v>94</v>
      </c>
      <c r="F47" s="12" t="s">
        <v>122</v>
      </c>
      <c r="G47" s="13">
        <v>50000</v>
      </c>
      <c r="H47" s="13">
        <v>1651.48</v>
      </c>
      <c r="I47" s="13">
        <v>25</v>
      </c>
      <c r="J47" s="13">
        <v>1435</v>
      </c>
      <c r="K47" s="13">
        <v>3550</v>
      </c>
      <c r="L47" s="13">
        <v>550</v>
      </c>
      <c r="M47" s="13">
        <v>1520</v>
      </c>
      <c r="N47" s="13">
        <v>3545</v>
      </c>
      <c r="O47" s="16">
        <v>1350.12</v>
      </c>
      <c r="P47" s="13">
        <f t="shared" si="5"/>
        <v>11950.119999999999</v>
      </c>
      <c r="Q47" s="13">
        <v>6020.16</v>
      </c>
      <c r="R47" s="49">
        <f t="shared" si="6"/>
        <v>12001.759999999998</v>
      </c>
      <c r="S47" s="13">
        <f t="shared" si="7"/>
        <v>7645</v>
      </c>
      <c r="T47" s="13">
        <f t="shared" si="8"/>
        <v>37998.240000000005</v>
      </c>
      <c r="U47" s="21"/>
      <c r="V47" s="22"/>
    </row>
    <row r="48" spans="1:22" s="2" customFormat="1" ht="51" customHeight="1" x14ac:dyDescent="0.2">
      <c r="A48" s="37">
        <v>37</v>
      </c>
      <c r="B48" s="32" t="s">
        <v>248</v>
      </c>
      <c r="C48" s="32" t="s">
        <v>135</v>
      </c>
      <c r="D48" s="15" t="s">
        <v>47</v>
      </c>
      <c r="E48" s="12" t="s">
        <v>49</v>
      </c>
      <c r="F48" s="12" t="s">
        <v>60</v>
      </c>
      <c r="G48" s="13">
        <v>150000</v>
      </c>
      <c r="H48" s="13">
        <v>23191.56</v>
      </c>
      <c r="I48" s="13">
        <v>25</v>
      </c>
      <c r="J48" s="13">
        <v>4305</v>
      </c>
      <c r="K48" s="13">
        <v>10650</v>
      </c>
      <c r="L48" s="13">
        <v>715.55</v>
      </c>
      <c r="M48" s="13">
        <v>4560</v>
      </c>
      <c r="N48" s="13">
        <v>10635</v>
      </c>
      <c r="O48" s="16">
        <v>2700.24</v>
      </c>
      <c r="P48" s="13">
        <f t="shared" si="5"/>
        <v>33565.79</v>
      </c>
      <c r="Q48" s="13">
        <v>111</v>
      </c>
      <c r="R48" s="49">
        <f t="shared" si="6"/>
        <v>34892.800000000003</v>
      </c>
      <c r="S48" s="13">
        <f t="shared" si="7"/>
        <v>22000.55</v>
      </c>
      <c r="T48" s="13">
        <f t="shared" si="8"/>
        <v>115107.2</v>
      </c>
      <c r="U48" s="21"/>
      <c r="V48" s="22"/>
    </row>
    <row r="49" spans="1:22" s="2" customFormat="1" ht="51" customHeight="1" x14ac:dyDescent="0.2">
      <c r="A49" s="37">
        <v>38</v>
      </c>
      <c r="B49" s="32" t="s">
        <v>250</v>
      </c>
      <c r="C49" s="32" t="s">
        <v>135</v>
      </c>
      <c r="D49" s="15" t="s">
        <v>47</v>
      </c>
      <c r="E49" s="12" t="s">
        <v>51</v>
      </c>
      <c r="F49" s="12" t="s">
        <v>145</v>
      </c>
      <c r="G49" s="13">
        <v>35000</v>
      </c>
      <c r="H49" s="13">
        <v>0</v>
      </c>
      <c r="I49" s="13">
        <v>25</v>
      </c>
      <c r="J49" s="13">
        <v>1004.5</v>
      </c>
      <c r="K49" s="13">
        <v>2485</v>
      </c>
      <c r="L49" s="13">
        <v>385</v>
      </c>
      <c r="M49" s="13">
        <v>1064</v>
      </c>
      <c r="N49" s="13">
        <v>2481.5</v>
      </c>
      <c r="O49" s="16"/>
      <c r="P49" s="13">
        <f t="shared" si="5"/>
        <v>7420</v>
      </c>
      <c r="Q49" s="13">
        <v>5629</v>
      </c>
      <c r="R49" s="49">
        <f t="shared" si="6"/>
        <v>7722.5</v>
      </c>
      <c r="S49" s="13">
        <f t="shared" si="7"/>
        <v>5351.5</v>
      </c>
      <c r="T49" s="13">
        <f t="shared" si="8"/>
        <v>27277.5</v>
      </c>
      <c r="U49" s="21"/>
      <c r="V49" s="22"/>
    </row>
    <row r="50" spans="1:22" s="2" customFormat="1" ht="51" customHeight="1" x14ac:dyDescent="0.2">
      <c r="A50" s="37">
        <v>39</v>
      </c>
      <c r="B50" s="32" t="s">
        <v>251</v>
      </c>
      <c r="C50" s="32" t="s">
        <v>135</v>
      </c>
      <c r="D50" s="15" t="s">
        <v>47</v>
      </c>
      <c r="E50" s="12" t="s">
        <v>71</v>
      </c>
      <c r="F50" s="12" t="s">
        <v>122</v>
      </c>
      <c r="G50" s="13">
        <v>60000</v>
      </c>
      <c r="H50" s="13">
        <v>3486.68</v>
      </c>
      <c r="I50" s="13">
        <v>25</v>
      </c>
      <c r="J50" s="13">
        <v>1722</v>
      </c>
      <c r="K50" s="13">
        <v>4260</v>
      </c>
      <c r="L50" s="13">
        <v>660</v>
      </c>
      <c r="M50" s="13">
        <v>1824</v>
      </c>
      <c r="N50" s="13">
        <v>4254</v>
      </c>
      <c r="O50" s="16"/>
      <c r="P50" s="13">
        <f t="shared" si="5"/>
        <v>12720</v>
      </c>
      <c r="Q50" s="13">
        <v>74</v>
      </c>
      <c r="R50" s="49">
        <f t="shared" si="6"/>
        <v>7131.68</v>
      </c>
      <c r="S50" s="13">
        <f t="shared" si="7"/>
        <v>9174</v>
      </c>
      <c r="T50" s="13">
        <f t="shared" si="8"/>
        <v>52868.32</v>
      </c>
      <c r="U50" s="21"/>
      <c r="V50" s="22"/>
    </row>
    <row r="51" spans="1:22" s="2" customFormat="1" ht="51" customHeight="1" x14ac:dyDescent="0.2">
      <c r="A51" s="37">
        <v>40</v>
      </c>
      <c r="B51" s="32" t="s">
        <v>253</v>
      </c>
      <c r="C51" s="32" t="s">
        <v>135</v>
      </c>
      <c r="D51" s="15" t="s">
        <v>47</v>
      </c>
      <c r="E51" s="12" t="s">
        <v>49</v>
      </c>
      <c r="F51" s="12" t="s">
        <v>122</v>
      </c>
      <c r="G51" s="13">
        <v>125000</v>
      </c>
      <c r="H51" s="13">
        <v>17985.990000000002</v>
      </c>
      <c r="I51" s="13">
        <v>25</v>
      </c>
      <c r="J51" s="13">
        <v>3587.5</v>
      </c>
      <c r="K51" s="13">
        <v>8875</v>
      </c>
      <c r="L51" s="13">
        <v>715.55</v>
      </c>
      <c r="M51" s="13">
        <v>3800</v>
      </c>
      <c r="N51" s="13">
        <v>8862.5</v>
      </c>
      <c r="O51" s="16"/>
      <c r="P51" s="13">
        <f t="shared" si="5"/>
        <v>25840.55</v>
      </c>
      <c r="Q51" s="13">
        <v>222</v>
      </c>
      <c r="R51" s="49">
        <f t="shared" si="6"/>
        <v>25620.49</v>
      </c>
      <c r="S51" s="13">
        <f t="shared" si="7"/>
        <v>18453.05</v>
      </c>
      <c r="T51" s="13">
        <f t="shared" si="8"/>
        <v>99379.51</v>
      </c>
      <c r="U51" s="21"/>
      <c r="V51" s="22"/>
    </row>
    <row r="52" spans="1:22" s="2" customFormat="1" ht="51" customHeight="1" x14ac:dyDescent="0.2">
      <c r="A52" s="37">
        <v>41</v>
      </c>
      <c r="B52" s="32" t="s">
        <v>252</v>
      </c>
      <c r="C52" s="32" t="s">
        <v>135</v>
      </c>
      <c r="D52" s="15" t="s">
        <v>47</v>
      </c>
      <c r="E52" s="12" t="s">
        <v>366</v>
      </c>
      <c r="F52" s="12" t="s">
        <v>122</v>
      </c>
      <c r="G52" s="13">
        <v>60000</v>
      </c>
      <c r="H52" s="13">
        <v>3486.68</v>
      </c>
      <c r="I52" s="13">
        <v>25</v>
      </c>
      <c r="J52" s="13">
        <v>1722</v>
      </c>
      <c r="K52" s="13">
        <v>4260</v>
      </c>
      <c r="L52" s="13">
        <v>660</v>
      </c>
      <c r="M52" s="13">
        <v>1824</v>
      </c>
      <c r="N52" s="13">
        <v>4254</v>
      </c>
      <c r="O52" s="16"/>
      <c r="P52" s="13">
        <f t="shared" si="5"/>
        <v>12720</v>
      </c>
      <c r="Q52" s="13">
        <v>296</v>
      </c>
      <c r="R52" s="49">
        <f t="shared" si="6"/>
        <v>7353.68</v>
      </c>
      <c r="S52" s="13">
        <f t="shared" si="7"/>
        <v>9174</v>
      </c>
      <c r="T52" s="13">
        <f t="shared" si="8"/>
        <v>52646.32</v>
      </c>
      <c r="U52" s="21"/>
      <c r="V52" s="22"/>
    </row>
    <row r="53" spans="1:22" s="2" customFormat="1" ht="51" customHeight="1" x14ac:dyDescent="0.2">
      <c r="A53" s="37">
        <v>42</v>
      </c>
      <c r="B53" s="32" t="s">
        <v>216</v>
      </c>
      <c r="C53" s="32" t="s">
        <v>135</v>
      </c>
      <c r="D53" s="15" t="s">
        <v>82</v>
      </c>
      <c r="E53" s="12" t="s">
        <v>49</v>
      </c>
      <c r="F53" s="12" t="s">
        <v>122</v>
      </c>
      <c r="G53" s="13">
        <v>175000</v>
      </c>
      <c r="H53" s="13">
        <v>28828.7</v>
      </c>
      <c r="I53" s="13">
        <v>25</v>
      </c>
      <c r="J53" s="13">
        <v>5022.5</v>
      </c>
      <c r="K53" s="13">
        <v>12425</v>
      </c>
      <c r="L53" s="13">
        <v>715.55</v>
      </c>
      <c r="M53" s="13">
        <v>4943.8</v>
      </c>
      <c r="N53" s="13">
        <v>11530.11</v>
      </c>
      <c r="O53" s="16">
        <v>4050.36</v>
      </c>
      <c r="P53" s="13">
        <f t="shared" si="0"/>
        <v>38687.32</v>
      </c>
      <c r="Q53" s="13">
        <v>0</v>
      </c>
      <c r="R53" s="49">
        <f t="shared" si="4"/>
        <v>42870.36</v>
      </c>
      <c r="S53" s="13">
        <f t="shared" si="2"/>
        <v>24670.66</v>
      </c>
      <c r="T53" s="13">
        <f t="shared" si="3"/>
        <v>132129.64000000001</v>
      </c>
      <c r="U53" s="21"/>
      <c r="V53" s="22"/>
    </row>
    <row r="54" spans="1:22" s="2" customFormat="1" ht="51" customHeight="1" x14ac:dyDescent="0.2">
      <c r="A54" s="37">
        <v>43</v>
      </c>
      <c r="B54" s="32" t="s">
        <v>217</v>
      </c>
      <c r="C54" s="32" t="s">
        <v>134</v>
      </c>
      <c r="D54" s="15" t="s">
        <v>82</v>
      </c>
      <c r="E54" s="12" t="s">
        <v>24</v>
      </c>
      <c r="F54" s="12" t="s">
        <v>122</v>
      </c>
      <c r="G54" s="13">
        <v>70000</v>
      </c>
      <c r="H54" s="13">
        <v>5368.48</v>
      </c>
      <c r="I54" s="13">
        <v>25</v>
      </c>
      <c r="J54" s="13">
        <v>2009</v>
      </c>
      <c r="K54" s="13">
        <v>4970</v>
      </c>
      <c r="L54" s="13">
        <v>715.55</v>
      </c>
      <c r="M54" s="13">
        <v>2128</v>
      </c>
      <c r="N54" s="13">
        <v>4963</v>
      </c>
      <c r="O54" s="16"/>
      <c r="P54" s="13">
        <f t="shared" si="0"/>
        <v>14785.55</v>
      </c>
      <c r="Q54" s="13">
        <v>2840</v>
      </c>
      <c r="R54" s="49">
        <f t="shared" si="4"/>
        <v>12370.48</v>
      </c>
      <c r="S54" s="13">
        <f t="shared" si="2"/>
        <v>10648.55</v>
      </c>
      <c r="T54" s="13">
        <f t="shared" si="3"/>
        <v>57629.520000000004</v>
      </c>
      <c r="U54" s="21"/>
      <c r="V54" s="22"/>
    </row>
    <row r="55" spans="1:22" s="2" customFormat="1" ht="51" customHeight="1" x14ac:dyDescent="0.2">
      <c r="A55" s="37">
        <v>44</v>
      </c>
      <c r="B55" s="32" t="s">
        <v>218</v>
      </c>
      <c r="C55" s="32" t="s">
        <v>135</v>
      </c>
      <c r="D55" s="15" t="s">
        <v>82</v>
      </c>
      <c r="E55" s="15" t="s">
        <v>101</v>
      </c>
      <c r="F55" s="12" t="s">
        <v>122</v>
      </c>
      <c r="G55" s="13">
        <v>70000</v>
      </c>
      <c r="H55" s="13">
        <v>5368.48</v>
      </c>
      <c r="I55" s="13">
        <v>25</v>
      </c>
      <c r="J55" s="13">
        <v>2009</v>
      </c>
      <c r="K55" s="13">
        <v>4970</v>
      </c>
      <c r="L55" s="13">
        <v>715.55</v>
      </c>
      <c r="M55" s="13">
        <v>2128</v>
      </c>
      <c r="N55" s="13">
        <v>4963</v>
      </c>
      <c r="O55" s="16"/>
      <c r="P55" s="13">
        <f t="shared" si="0"/>
        <v>14785.55</v>
      </c>
      <c r="Q55" s="13">
        <v>0</v>
      </c>
      <c r="R55" s="49">
        <f t="shared" si="4"/>
        <v>9530.48</v>
      </c>
      <c r="S55" s="13">
        <f t="shared" si="2"/>
        <v>10648.55</v>
      </c>
      <c r="T55" s="13">
        <f t="shared" si="3"/>
        <v>60469.520000000004</v>
      </c>
      <c r="U55" s="21"/>
      <c r="V55" s="22"/>
    </row>
    <row r="56" spans="1:22" s="2" customFormat="1" ht="51" customHeight="1" x14ac:dyDescent="0.2">
      <c r="A56" s="37">
        <v>45</v>
      </c>
      <c r="B56" s="32" t="s">
        <v>219</v>
      </c>
      <c r="C56" s="32" t="s">
        <v>134</v>
      </c>
      <c r="D56" s="15" t="s">
        <v>82</v>
      </c>
      <c r="E56" s="12" t="s">
        <v>102</v>
      </c>
      <c r="F56" s="12" t="s">
        <v>122</v>
      </c>
      <c r="G56" s="13">
        <v>80000</v>
      </c>
      <c r="H56" s="13">
        <v>6170.18</v>
      </c>
      <c r="I56" s="13">
        <v>25</v>
      </c>
      <c r="J56" s="13">
        <v>2296</v>
      </c>
      <c r="K56" s="13">
        <v>5680</v>
      </c>
      <c r="L56" s="13">
        <v>715.55</v>
      </c>
      <c r="M56" s="13">
        <v>2432</v>
      </c>
      <c r="N56" s="13">
        <v>5672</v>
      </c>
      <c r="O56" s="16">
        <v>5400.48</v>
      </c>
      <c r="P56" s="13">
        <f t="shared" si="0"/>
        <v>22196.03</v>
      </c>
      <c r="Q56" s="13">
        <v>12287.810000000001</v>
      </c>
      <c r="R56" s="49">
        <f t="shared" si="4"/>
        <v>28611.47</v>
      </c>
      <c r="S56" s="13">
        <f t="shared" si="2"/>
        <v>12067.55</v>
      </c>
      <c r="T56" s="13">
        <f t="shared" si="3"/>
        <v>51388.53</v>
      </c>
      <c r="U56" s="21"/>
      <c r="V56" s="22"/>
    </row>
    <row r="57" spans="1:22" s="2" customFormat="1" ht="51" customHeight="1" x14ac:dyDescent="0.2">
      <c r="A57" s="37">
        <v>46</v>
      </c>
      <c r="B57" s="32" t="s">
        <v>220</v>
      </c>
      <c r="C57" s="32" t="s">
        <v>134</v>
      </c>
      <c r="D57" s="15" t="s">
        <v>82</v>
      </c>
      <c r="E57" s="12" t="s">
        <v>56</v>
      </c>
      <c r="F57" s="12" t="s">
        <v>122</v>
      </c>
      <c r="G57" s="13">
        <v>70000</v>
      </c>
      <c r="H57" s="13">
        <v>5098.45</v>
      </c>
      <c r="I57" s="13">
        <v>25</v>
      </c>
      <c r="J57" s="13">
        <v>2009</v>
      </c>
      <c r="K57" s="13">
        <v>4970</v>
      </c>
      <c r="L57" s="13">
        <v>715.55</v>
      </c>
      <c r="M57" s="13">
        <v>2128</v>
      </c>
      <c r="N57" s="13">
        <v>4963</v>
      </c>
      <c r="O57" s="16">
        <v>1350.12</v>
      </c>
      <c r="P57" s="13">
        <f t="shared" ref="P57:P81" si="9">SUM(J57:O57)</f>
        <v>16135.669999999998</v>
      </c>
      <c r="Q57" s="13">
        <v>5182.9800000000005</v>
      </c>
      <c r="R57" s="49">
        <f t="shared" si="4"/>
        <v>15793.55</v>
      </c>
      <c r="S57" s="13">
        <f t="shared" ref="S57:S81" si="10">SUM(K57,L57,N57)</f>
        <v>10648.55</v>
      </c>
      <c r="T57" s="13">
        <f t="shared" ref="T57:T81" si="11">+G57-R57</f>
        <v>54206.45</v>
      </c>
      <c r="U57" s="21"/>
      <c r="V57" s="22"/>
    </row>
    <row r="58" spans="1:22" s="2" customFormat="1" ht="51" customHeight="1" x14ac:dyDescent="0.2">
      <c r="A58" s="37">
        <v>47</v>
      </c>
      <c r="B58" s="32" t="s">
        <v>221</v>
      </c>
      <c r="C58" s="32" t="s">
        <v>134</v>
      </c>
      <c r="D58" s="15" t="s">
        <v>82</v>
      </c>
      <c r="E58" s="12" t="s">
        <v>57</v>
      </c>
      <c r="F58" s="12" t="s">
        <v>122</v>
      </c>
      <c r="G58" s="13">
        <v>70000</v>
      </c>
      <c r="H58" s="13">
        <v>4828.43</v>
      </c>
      <c r="I58" s="13">
        <v>25</v>
      </c>
      <c r="J58" s="13">
        <v>2009</v>
      </c>
      <c r="K58" s="13">
        <v>4970</v>
      </c>
      <c r="L58" s="13">
        <v>715.55</v>
      </c>
      <c r="M58" s="13">
        <v>2128</v>
      </c>
      <c r="N58" s="13">
        <v>4963</v>
      </c>
      <c r="O58" s="16">
        <v>2700.24</v>
      </c>
      <c r="P58" s="13">
        <f t="shared" si="9"/>
        <v>17485.79</v>
      </c>
      <c r="Q58" s="13">
        <v>747.5</v>
      </c>
      <c r="R58" s="49">
        <f t="shared" si="4"/>
        <v>12438.17</v>
      </c>
      <c r="S58" s="13">
        <f t="shared" si="10"/>
        <v>10648.55</v>
      </c>
      <c r="T58" s="13">
        <f t="shared" si="11"/>
        <v>57561.83</v>
      </c>
      <c r="U58" s="21"/>
      <c r="V58" s="22"/>
    </row>
    <row r="59" spans="1:22" s="2" customFormat="1" ht="51" customHeight="1" x14ac:dyDescent="0.2">
      <c r="A59" s="37">
        <v>48</v>
      </c>
      <c r="B59" s="32" t="s">
        <v>222</v>
      </c>
      <c r="C59" s="32" t="s">
        <v>134</v>
      </c>
      <c r="D59" s="15" t="s">
        <v>82</v>
      </c>
      <c r="E59" s="12" t="s">
        <v>24</v>
      </c>
      <c r="F59" s="12" t="s">
        <v>122</v>
      </c>
      <c r="G59" s="13">
        <v>70000</v>
      </c>
      <c r="H59" s="13">
        <v>5368.48</v>
      </c>
      <c r="I59" s="13">
        <v>25</v>
      </c>
      <c r="J59" s="13">
        <v>2009</v>
      </c>
      <c r="K59" s="13">
        <v>4970</v>
      </c>
      <c r="L59" s="13">
        <v>715.55</v>
      </c>
      <c r="M59" s="13">
        <v>2128</v>
      </c>
      <c r="N59" s="13">
        <v>4963</v>
      </c>
      <c r="O59" s="16"/>
      <c r="P59" s="13">
        <f t="shared" si="9"/>
        <v>14785.55</v>
      </c>
      <c r="Q59" s="13">
        <v>9328.49</v>
      </c>
      <c r="R59" s="49">
        <f t="shared" si="4"/>
        <v>18858.97</v>
      </c>
      <c r="S59" s="13">
        <f t="shared" si="10"/>
        <v>10648.55</v>
      </c>
      <c r="T59" s="13">
        <f t="shared" si="11"/>
        <v>51141.03</v>
      </c>
      <c r="U59" s="21"/>
      <c r="V59" s="22"/>
    </row>
    <row r="60" spans="1:22" s="2" customFormat="1" ht="51" customHeight="1" x14ac:dyDescent="0.2">
      <c r="A60" s="37">
        <v>49</v>
      </c>
      <c r="B60" s="32" t="s">
        <v>223</v>
      </c>
      <c r="C60" s="32" t="s">
        <v>134</v>
      </c>
      <c r="D60" s="15" t="s">
        <v>82</v>
      </c>
      <c r="E60" s="12" t="s">
        <v>57</v>
      </c>
      <c r="F60" s="12" t="s">
        <v>61</v>
      </c>
      <c r="G60" s="13">
        <v>70000</v>
      </c>
      <c r="H60" s="13">
        <v>5368.48</v>
      </c>
      <c r="I60" s="13">
        <v>25</v>
      </c>
      <c r="J60" s="13">
        <v>2009</v>
      </c>
      <c r="K60" s="13">
        <v>4970</v>
      </c>
      <c r="L60" s="13">
        <v>715.55</v>
      </c>
      <c r="M60" s="13">
        <v>2128</v>
      </c>
      <c r="N60" s="13">
        <v>4963</v>
      </c>
      <c r="O60" s="16"/>
      <c r="P60" s="13">
        <f t="shared" si="9"/>
        <v>14785.55</v>
      </c>
      <c r="Q60" s="13">
        <v>100</v>
      </c>
      <c r="R60" s="49">
        <f t="shared" si="4"/>
        <v>9630.48</v>
      </c>
      <c r="S60" s="13">
        <f t="shared" si="10"/>
        <v>10648.55</v>
      </c>
      <c r="T60" s="13">
        <f t="shared" si="11"/>
        <v>60369.520000000004</v>
      </c>
      <c r="U60" s="21"/>
      <c r="V60" s="22"/>
    </row>
    <row r="61" spans="1:22" s="2" customFormat="1" ht="51" customHeight="1" x14ac:dyDescent="0.2">
      <c r="A61" s="37">
        <v>50</v>
      </c>
      <c r="B61" s="32" t="s">
        <v>224</v>
      </c>
      <c r="C61" s="32" t="s">
        <v>135</v>
      </c>
      <c r="D61" s="15" t="s">
        <v>82</v>
      </c>
      <c r="E61" s="12" t="s">
        <v>51</v>
      </c>
      <c r="F61" s="12" t="s">
        <v>145</v>
      </c>
      <c r="G61" s="13">
        <v>35000</v>
      </c>
      <c r="H61" s="13">
        <v>0</v>
      </c>
      <c r="I61" s="13">
        <v>25</v>
      </c>
      <c r="J61" s="13">
        <v>1004.5</v>
      </c>
      <c r="K61" s="13">
        <v>2485</v>
      </c>
      <c r="L61" s="13">
        <v>385</v>
      </c>
      <c r="M61" s="13">
        <v>1064</v>
      </c>
      <c r="N61" s="13">
        <v>2481.5</v>
      </c>
      <c r="O61" s="16"/>
      <c r="P61" s="13">
        <f t="shared" si="9"/>
        <v>7420</v>
      </c>
      <c r="Q61" s="13">
        <v>1846.5</v>
      </c>
      <c r="R61" s="49">
        <f t="shared" si="4"/>
        <v>3940</v>
      </c>
      <c r="S61" s="13">
        <f t="shared" si="10"/>
        <v>5351.5</v>
      </c>
      <c r="T61" s="13">
        <f t="shared" si="11"/>
        <v>31060</v>
      </c>
      <c r="U61" s="21"/>
      <c r="V61" s="22"/>
    </row>
    <row r="62" spans="1:22" s="2" customFormat="1" ht="51" customHeight="1" x14ac:dyDescent="0.2">
      <c r="A62" s="37">
        <v>51</v>
      </c>
      <c r="B62" s="32" t="s">
        <v>148</v>
      </c>
      <c r="C62" s="32" t="s">
        <v>135</v>
      </c>
      <c r="D62" s="15" t="s">
        <v>82</v>
      </c>
      <c r="E62" s="12" t="s">
        <v>367</v>
      </c>
      <c r="F62" s="12" t="s">
        <v>122</v>
      </c>
      <c r="G62" s="13">
        <v>80000</v>
      </c>
      <c r="H62" s="13">
        <v>7400.87</v>
      </c>
      <c r="I62" s="13">
        <v>25</v>
      </c>
      <c r="J62" s="13">
        <v>2296</v>
      </c>
      <c r="K62" s="13">
        <v>5680</v>
      </c>
      <c r="L62" s="13">
        <v>715.55</v>
      </c>
      <c r="M62" s="13">
        <v>2432</v>
      </c>
      <c r="N62" s="13">
        <v>5672</v>
      </c>
      <c r="O62" s="16"/>
      <c r="P62" s="13">
        <f t="shared" si="9"/>
        <v>16795.55</v>
      </c>
      <c r="Q62" s="13">
        <v>5393.5</v>
      </c>
      <c r="R62" s="49">
        <f t="shared" si="4"/>
        <v>17547.37</v>
      </c>
      <c r="S62" s="13">
        <f t="shared" si="10"/>
        <v>12067.55</v>
      </c>
      <c r="T62" s="13">
        <f t="shared" si="11"/>
        <v>62452.630000000005</v>
      </c>
      <c r="U62" s="21"/>
      <c r="V62" s="22"/>
    </row>
    <row r="63" spans="1:22" s="2" customFormat="1" ht="51" customHeight="1" x14ac:dyDescent="0.2">
      <c r="A63" s="37">
        <v>52</v>
      </c>
      <c r="B63" s="32" t="s">
        <v>225</v>
      </c>
      <c r="C63" s="32" t="s">
        <v>134</v>
      </c>
      <c r="D63" s="15" t="s">
        <v>82</v>
      </c>
      <c r="E63" s="12" t="s">
        <v>28</v>
      </c>
      <c r="F63" s="12" t="s">
        <v>61</v>
      </c>
      <c r="G63" s="13">
        <v>50000</v>
      </c>
      <c r="H63" s="13">
        <v>1854</v>
      </c>
      <c r="I63" s="13">
        <v>25</v>
      </c>
      <c r="J63" s="13">
        <v>1435</v>
      </c>
      <c r="K63" s="13">
        <v>3550</v>
      </c>
      <c r="L63" s="13">
        <v>550</v>
      </c>
      <c r="M63" s="13">
        <v>1520</v>
      </c>
      <c r="N63" s="13">
        <v>3545</v>
      </c>
      <c r="O63" s="16"/>
      <c r="P63" s="13">
        <f t="shared" si="9"/>
        <v>10600</v>
      </c>
      <c r="Q63" s="13">
        <v>18475.169999999998</v>
      </c>
      <c r="R63" s="49">
        <f t="shared" si="4"/>
        <v>23309.17</v>
      </c>
      <c r="S63" s="13">
        <f t="shared" si="10"/>
        <v>7645</v>
      </c>
      <c r="T63" s="13">
        <f t="shared" si="11"/>
        <v>26690.83</v>
      </c>
      <c r="U63" s="21"/>
      <c r="V63" s="22"/>
    </row>
    <row r="64" spans="1:22" s="2" customFormat="1" ht="51" customHeight="1" x14ac:dyDescent="0.2">
      <c r="A64" s="37">
        <v>53</v>
      </c>
      <c r="B64" s="32" t="s">
        <v>226</v>
      </c>
      <c r="C64" s="32" t="s">
        <v>135</v>
      </c>
      <c r="D64" s="15" t="s">
        <v>82</v>
      </c>
      <c r="E64" s="12" t="s">
        <v>51</v>
      </c>
      <c r="F64" s="12" t="s">
        <v>145</v>
      </c>
      <c r="G64" s="13">
        <v>35000</v>
      </c>
      <c r="H64" s="13">
        <v>0</v>
      </c>
      <c r="I64" s="13">
        <v>25</v>
      </c>
      <c r="J64" s="13">
        <v>1004.5</v>
      </c>
      <c r="K64" s="13">
        <v>2485</v>
      </c>
      <c r="L64" s="13">
        <v>385</v>
      </c>
      <c r="M64" s="13">
        <v>1064</v>
      </c>
      <c r="N64" s="13">
        <v>2481.5</v>
      </c>
      <c r="O64" s="16"/>
      <c r="P64" s="13">
        <f t="shared" si="9"/>
        <v>7420</v>
      </c>
      <c r="Q64" s="13">
        <v>507</v>
      </c>
      <c r="R64" s="49">
        <f t="shared" si="4"/>
        <v>2600.5</v>
      </c>
      <c r="S64" s="13">
        <f t="shared" si="10"/>
        <v>5351.5</v>
      </c>
      <c r="T64" s="13">
        <f t="shared" si="11"/>
        <v>32399.5</v>
      </c>
      <c r="U64" s="21"/>
      <c r="V64" s="22"/>
    </row>
    <row r="65" spans="1:22" s="2" customFormat="1" ht="51" customHeight="1" x14ac:dyDescent="0.2">
      <c r="A65" s="37">
        <v>54</v>
      </c>
      <c r="B65" s="32" t="s">
        <v>227</v>
      </c>
      <c r="C65" s="32" t="s">
        <v>134</v>
      </c>
      <c r="D65" s="15" t="s">
        <v>82</v>
      </c>
      <c r="E65" s="12" t="s">
        <v>24</v>
      </c>
      <c r="F65" s="12" t="s">
        <v>145</v>
      </c>
      <c r="G65" s="13">
        <v>60000</v>
      </c>
      <c r="H65" s="13">
        <v>3486.68</v>
      </c>
      <c r="I65" s="13">
        <v>25</v>
      </c>
      <c r="J65" s="13">
        <v>1722</v>
      </c>
      <c r="K65" s="13">
        <v>4260</v>
      </c>
      <c r="L65" s="13">
        <v>660</v>
      </c>
      <c r="M65" s="13">
        <v>1824</v>
      </c>
      <c r="N65" s="13">
        <v>4254</v>
      </c>
      <c r="O65" s="16"/>
      <c r="P65" s="13">
        <f t="shared" si="9"/>
        <v>12720</v>
      </c>
      <c r="Q65" s="13">
        <v>1702</v>
      </c>
      <c r="R65" s="49">
        <f t="shared" si="4"/>
        <v>8759.68</v>
      </c>
      <c r="S65" s="13">
        <f t="shared" si="10"/>
        <v>9174</v>
      </c>
      <c r="T65" s="13">
        <f t="shared" si="11"/>
        <v>51240.32</v>
      </c>
      <c r="U65" s="21"/>
      <c r="V65" s="22"/>
    </row>
    <row r="66" spans="1:22" s="2" customFormat="1" ht="51" customHeight="1" x14ac:dyDescent="0.2">
      <c r="A66" s="37">
        <v>55</v>
      </c>
      <c r="B66" s="32" t="s">
        <v>228</v>
      </c>
      <c r="C66" s="32" t="s">
        <v>135</v>
      </c>
      <c r="D66" s="15" t="s">
        <v>82</v>
      </c>
      <c r="E66" s="12" t="s">
        <v>28</v>
      </c>
      <c r="F66" s="12" t="s">
        <v>61</v>
      </c>
      <c r="G66" s="13">
        <v>25000</v>
      </c>
      <c r="H66" s="13">
        <v>0</v>
      </c>
      <c r="I66" s="13">
        <v>25</v>
      </c>
      <c r="J66" s="13">
        <v>717.5</v>
      </c>
      <c r="K66" s="13">
        <v>1775</v>
      </c>
      <c r="L66" s="13">
        <v>275</v>
      </c>
      <c r="M66" s="13">
        <v>760</v>
      </c>
      <c r="N66" s="13">
        <v>1772.5</v>
      </c>
      <c r="O66" s="16"/>
      <c r="P66" s="13">
        <f t="shared" si="9"/>
        <v>5300</v>
      </c>
      <c r="Q66" s="13">
        <v>544</v>
      </c>
      <c r="R66" s="49">
        <f t="shared" si="4"/>
        <v>2046.5</v>
      </c>
      <c r="S66" s="13">
        <f t="shared" si="10"/>
        <v>3822.5</v>
      </c>
      <c r="T66" s="13">
        <f t="shared" si="11"/>
        <v>22953.5</v>
      </c>
      <c r="U66" s="21"/>
      <c r="V66" s="22"/>
    </row>
    <row r="67" spans="1:22" s="2" customFormat="1" ht="51" customHeight="1" x14ac:dyDescent="0.2">
      <c r="A67" s="37">
        <v>56</v>
      </c>
      <c r="B67" s="32" t="s">
        <v>229</v>
      </c>
      <c r="C67" s="32" t="s">
        <v>134</v>
      </c>
      <c r="D67" s="15" t="s">
        <v>82</v>
      </c>
      <c r="E67" s="12" t="s">
        <v>138</v>
      </c>
      <c r="F67" s="12" t="s">
        <v>145</v>
      </c>
      <c r="G67" s="13">
        <v>34000</v>
      </c>
      <c r="H67" s="13">
        <v>0</v>
      </c>
      <c r="I67" s="13">
        <v>25</v>
      </c>
      <c r="J67" s="13">
        <v>975.8</v>
      </c>
      <c r="K67" s="13">
        <v>2414</v>
      </c>
      <c r="L67" s="13">
        <v>374</v>
      </c>
      <c r="M67" s="13">
        <v>1033.5999999999999</v>
      </c>
      <c r="N67" s="13">
        <v>2410.6</v>
      </c>
      <c r="O67" s="16"/>
      <c r="P67" s="13">
        <f t="shared" si="9"/>
        <v>7208</v>
      </c>
      <c r="Q67" s="13">
        <v>766</v>
      </c>
      <c r="R67" s="49">
        <f t="shared" si="4"/>
        <v>2800.3999999999996</v>
      </c>
      <c r="S67" s="13">
        <f t="shared" si="10"/>
        <v>5198.6000000000004</v>
      </c>
      <c r="T67" s="13">
        <f t="shared" si="11"/>
        <v>31199.599999999999</v>
      </c>
      <c r="U67" s="21"/>
      <c r="V67" s="22"/>
    </row>
    <row r="68" spans="1:22" s="2" customFormat="1" ht="51" customHeight="1" x14ac:dyDescent="0.2">
      <c r="A68" s="37">
        <v>57</v>
      </c>
      <c r="B68" s="32" t="s">
        <v>230</v>
      </c>
      <c r="C68" s="32" t="s">
        <v>134</v>
      </c>
      <c r="D68" s="15" t="s">
        <v>82</v>
      </c>
      <c r="E68" s="12" t="s">
        <v>138</v>
      </c>
      <c r="F68" s="12" t="s">
        <v>145</v>
      </c>
      <c r="G68" s="13">
        <v>34000</v>
      </c>
      <c r="H68" s="13">
        <v>0</v>
      </c>
      <c r="I68" s="13">
        <v>25</v>
      </c>
      <c r="J68" s="13">
        <v>975.8</v>
      </c>
      <c r="K68" s="13">
        <v>2414</v>
      </c>
      <c r="L68" s="13">
        <v>374</v>
      </c>
      <c r="M68" s="13">
        <v>1033.5999999999999</v>
      </c>
      <c r="N68" s="13">
        <v>2410.6</v>
      </c>
      <c r="O68" s="16"/>
      <c r="P68" s="13">
        <f t="shared" si="9"/>
        <v>7208</v>
      </c>
      <c r="Q68" s="13">
        <v>370</v>
      </c>
      <c r="R68" s="49">
        <f t="shared" si="4"/>
        <v>2404.3999999999996</v>
      </c>
      <c r="S68" s="13">
        <f t="shared" si="10"/>
        <v>5198.6000000000004</v>
      </c>
      <c r="T68" s="13">
        <f t="shared" si="11"/>
        <v>31595.599999999999</v>
      </c>
      <c r="U68" s="21"/>
      <c r="V68" s="22"/>
    </row>
    <row r="69" spans="1:22" s="2" customFormat="1" ht="51" customHeight="1" x14ac:dyDescent="0.2">
      <c r="A69" s="37">
        <v>58</v>
      </c>
      <c r="B69" s="32" t="s">
        <v>242</v>
      </c>
      <c r="C69" s="32" t="s">
        <v>134</v>
      </c>
      <c r="D69" s="15" t="s">
        <v>45</v>
      </c>
      <c r="E69" s="12" t="s">
        <v>71</v>
      </c>
      <c r="F69" s="12" t="s">
        <v>122</v>
      </c>
      <c r="G69" s="13">
        <v>60000</v>
      </c>
      <c r="H69" s="13">
        <v>3486.68</v>
      </c>
      <c r="I69" s="13">
        <v>25</v>
      </c>
      <c r="J69" s="13">
        <v>1722</v>
      </c>
      <c r="K69" s="13">
        <v>4260</v>
      </c>
      <c r="L69" s="13">
        <v>660</v>
      </c>
      <c r="M69" s="13">
        <v>1824</v>
      </c>
      <c r="N69" s="13">
        <v>4254</v>
      </c>
      <c r="O69" s="16"/>
      <c r="P69" s="13">
        <f t="shared" si="9"/>
        <v>12720</v>
      </c>
      <c r="Q69" s="13">
        <v>0</v>
      </c>
      <c r="R69" s="49">
        <f t="shared" si="4"/>
        <v>7057.68</v>
      </c>
      <c r="S69" s="13">
        <f t="shared" si="10"/>
        <v>9174</v>
      </c>
      <c r="T69" s="13">
        <f t="shared" si="11"/>
        <v>52942.32</v>
      </c>
      <c r="U69" s="21"/>
      <c r="V69" s="22"/>
    </row>
    <row r="70" spans="1:22" s="2" customFormat="1" ht="51" customHeight="1" x14ac:dyDescent="0.2">
      <c r="A70" s="37">
        <v>59</v>
      </c>
      <c r="B70" s="32" t="s">
        <v>151</v>
      </c>
      <c r="C70" s="32" t="s">
        <v>134</v>
      </c>
      <c r="D70" s="15" t="s">
        <v>45</v>
      </c>
      <c r="E70" s="12" t="s">
        <v>28</v>
      </c>
      <c r="F70" s="12" t="s">
        <v>122</v>
      </c>
      <c r="G70" s="13">
        <v>50000</v>
      </c>
      <c r="H70" s="13">
        <v>1651.48</v>
      </c>
      <c r="I70" s="13">
        <v>25</v>
      </c>
      <c r="J70" s="26">
        <v>1435</v>
      </c>
      <c r="K70" s="13">
        <v>3550</v>
      </c>
      <c r="L70" s="13">
        <v>550</v>
      </c>
      <c r="M70" s="26">
        <v>1520</v>
      </c>
      <c r="N70" s="13">
        <v>3545</v>
      </c>
      <c r="O70" s="41">
        <v>1350.12</v>
      </c>
      <c r="P70" s="13">
        <f t="shared" si="9"/>
        <v>11950.119999999999</v>
      </c>
      <c r="Q70" s="13">
        <v>766</v>
      </c>
      <c r="R70" s="49">
        <f t="shared" si="4"/>
        <v>6747.5999999999995</v>
      </c>
      <c r="S70" s="13">
        <f t="shared" si="10"/>
        <v>7645</v>
      </c>
      <c r="T70" s="13">
        <f t="shared" si="11"/>
        <v>43252.4</v>
      </c>
      <c r="U70" s="21"/>
      <c r="V70" s="22"/>
    </row>
    <row r="71" spans="1:22" s="2" customFormat="1" ht="51" customHeight="1" x14ac:dyDescent="0.2">
      <c r="A71" s="37">
        <v>60</v>
      </c>
      <c r="B71" s="32" t="s">
        <v>150</v>
      </c>
      <c r="C71" s="32" t="s">
        <v>134</v>
      </c>
      <c r="D71" s="15" t="s">
        <v>45</v>
      </c>
      <c r="E71" s="12" t="s">
        <v>52</v>
      </c>
      <c r="F71" s="12" t="s">
        <v>122</v>
      </c>
      <c r="G71" s="13">
        <v>35000</v>
      </c>
      <c r="H71" s="13">
        <v>0</v>
      </c>
      <c r="I71" s="13">
        <v>25</v>
      </c>
      <c r="J71" s="13">
        <v>1004.5</v>
      </c>
      <c r="K71" s="13">
        <v>2485</v>
      </c>
      <c r="L71" s="13">
        <v>385</v>
      </c>
      <c r="M71" s="13">
        <v>1064</v>
      </c>
      <c r="N71" s="13">
        <v>2481.5</v>
      </c>
      <c r="O71" s="16"/>
      <c r="P71" s="13">
        <f t="shared" si="9"/>
        <v>7420</v>
      </c>
      <c r="Q71" s="13">
        <v>4338.1899999999996</v>
      </c>
      <c r="R71" s="49">
        <f t="shared" si="4"/>
        <v>6431.69</v>
      </c>
      <c r="S71" s="13">
        <f t="shared" si="10"/>
        <v>5351.5</v>
      </c>
      <c r="T71" s="13">
        <f t="shared" si="11"/>
        <v>28568.31</v>
      </c>
      <c r="U71" s="21"/>
      <c r="V71" s="22"/>
    </row>
    <row r="72" spans="1:22" s="2" customFormat="1" ht="51" customHeight="1" x14ac:dyDescent="0.2">
      <c r="A72" s="37">
        <v>61</v>
      </c>
      <c r="B72" s="32" t="s">
        <v>152</v>
      </c>
      <c r="C72" s="32" t="s">
        <v>135</v>
      </c>
      <c r="D72" s="15" t="s">
        <v>45</v>
      </c>
      <c r="E72" s="12" t="s">
        <v>31</v>
      </c>
      <c r="F72" s="12" t="s">
        <v>145</v>
      </c>
      <c r="G72" s="13">
        <v>34000</v>
      </c>
      <c r="H72" s="13">
        <v>0</v>
      </c>
      <c r="I72" s="13">
        <v>25</v>
      </c>
      <c r="J72" s="13">
        <v>975.8</v>
      </c>
      <c r="K72" s="13">
        <v>2414</v>
      </c>
      <c r="L72" s="13">
        <v>374</v>
      </c>
      <c r="M72" s="13">
        <v>1033.5999999999999</v>
      </c>
      <c r="N72" s="13">
        <v>2410.6</v>
      </c>
      <c r="O72" s="16">
        <v>1350.12</v>
      </c>
      <c r="P72" s="13">
        <f t="shared" si="9"/>
        <v>8558.119999999999</v>
      </c>
      <c r="Q72" s="13">
        <v>729</v>
      </c>
      <c r="R72" s="49">
        <f t="shared" si="4"/>
        <v>4113.5199999999995</v>
      </c>
      <c r="S72" s="13">
        <f t="shared" si="10"/>
        <v>5198.6000000000004</v>
      </c>
      <c r="T72" s="13">
        <f t="shared" si="11"/>
        <v>29886.48</v>
      </c>
      <c r="U72" s="21"/>
      <c r="V72" s="22"/>
    </row>
    <row r="73" spans="1:22" s="2" customFormat="1" ht="51" customHeight="1" x14ac:dyDescent="0.2">
      <c r="A73" s="37">
        <v>62</v>
      </c>
      <c r="B73" s="32" t="s">
        <v>153</v>
      </c>
      <c r="C73" s="32" t="s">
        <v>135</v>
      </c>
      <c r="D73" s="15" t="s">
        <v>45</v>
      </c>
      <c r="E73" s="12" t="s">
        <v>43</v>
      </c>
      <c r="F73" s="12" t="s">
        <v>145</v>
      </c>
      <c r="G73" s="13">
        <v>33000</v>
      </c>
      <c r="H73" s="13">
        <v>0</v>
      </c>
      <c r="I73" s="13">
        <v>25</v>
      </c>
      <c r="J73" s="13">
        <v>947.1</v>
      </c>
      <c r="K73" s="13">
        <v>2343</v>
      </c>
      <c r="L73" s="13">
        <v>363</v>
      </c>
      <c r="M73" s="13">
        <v>1003.2</v>
      </c>
      <c r="N73" s="13">
        <v>2339.6999999999998</v>
      </c>
      <c r="O73" s="16">
        <v>1350.12</v>
      </c>
      <c r="P73" s="13">
        <f t="shared" si="9"/>
        <v>8346.119999999999</v>
      </c>
      <c r="Q73" s="13">
        <v>600</v>
      </c>
      <c r="R73" s="49">
        <f t="shared" si="4"/>
        <v>3925.42</v>
      </c>
      <c r="S73" s="13">
        <f t="shared" si="10"/>
        <v>5045.7</v>
      </c>
      <c r="T73" s="13">
        <f t="shared" si="11"/>
        <v>29074.58</v>
      </c>
      <c r="U73" s="21"/>
      <c r="V73" s="22"/>
    </row>
    <row r="74" spans="1:22" s="2" customFormat="1" ht="51" customHeight="1" x14ac:dyDescent="0.2">
      <c r="A74" s="37">
        <v>63</v>
      </c>
      <c r="B74" s="32" t="s">
        <v>277</v>
      </c>
      <c r="C74" s="32" t="s">
        <v>134</v>
      </c>
      <c r="D74" s="15" t="s">
        <v>45</v>
      </c>
      <c r="E74" s="12" t="s">
        <v>138</v>
      </c>
      <c r="F74" s="12" t="s">
        <v>145</v>
      </c>
      <c r="G74" s="13">
        <v>34000</v>
      </c>
      <c r="H74" s="13">
        <v>0</v>
      </c>
      <c r="I74" s="13">
        <v>25</v>
      </c>
      <c r="J74" s="13">
        <v>975.8</v>
      </c>
      <c r="K74" s="13">
        <v>2414</v>
      </c>
      <c r="L74" s="13">
        <v>374</v>
      </c>
      <c r="M74" s="13">
        <v>1033.5999999999999</v>
      </c>
      <c r="N74" s="13">
        <v>2410.6</v>
      </c>
      <c r="O74" s="16"/>
      <c r="P74" s="13">
        <f t="shared" si="9"/>
        <v>7208</v>
      </c>
      <c r="Q74" s="13">
        <v>137</v>
      </c>
      <c r="R74" s="49">
        <f t="shared" si="4"/>
        <v>2171.3999999999996</v>
      </c>
      <c r="S74" s="13">
        <f t="shared" si="10"/>
        <v>5198.6000000000004</v>
      </c>
      <c r="T74" s="13">
        <f t="shared" si="11"/>
        <v>31828.6</v>
      </c>
      <c r="U74" s="21"/>
      <c r="V74" s="22"/>
    </row>
    <row r="75" spans="1:22" s="2" customFormat="1" ht="51" customHeight="1" x14ac:dyDescent="0.2">
      <c r="A75" s="37">
        <v>64</v>
      </c>
      <c r="B75" s="32" t="s">
        <v>154</v>
      </c>
      <c r="C75" s="32" t="s">
        <v>135</v>
      </c>
      <c r="D75" s="15" t="s">
        <v>45</v>
      </c>
      <c r="E75" s="12" t="s">
        <v>31</v>
      </c>
      <c r="F75" s="12" t="s">
        <v>145</v>
      </c>
      <c r="G75" s="13">
        <v>24698</v>
      </c>
      <c r="H75" s="13">
        <v>0</v>
      </c>
      <c r="I75" s="13">
        <v>25</v>
      </c>
      <c r="J75" s="13">
        <v>708.83</v>
      </c>
      <c r="K75" s="13">
        <v>1753.56</v>
      </c>
      <c r="L75" s="13">
        <v>271.68</v>
      </c>
      <c r="M75" s="13">
        <v>750.82</v>
      </c>
      <c r="N75" s="13">
        <v>1751.09</v>
      </c>
      <c r="O75" s="16"/>
      <c r="P75" s="13">
        <f t="shared" si="9"/>
        <v>5235.9799999999996</v>
      </c>
      <c r="Q75" s="13">
        <v>37</v>
      </c>
      <c r="R75" s="49">
        <f t="shared" si="4"/>
        <v>1521.65</v>
      </c>
      <c r="S75" s="13">
        <f t="shared" si="10"/>
        <v>3776.33</v>
      </c>
      <c r="T75" s="13">
        <f t="shared" si="11"/>
        <v>23176.35</v>
      </c>
      <c r="U75" s="21"/>
      <c r="V75" s="22"/>
    </row>
    <row r="76" spans="1:22" s="2" customFormat="1" ht="51" customHeight="1" x14ac:dyDescent="0.2">
      <c r="A76" s="37">
        <v>65</v>
      </c>
      <c r="B76" s="32" t="s">
        <v>155</v>
      </c>
      <c r="C76" s="32" t="s">
        <v>135</v>
      </c>
      <c r="D76" s="15" t="s">
        <v>45</v>
      </c>
      <c r="E76" s="12" t="s">
        <v>98</v>
      </c>
      <c r="F76" s="12" t="s">
        <v>145</v>
      </c>
      <c r="G76" s="13">
        <v>39875</v>
      </c>
      <c r="H76" s="13">
        <v>425.01</v>
      </c>
      <c r="I76" s="13">
        <v>25</v>
      </c>
      <c r="J76" s="13">
        <v>1144.4100000000001</v>
      </c>
      <c r="K76" s="13">
        <v>2831.13</v>
      </c>
      <c r="L76" s="13">
        <v>438.63</v>
      </c>
      <c r="M76" s="13">
        <v>1212.2</v>
      </c>
      <c r="N76" s="13">
        <v>2827.14</v>
      </c>
      <c r="O76" s="16"/>
      <c r="P76" s="13">
        <f t="shared" si="9"/>
        <v>8453.51</v>
      </c>
      <c r="Q76" s="13">
        <v>0</v>
      </c>
      <c r="R76" s="49">
        <f t="shared" si="4"/>
        <v>2806.62</v>
      </c>
      <c r="S76" s="13">
        <f t="shared" si="10"/>
        <v>6096.9</v>
      </c>
      <c r="T76" s="13">
        <f t="shared" si="11"/>
        <v>37068.379999999997</v>
      </c>
      <c r="U76" s="21"/>
      <c r="V76" s="22"/>
    </row>
    <row r="77" spans="1:22" s="2" customFormat="1" ht="51" customHeight="1" x14ac:dyDescent="0.2">
      <c r="A77" s="37">
        <v>66</v>
      </c>
      <c r="B77" s="32" t="s">
        <v>209</v>
      </c>
      <c r="C77" s="32" t="s">
        <v>134</v>
      </c>
      <c r="D77" s="15" t="s">
        <v>45</v>
      </c>
      <c r="E77" s="12" t="s">
        <v>138</v>
      </c>
      <c r="F77" s="12" t="s">
        <v>145</v>
      </c>
      <c r="G77" s="13">
        <v>34000</v>
      </c>
      <c r="H77" s="13">
        <v>0</v>
      </c>
      <c r="I77" s="13">
        <v>25</v>
      </c>
      <c r="J77" s="13">
        <v>975.8</v>
      </c>
      <c r="K77" s="13">
        <v>2414</v>
      </c>
      <c r="L77" s="13">
        <v>374</v>
      </c>
      <c r="M77" s="13">
        <v>1033.5999999999999</v>
      </c>
      <c r="N77" s="13">
        <v>2410.6</v>
      </c>
      <c r="O77" s="16"/>
      <c r="P77" s="13">
        <f t="shared" si="9"/>
        <v>7208</v>
      </c>
      <c r="Q77" s="13">
        <v>0</v>
      </c>
      <c r="R77" s="49">
        <f t="shared" si="4"/>
        <v>2034.3999999999999</v>
      </c>
      <c r="S77" s="13">
        <f t="shared" si="10"/>
        <v>5198.6000000000004</v>
      </c>
      <c r="T77" s="13">
        <f t="shared" si="11"/>
        <v>31965.599999999999</v>
      </c>
      <c r="U77" s="21"/>
      <c r="V77" s="22"/>
    </row>
    <row r="78" spans="1:22" s="2" customFormat="1" ht="51" customHeight="1" x14ac:dyDescent="0.2">
      <c r="A78" s="37">
        <v>67</v>
      </c>
      <c r="B78" s="32" t="s">
        <v>156</v>
      </c>
      <c r="C78" s="32" t="s">
        <v>135</v>
      </c>
      <c r="D78" s="15" t="s">
        <v>45</v>
      </c>
      <c r="E78" s="12" t="s">
        <v>138</v>
      </c>
      <c r="F78" s="12" t="s">
        <v>145</v>
      </c>
      <c r="G78" s="13">
        <v>33000</v>
      </c>
      <c r="H78" s="13">
        <v>0</v>
      </c>
      <c r="I78" s="13">
        <v>25</v>
      </c>
      <c r="J78" s="13">
        <v>947.1</v>
      </c>
      <c r="K78" s="13">
        <v>2343</v>
      </c>
      <c r="L78" s="13">
        <v>363</v>
      </c>
      <c r="M78" s="13">
        <v>1003.2</v>
      </c>
      <c r="N78" s="13">
        <v>2339.6999999999998</v>
      </c>
      <c r="O78" s="16">
        <v>1350.12</v>
      </c>
      <c r="P78" s="13">
        <f t="shared" si="9"/>
        <v>8346.119999999999</v>
      </c>
      <c r="Q78" s="13">
        <v>840</v>
      </c>
      <c r="R78" s="49">
        <f t="shared" si="4"/>
        <v>4165.42</v>
      </c>
      <c r="S78" s="13">
        <f t="shared" si="10"/>
        <v>5045.7</v>
      </c>
      <c r="T78" s="13">
        <f t="shared" si="11"/>
        <v>28834.58</v>
      </c>
      <c r="U78" s="21"/>
      <c r="V78" s="22"/>
    </row>
    <row r="79" spans="1:22" s="2" customFormat="1" ht="51" customHeight="1" x14ac:dyDescent="0.2">
      <c r="A79" s="37">
        <v>68</v>
      </c>
      <c r="B79" s="32" t="s">
        <v>361</v>
      </c>
      <c r="C79" s="32" t="s">
        <v>135</v>
      </c>
      <c r="D79" s="15" t="s">
        <v>45</v>
      </c>
      <c r="E79" s="12" t="s">
        <v>138</v>
      </c>
      <c r="F79" s="12" t="s">
        <v>145</v>
      </c>
      <c r="G79" s="13">
        <v>33000</v>
      </c>
      <c r="H79" s="13">
        <v>0</v>
      </c>
      <c r="I79" s="13">
        <v>25</v>
      </c>
      <c r="J79" s="13">
        <v>947.1</v>
      </c>
      <c r="K79" s="13">
        <v>2343</v>
      </c>
      <c r="L79" s="13">
        <v>363</v>
      </c>
      <c r="M79" s="13">
        <v>1003.2</v>
      </c>
      <c r="N79" s="13">
        <v>2339.6999999999998</v>
      </c>
      <c r="O79" s="16"/>
      <c r="P79" s="13">
        <f t="shared" si="9"/>
        <v>6996</v>
      </c>
      <c r="Q79" s="13">
        <v>0</v>
      </c>
      <c r="R79" s="49">
        <f t="shared" si="4"/>
        <v>1975.3000000000002</v>
      </c>
      <c r="S79" s="13">
        <f t="shared" si="10"/>
        <v>5045.7</v>
      </c>
      <c r="T79" s="13">
        <f t="shared" si="11"/>
        <v>31024.7</v>
      </c>
      <c r="U79" s="21"/>
      <c r="V79" s="22"/>
    </row>
    <row r="80" spans="1:22" s="2" customFormat="1" ht="51" customHeight="1" x14ac:dyDescent="0.2">
      <c r="A80" s="37">
        <v>69</v>
      </c>
      <c r="B80" s="32" t="s">
        <v>376</v>
      </c>
      <c r="C80" s="32" t="s">
        <v>135</v>
      </c>
      <c r="D80" s="15" t="s">
        <v>45</v>
      </c>
      <c r="E80" s="12" t="s">
        <v>138</v>
      </c>
      <c r="F80" s="12" t="s">
        <v>145</v>
      </c>
      <c r="G80" s="13">
        <v>25000</v>
      </c>
      <c r="H80" s="13">
        <v>0</v>
      </c>
      <c r="I80" s="13">
        <v>25</v>
      </c>
      <c r="J80" s="13">
        <v>717.5</v>
      </c>
      <c r="K80" s="13">
        <v>1775</v>
      </c>
      <c r="L80" s="13">
        <v>275</v>
      </c>
      <c r="M80" s="13">
        <v>760</v>
      </c>
      <c r="N80" s="13">
        <v>1772.5</v>
      </c>
      <c r="O80" s="16"/>
      <c r="P80" s="13">
        <f t="shared" si="9"/>
        <v>5300</v>
      </c>
      <c r="Q80" s="13">
        <v>592</v>
      </c>
      <c r="R80" s="49">
        <f t="shared" si="4"/>
        <v>2094.5</v>
      </c>
      <c r="S80" s="13">
        <f t="shared" si="10"/>
        <v>3822.5</v>
      </c>
      <c r="T80" s="13">
        <f t="shared" si="11"/>
        <v>22905.5</v>
      </c>
      <c r="U80" s="21"/>
      <c r="V80" s="22"/>
    </row>
    <row r="81" spans="1:22" s="2" customFormat="1" ht="51" customHeight="1" x14ac:dyDescent="0.2">
      <c r="A81" s="37">
        <v>70</v>
      </c>
      <c r="B81" s="32" t="s">
        <v>383</v>
      </c>
      <c r="C81" s="32" t="s">
        <v>135</v>
      </c>
      <c r="D81" s="15" t="s">
        <v>45</v>
      </c>
      <c r="E81" s="12" t="s">
        <v>138</v>
      </c>
      <c r="F81" s="12" t="s">
        <v>145</v>
      </c>
      <c r="G81" s="13">
        <v>22000</v>
      </c>
      <c r="H81" s="13">
        <v>0</v>
      </c>
      <c r="I81" s="13">
        <v>25</v>
      </c>
      <c r="J81" s="13">
        <v>631.4</v>
      </c>
      <c r="K81" s="13">
        <v>1562</v>
      </c>
      <c r="L81" s="13">
        <v>242</v>
      </c>
      <c r="M81" s="13">
        <v>668.8</v>
      </c>
      <c r="N81" s="13">
        <v>1559.8</v>
      </c>
      <c r="O81" s="16"/>
      <c r="P81" s="13">
        <f t="shared" si="9"/>
        <v>4664</v>
      </c>
      <c r="Q81" s="13">
        <v>777</v>
      </c>
      <c r="R81" s="49">
        <f t="shared" si="4"/>
        <v>2102.1999999999998</v>
      </c>
      <c r="S81" s="13">
        <f t="shared" si="10"/>
        <v>3363.8</v>
      </c>
      <c r="T81" s="13">
        <f t="shared" si="11"/>
        <v>19897.8</v>
      </c>
      <c r="U81" s="21"/>
      <c r="V81" s="22"/>
    </row>
    <row r="82" spans="1:22" s="2" customFormat="1" ht="49.5" customHeight="1" x14ac:dyDescent="0.2">
      <c r="A82" s="37">
        <v>71</v>
      </c>
      <c r="B82" s="32" t="s">
        <v>384</v>
      </c>
      <c r="C82" s="32" t="s">
        <v>135</v>
      </c>
      <c r="D82" s="15" t="s">
        <v>45</v>
      </c>
      <c r="E82" s="12" t="s">
        <v>138</v>
      </c>
      <c r="F82" s="12" t="s">
        <v>145</v>
      </c>
      <c r="G82" s="13">
        <v>35000</v>
      </c>
      <c r="H82" s="13">
        <v>0</v>
      </c>
      <c r="I82" s="13">
        <v>25</v>
      </c>
      <c r="J82" s="13">
        <v>1004.5</v>
      </c>
      <c r="K82" s="13">
        <v>2485</v>
      </c>
      <c r="L82" s="13">
        <v>385</v>
      </c>
      <c r="M82" s="13">
        <v>1064</v>
      </c>
      <c r="N82" s="13">
        <v>2481.5</v>
      </c>
      <c r="O82" s="16"/>
      <c r="P82" s="13">
        <f t="shared" si="0"/>
        <v>7420</v>
      </c>
      <c r="Q82" s="13">
        <v>481</v>
      </c>
      <c r="R82" s="49">
        <f t="shared" si="4"/>
        <v>2574.5</v>
      </c>
      <c r="S82" s="13">
        <f t="shared" si="2"/>
        <v>5351.5</v>
      </c>
      <c r="T82" s="13">
        <f t="shared" si="3"/>
        <v>32425.5</v>
      </c>
      <c r="U82" s="21"/>
      <c r="V82" s="22"/>
    </row>
    <row r="83" spans="1:22" s="2" customFormat="1" ht="49.5" customHeight="1" x14ac:dyDescent="0.2">
      <c r="A83" s="37">
        <v>72</v>
      </c>
      <c r="B83" s="32" t="s">
        <v>194</v>
      </c>
      <c r="C83" s="32" t="s">
        <v>135</v>
      </c>
      <c r="D83" s="15" t="s">
        <v>385</v>
      </c>
      <c r="E83" s="12" t="s">
        <v>93</v>
      </c>
      <c r="F83" s="12" t="s">
        <v>122</v>
      </c>
      <c r="G83" s="13">
        <v>80000</v>
      </c>
      <c r="H83" s="13">
        <v>7063.34</v>
      </c>
      <c r="I83" s="13">
        <v>25</v>
      </c>
      <c r="J83" s="13">
        <v>2296</v>
      </c>
      <c r="K83" s="13">
        <v>5680</v>
      </c>
      <c r="L83" s="13">
        <v>715.55</v>
      </c>
      <c r="M83" s="13">
        <v>2432</v>
      </c>
      <c r="N83" s="13">
        <v>5672</v>
      </c>
      <c r="O83" s="16">
        <v>1350.12</v>
      </c>
      <c r="P83" s="13">
        <f t="shared" si="0"/>
        <v>18145.669999999998</v>
      </c>
      <c r="Q83" s="13">
        <v>5091.5</v>
      </c>
      <c r="R83" s="49">
        <f t="shared" si="4"/>
        <v>18257.96</v>
      </c>
      <c r="S83" s="13">
        <f t="shared" si="2"/>
        <v>12067.55</v>
      </c>
      <c r="T83" s="13">
        <f t="shared" si="3"/>
        <v>61742.04</v>
      </c>
      <c r="U83" s="21"/>
      <c r="V83" s="22"/>
    </row>
    <row r="84" spans="1:22" s="2" customFormat="1" ht="49.5" customHeight="1" x14ac:dyDescent="0.2">
      <c r="A84" s="37">
        <v>73</v>
      </c>
      <c r="B84" s="32" t="s">
        <v>200</v>
      </c>
      <c r="C84" s="32" t="s">
        <v>134</v>
      </c>
      <c r="D84" s="15" t="s">
        <v>385</v>
      </c>
      <c r="E84" s="12" t="s">
        <v>53</v>
      </c>
      <c r="F84" s="12" t="s">
        <v>145</v>
      </c>
      <c r="G84" s="13">
        <v>80000</v>
      </c>
      <c r="H84" s="13">
        <v>7400.87</v>
      </c>
      <c r="I84" s="13">
        <v>25</v>
      </c>
      <c r="J84" s="13">
        <v>2296</v>
      </c>
      <c r="K84" s="13">
        <v>5680</v>
      </c>
      <c r="L84" s="13">
        <v>715.55</v>
      </c>
      <c r="M84" s="13">
        <v>2432</v>
      </c>
      <c r="N84" s="13">
        <v>5672</v>
      </c>
      <c r="O84" s="16"/>
      <c r="P84" s="13">
        <f>SUM(J84:O84)</f>
        <v>16795.55</v>
      </c>
      <c r="Q84" s="13">
        <v>0</v>
      </c>
      <c r="R84" s="49">
        <f t="shared" si="4"/>
        <v>12153.869999999999</v>
      </c>
      <c r="S84" s="13">
        <f>SUM(K84,L84,N84)</f>
        <v>12067.55</v>
      </c>
      <c r="T84" s="13">
        <f>+G84-R84</f>
        <v>67846.13</v>
      </c>
      <c r="U84" s="21"/>
      <c r="V84" s="22"/>
    </row>
    <row r="85" spans="1:22" s="2" customFormat="1" ht="49.5" customHeight="1" x14ac:dyDescent="0.2">
      <c r="A85" s="37">
        <v>74</v>
      </c>
      <c r="B85" s="32" t="s">
        <v>192</v>
      </c>
      <c r="C85" s="32" t="s">
        <v>134</v>
      </c>
      <c r="D85" s="15" t="s">
        <v>385</v>
      </c>
      <c r="E85" s="12" t="s">
        <v>53</v>
      </c>
      <c r="F85" s="12" t="s">
        <v>122</v>
      </c>
      <c r="G85" s="13">
        <v>60000</v>
      </c>
      <c r="H85" s="13">
        <v>3486.68</v>
      </c>
      <c r="I85" s="13">
        <v>25</v>
      </c>
      <c r="J85" s="13">
        <v>1722</v>
      </c>
      <c r="K85" s="13">
        <v>4260</v>
      </c>
      <c r="L85" s="13">
        <v>660</v>
      </c>
      <c r="M85" s="13">
        <v>1824</v>
      </c>
      <c r="N85" s="13">
        <v>4254</v>
      </c>
      <c r="O85" s="16"/>
      <c r="P85" s="13">
        <f t="shared" si="0"/>
        <v>12720</v>
      </c>
      <c r="Q85" s="13">
        <v>100</v>
      </c>
      <c r="R85" s="49">
        <f t="shared" si="4"/>
        <v>7157.68</v>
      </c>
      <c r="S85" s="13">
        <f t="shared" si="2"/>
        <v>9174</v>
      </c>
      <c r="T85" s="13">
        <f t="shared" si="3"/>
        <v>52842.32</v>
      </c>
      <c r="U85" s="21"/>
      <c r="V85" s="22"/>
    </row>
    <row r="86" spans="1:22" s="2" customFormat="1" ht="49.5" customHeight="1" x14ac:dyDescent="0.2">
      <c r="A86" s="37">
        <v>75</v>
      </c>
      <c r="B86" s="32" t="s">
        <v>187</v>
      </c>
      <c r="C86" s="32" t="s">
        <v>134</v>
      </c>
      <c r="D86" s="15" t="s">
        <v>385</v>
      </c>
      <c r="E86" s="12" t="s">
        <v>22</v>
      </c>
      <c r="F86" s="12" t="s">
        <v>122</v>
      </c>
      <c r="G86" s="13">
        <v>26250</v>
      </c>
      <c r="H86" s="13">
        <v>0</v>
      </c>
      <c r="I86" s="13">
        <v>25</v>
      </c>
      <c r="J86" s="13">
        <v>753.38</v>
      </c>
      <c r="K86" s="13">
        <v>1863.75</v>
      </c>
      <c r="L86" s="13">
        <v>288.75</v>
      </c>
      <c r="M86" s="13">
        <v>798</v>
      </c>
      <c r="N86" s="13">
        <v>1861.13</v>
      </c>
      <c r="O86" s="16"/>
      <c r="P86" s="13">
        <f t="shared" si="0"/>
        <v>5565.01</v>
      </c>
      <c r="Q86" s="13">
        <v>1100</v>
      </c>
      <c r="R86" s="49">
        <f t="shared" si="4"/>
        <v>2676.38</v>
      </c>
      <c r="S86" s="13">
        <f t="shared" si="2"/>
        <v>4013.63</v>
      </c>
      <c r="T86" s="13">
        <f t="shared" si="3"/>
        <v>23573.62</v>
      </c>
      <c r="U86" s="21"/>
      <c r="V86" s="22"/>
    </row>
    <row r="87" spans="1:22" s="2" customFormat="1" ht="49.5" customHeight="1" x14ac:dyDescent="0.2">
      <c r="A87" s="37">
        <v>76</v>
      </c>
      <c r="B87" s="32" t="s">
        <v>188</v>
      </c>
      <c r="C87" s="32" t="s">
        <v>134</v>
      </c>
      <c r="D87" s="15" t="s">
        <v>385</v>
      </c>
      <c r="E87" s="12" t="s">
        <v>23</v>
      </c>
      <c r="F87" s="12" t="s">
        <v>122</v>
      </c>
      <c r="G87" s="13">
        <v>31500</v>
      </c>
      <c r="H87" s="13">
        <v>0</v>
      </c>
      <c r="I87" s="13">
        <v>25</v>
      </c>
      <c r="J87" s="13">
        <v>904.05</v>
      </c>
      <c r="K87" s="13">
        <v>2236.5</v>
      </c>
      <c r="L87" s="13">
        <v>346.5</v>
      </c>
      <c r="M87" s="13">
        <v>957.6</v>
      </c>
      <c r="N87" s="13">
        <v>2233.35</v>
      </c>
      <c r="O87" s="16"/>
      <c r="P87" s="13">
        <f t="shared" si="0"/>
        <v>6678</v>
      </c>
      <c r="Q87" s="13">
        <v>456.5</v>
      </c>
      <c r="R87" s="49">
        <f t="shared" si="4"/>
        <v>2343.15</v>
      </c>
      <c r="S87" s="13">
        <f t="shared" si="2"/>
        <v>4816.3500000000004</v>
      </c>
      <c r="T87" s="13">
        <f t="shared" si="3"/>
        <v>29156.85</v>
      </c>
      <c r="U87" s="21"/>
      <c r="V87" s="22"/>
    </row>
    <row r="88" spans="1:22" s="2" customFormat="1" ht="49.5" customHeight="1" x14ac:dyDescent="0.2">
      <c r="A88" s="37">
        <v>77</v>
      </c>
      <c r="B88" s="32" t="s">
        <v>189</v>
      </c>
      <c r="C88" s="32" t="s">
        <v>135</v>
      </c>
      <c r="D88" s="15" t="s">
        <v>385</v>
      </c>
      <c r="E88" s="12" t="s">
        <v>25</v>
      </c>
      <c r="F88" s="12" t="s">
        <v>145</v>
      </c>
      <c r="G88" s="13">
        <v>16500</v>
      </c>
      <c r="H88" s="13">
        <v>0</v>
      </c>
      <c r="I88" s="13">
        <v>25</v>
      </c>
      <c r="J88" s="13">
        <v>473.55</v>
      </c>
      <c r="K88" s="13">
        <v>1171.5</v>
      </c>
      <c r="L88" s="13">
        <v>181.5</v>
      </c>
      <c r="M88" s="13">
        <v>501.6</v>
      </c>
      <c r="N88" s="13">
        <v>1169.8499999999999</v>
      </c>
      <c r="O88" s="16"/>
      <c r="P88" s="13">
        <f t="shared" si="0"/>
        <v>3498</v>
      </c>
      <c r="Q88" s="13">
        <v>100</v>
      </c>
      <c r="R88" s="49">
        <f t="shared" si="4"/>
        <v>1100.1500000000001</v>
      </c>
      <c r="S88" s="13">
        <f t="shared" si="2"/>
        <v>2522.85</v>
      </c>
      <c r="T88" s="13">
        <f t="shared" si="3"/>
        <v>15399.85</v>
      </c>
      <c r="U88" s="21"/>
      <c r="V88" s="22"/>
    </row>
    <row r="89" spans="1:22" s="2" customFormat="1" ht="49.5" customHeight="1" x14ac:dyDescent="0.2">
      <c r="A89" s="37">
        <v>78</v>
      </c>
      <c r="B89" s="32" t="s">
        <v>190</v>
      </c>
      <c r="C89" s="32" t="s">
        <v>135</v>
      </c>
      <c r="D89" s="15" t="s">
        <v>385</v>
      </c>
      <c r="E89" s="12" t="s">
        <v>25</v>
      </c>
      <c r="F89" s="12" t="s">
        <v>122</v>
      </c>
      <c r="G89" s="13">
        <v>16500</v>
      </c>
      <c r="H89" s="13">
        <v>0</v>
      </c>
      <c r="I89" s="13">
        <v>25</v>
      </c>
      <c r="J89" s="13">
        <v>473.55</v>
      </c>
      <c r="K89" s="13">
        <v>1171.5</v>
      </c>
      <c r="L89" s="13">
        <v>181.5</v>
      </c>
      <c r="M89" s="13">
        <v>501.6</v>
      </c>
      <c r="N89" s="13">
        <v>1169.8499999999999</v>
      </c>
      <c r="O89" s="16"/>
      <c r="P89" s="13">
        <f t="shared" si="0"/>
        <v>3498</v>
      </c>
      <c r="Q89" s="13">
        <v>0</v>
      </c>
      <c r="R89" s="49">
        <f t="shared" si="4"/>
        <v>1000.1500000000001</v>
      </c>
      <c r="S89" s="13">
        <f t="shared" si="2"/>
        <v>2522.85</v>
      </c>
      <c r="T89" s="13">
        <f t="shared" si="3"/>
        <v>15499.85</v>
      </c>
      <c r="U89" s="21"/>
      <c r="V89" s="22"/>
    </row>
    <row r="90" spans="1:22" s="2" customFormat="1" ht="49.5" customHeight="1" x14ac:dyDescent="0.2">
      <c r="A90" s="37">
        <v>79</v>
      </c>
      <c r="B90" s="32" t="s">
        <v>191</v>
      </c>
      <c r="C90" s="32" t="s">
        <v>135</v>
      </c>
      <c r="D90" s="15" t="s">
        <v>385</v>
      </c>
      <c r="E90" s="12" t="s">
        <v>25</v>
      </c>
      <c r="F90" s="12" t="s">
        <v>122</v>
      </c>
      <c r="G90" s="13">
        <v>16500</v>
      </c>
      <c r="H90" s="13">
        <v>0</v>
      </c>
      <c r="I90" s="13">
        <v>25</v>
      </c>
      <c r="J90" s="13">
        <v>473.55</v>
      </c>
      <c r="K90" s="13">
        <v>1171.5</v>
      </c>
      <c r="L90" s="13">
        <v>181.5</v>
      </c>
      <c r="M90" s="13">
        <v>501.6</v>
      </c>
      <c r="N90" s="13">
        <v>1169.8499999999999</v>
      </c>
      <c r="O90" s="16">
        <v>1350.12</v>
      </c>
      <c r="P90" s="13">
        <f t="shared" si="0"/>
        <v>4848.12</v>
      </c>
      <c r="Q90" s="13">
        <v>1744.9</v>
      </c>
      <c r="R90" s="49">
        <f t="shared" si="4"/>
        <v>4095.17</v>
      </c>
      <c r="S90" s="13">
        <f t="shared" si="2"/>
        <v>2522.85</v>
      </c>
      <c r="T90" s="13">
        <f t="shared" si="3"/>
        <v>12404.83</v>
      </c>
      <c r="U90" s="21"/>
      <c r="V90" s="22"/>
    </row>
    <row r="91" spans="1:22" s="2" customFormat="1" ht="49.5" customHeight="1" x14ac:dyDescent="0.2">
      <c r="A91" s="37">
        <v>80</v>
      </c>
      <c r="B91" s="32" t="s">
        <v>193</v>
      </c>
      <c r="C91" s="32" t="s">
        <v>134</v>
      </c>
      <c r="D91" s="15" t="s">
        <v>385</v>
      </c>
      <c r="E91" s="12" t="s">
        <v>72</v>
      </c>
      <c r="F91" s="12" t="s">
        <v>145</v>
      </c>
      <c r="G91" s="13">
        <v>19800</v>
      </c>
      <c r="H91" s="13">
        <v>0</v>
      </c>
      <c r="I91" s="13">
        <v>25</v>
      </c>
      <c r="J91" s="13">
        <v>568.26</v>
      </c>
      <c r="K91" s="13">
        <v>1405.8</v>
      </c>
      <c r="L91" s="13">
        <v>217.8</v>
      </c>
      <c r="M91" s="13">
        <v>601.91999999999996</v>
      </c>
      <c r="N91" s="13">
        <v>1403.82</v>
      </c>
      <c r="O91" s="16">
        <v>1350.12</v>
      </c>
      <c r="P91" s="13">
        <f t="shared" si="0"/>
        <v>5547.72</v>
      </c>
      <c r="Q91" s="13">
        <v>1600</v>
      </c>
      <c r="R91" s="49">
        <f t="shared" si="4"/>
        <v>4145.2999999999993</v>
      </c>
      <c r="S91" s="13">
        <f t="shared" si="2"/>
        <v>3027.42</v>
      </c>
      <c r="T91" s="13">
        <f t="shared" si="3"/>
        <v>15654.7</v>
      </c>
      <c r="U91" s="21"/>
      <c r="V91" s="22"/>
    </row>
    <row r="92" spans="1:22" s="2" customFormat="1" ht="49.5" customHeight="1" x14ac:dyDescent="0.2">
      <c r="A92" s="37">
        <v>81</v>
      </c>
      <c r="B92" s="32" t="s">
        <v>195</v>
      </c>
      <c r="C92" s="32" t="s">
        <v>135</v>
      </c>
      <c r="D92" s="15" t="s">
        <v>385</v>
      </c>
      <c r="E92" s="12" t="s">
        <v>25</v>
      </c>
      <c r="F92" s="12" t="s">
        <v>145</v>
      </c>
      <c r="G92" s="13">
        <v>16500</v>
      </c>
      <c r="H92" s="13">
        <v>0</v>
      </c>
      <c r="I92" s="13">
        <v>25</v>
      </c>
      <c r="J92" s="13">
        <v>473.55</v>
      </c>
      <c r="K92" s="13">
        <v>1171.5</v>
      </c>
      <c r="L92" s="13">
        <v>181.5</v>
      </c>
      <c r="M92" s="13">
        <v>501.6</v>
      </c>
      <c r="N92" s="13">
        <v>1169.8499999999999</v>
      </c>
      <c r="O92" s="16"/>
      <c r="P92" s="13">
        <f t="shared" si="0"/>
        <v>3498</v>
      </c>
      <c r="Q92" s="13">
        <v>0</v>
      </c>
      <c r="R92" s="49">
        <f t="shared" si="4"/>
        <v>1000.1500000000001</v>
      </c>
      <c r="S92" s="13">
        <f t="shared" si="2"/>
        <v>2522.85</v>
      </c>
      <c r="T92" s="13">
        <f t="shared" si="3"/>
        <v>15499.85</v>
      </c>
      <c r="U92" s="21"/>
      <c r="V92" s="22"/>
    </row>
    <row r="93" spans="1:22" s="2" customFormat="1" ht="49.5" customHeight="1" x14ac:dyDescent="0.2">
      <c r="A93" s="37">
        <v>82</v>
      </c>
      <c r="B93" s="32" t="s">
        <v>96</v>
      </c>
      <c r="C93" s="32" t="s">
        <v>134</v>
      </c>
      <c r="D93" s="15" t="s">
        <v>385</v>
      </c>
      <c r="E93" s="12" t="s">
        <v>25</v>
      </c>
      <c r="F93" s="12" t="s">
        <v>145</v>
      </c>
      <c r="G93" s="13">
        <v>16500</v>
      </c>
      <c r="H93" s="13">
        <v>0</v>
      </c>
      <c r="I93" s="13">
        <v>25</v>
      </c>
      <c r="J93" s="13">
        <v>473.55</v>
      </c>
      <c r="K93" s="13">
        <v>1171.5</v>
      </c>
      <c r="L93" s="13">
        <v>181.5</v>
      </c>
      <c r="M93" s="13">
        <v>501.6</v>
      </c>
      <c r="N93" s="13">
        <v>1169.8499999999999</v>
      </c>
      <c r="O93" s="16"/>
      <c r="P93" s="13">
        <f t="shared" si="0"/>
        <v>3498</v>
      </c>
      <c r="Q93" s="13">
        <v>100</v>
      </c>
      <c r="R93" s="49">
        <f t="shared" si="4"/>
        <v>1100.1500000000001</v>
      </c>
      <c r="S93" s="13">
        <f t="shared" si="2"/>
        <v>2522.85</v>
      </c>
      <c r="T93" s="13">
        <f t="shared" si="3"/>
        <v>15399.85</v>
      </c>
      <c r="U93" s="21"/>
      <c r="V93" s="22"/>
    </row>
    <row r="94" spans="1:22" s="2" customFormat="1" ht="49.5" customHeight="1" x14ac:dyDescent="0.2">
      <c r="A94" s="37">
        <v>83</v>
      </c>
      <c r="B94" s="32" t="s">
        <v>196</v>
      </c>
      <c r="C94" s="32" t="s">
        <v>135</v>
      </c>
      <c r="D94" s="15" t="s">
        <v>385</v>
      </c>
      <c r="E94" s="12" t="s">
        <v>25</v>
      </c>
      <c r="F94" s="12" t="s">
        <v>145</v>
      </c>
      <c r="G94" s="13">
        <v>16500</v>
      </c>
      <c r="H94" s="13">
        <v>0</v>
      </c>
      <c r="I94" s="13">
        <v>25</v>
      </c>
      <c r="J94" s="26">
        <v>473.55</v>
      </c>
      <c r="K94" s="13">
        <v>1171.5</v>
      </c>
      <c r="L94" s="13">
        <v>181.5</v>
      </c>
      <c r="M94" s="26">
        <v>501.6</v>
      </c>
      <c r="N94" s="13">
        <v>1169.8499999999999</v>
      </c>
      <c r="O94" s="41"/>
      <c r="P94" s="13">
        <f t="shared" si="0"/>
        <v>3498</v>
      </c>
      <c r="Q94" s="13">
        <v>100</v>
      </c>
      <c r="R94" s="49">
        <f t="shared" si="4"/>
        <v>1100.1500000000001</v>
      </c>
      <c r="S94" s="13">
        <f t="shared" si="2"/>
        <v>2522.85</v>
      </c>
      <c r="T94" s="13">
        <f t="shared" si="3"/>
        <v>15399.85</v>
      </c>
      <c r="U94" s="21"/>
      <c r="V94" s="22"/>
    </row>
    <row r="95" spans="1:22" s="2" customFormat="1" ht="49.5" customHeight="1" x14ac:dyDescent="0.2">
      <c r="A95" s="37">
        <v>84</v>
      </c>
      <c r="B95" s="32" t="s">
        <v>197</v>
      </c>
      <c r="C95" s="32" t="s">
        <v>134</v>
      </c>
      <c r="D95" s="15" t="s">
        <v>385</v>
      </c>
      <c r="E95" s="12" t="s">
        <v>25</v>
      </c>
      <c r="F95" s="12" t="s">
        <v>145</v>
      </c>
      <c r="G95" s="13">
        <v>16500</v>
      </c>
      <c r="H95" s="13">
        <v>0</v>
      </c>
      <c r="I95" s="13">
        <v>25</v>
      </c>
      <c r="J95" s="26">
        <v>473.55</v>
      </c>
      <c r="K95" s="13">
        <v>1171.5</v>
      </c>
      <c r="L95" s="13">
        <v>181.5</v>
      </c>
      <c r="M95" s="26">
        <v>501.6</v>
      </c>
      <c r="N95" s="13">
        <v>1169.8499999999999</v>
      </c>
      <c r="O95" s="41"/>
      <c r="P95" s="13">
        <f t="shared" si="0"/>
        <v>3498</v>
      </c>
      <c r="Q95" s="13">
        <v>100</v>
      </c>
      <c r="R95" s="49">
        <f t="shared" si="4"/>
        <v>1100.1500000000001</v>
      </c>
      <c r="S95" s="13">
        <f t="shared" si="2"/>
        <v>2522.85</v>
      </c>
      <c r="T95" s="13">
        <f t="shared" si="3"/>
        <v>15399.85</v>
      </c>
      <c r="U95" s="21"/>
      <c r="V95" s="22"/>
    </row>
    <row r="96" spans="1:22" s="2" customFormat="1" ht="49.5" customHeight="1" x14ac:dyDescent="0.2">
      <c r="A96" s="37">
        <v>85</v>
      </c>
      <c r="B96" s="32" t="s">
        <v>198</v>
      </c>
      <c r="C96" s="32" t="s">
        <v>134</v>
      </c>
      <c r="D96" s="15" t="s">
        <v>385</v>
      </c>
      <c r="E96" s="12" t="s">
        <v>31</v>
      </c>
      <c r="F96" s="12" t="s">
        <v>145</v>
      </c>
      <c r="G96" s="13">
        <v>34000</v>
      </c>
      <c r="H96" s="13">
        <v>0</v>
      </c>
      <c r="I96" s="13">
        <v>25</v>
      </c>
      <c r="J96" s="26">
        <v>975.8</v>
      </c>
      <c r="K96" s="13">
        <v>2414</v>
      </c>
      <c r="L96" s="13">
        <v>374</v>
      </c>
      <c r="M96" s="26">
        <v>1033.5999999999999</v>
      </c>
      <c r="N96" s="13">
        <v>2410.6</v>
      </c>
      <c r="O96" s="41"/>
      <c r="P96" s="13">
        <f t="shared" si="0"/>
        <v>7208</v>
      </c>
      <c r="Q96" s="13">
        <v>456.5</v>
      </c>
      <c r="R96" s="49">
        <f t="shared" si="4"/>
        <v>2490.8999999999996</v>
      </c>
      <c r="S96" s="13">
        <f t="shared" si="2"/>
        <v>5198.6000000000004</v>
      </c>
      <c r="T96" s="13">
        <f t="shared" si="3"/>
        <v>31509.1</v>
      </c>
      <c r="U96" s="21"/>
      <c r="V96" s="22"/>
    </row>
    <row r="97" spans="1:22" s="2" customFormat="1" ht="49.5" customHeight="1" x14ac:dyDescent="0.2">
      <c r="A97" s="37">
        <v>86</v>
      </c>
      <c r="B97" s="32" t="s">
        <v>199</v>
      </c>
      <c r="C97" s="32" t="s">
        <v>135</v>
      </c>
      <c r="D97" s="15" t="s">
        <v>385</v>
      </c>
      <c r="E97" s="12" t="s">
        <v>25</v>
      </c>
      <c r="F97" s="12" t="s">
        <v>145</v>
      </c>
      <c r="G97" s="13">
        <v>16500</v>
      </c>
      <c r="H97" s="13">
        <v>0</v>
      </c>
      <c r="I97" s="13">
        <v>25</v>
      </c>
      <c r="J97" s="13">
        <v>473.55</v>
      </c>
      <c r="K97" s="13">
        <v>1171.5</v>
      </c>
      <c r="L97" s="13">
        <v>181.5</v>
      </c>
      <c r="M97" s="13">
        <v>501.6</v>
      </c>
      <c r="N97" s="13">
        <v>1169.8499999999999</v>
      </c>
      <c r="O97" s="16"/>
      <c r="P97" s="13">
        <f t="shared" si="0"/>
        <v>3498</v>
      </c>
      <c r="Q97" s="13">
        <v>1600</v>
      </c>
      <c r="R97" s="49">
        <f t="shared" si="4"/>
        <v>2600.15</v>
      </c>
      <c r="S97" s="13">
        <f t="shared" si="2"/>
        <v>2522.85</v>
      </c>
      <c r="T97" s="13">
        <f t="shared" si="3"/>
        <v>13899.85</v>
      </c>
      <c r="U97" s="21"/>
      <c r="V97" s="22"/>
    </row>
    <row r="98" spans="1:22" s="2" customFormat="1" ht="49.5" customHeight="1" x14ac:dyDescent="0.2">
      <c r="A98" s="37">
        <v>87</v>
      </c>
      <c r="B98" s="32" t="s">
        <v>201</v>
      </c>
      <c r="C98" s="32" t="s">
        <v>134</v>
      </c>
      <c r="D98" s="15" t="s">
        <v>385</v>
      </c>
      <c r="E98" s="12" t="s">
        <v>68</v>
      </c>
      <c r="F98" s="12" t="s">
        <v>145</v>
      </c>
      <c r="G98" s="13">
        <v>31500</v>
      </c>
      <c r="H98" s="13">
        <v>0</v>
      </c>
      <c r="I98" s="13">
        <v>25</v>
      </c>
      <c r="J98" s="13">
        <v>904.05</v>
      </c>
      <c r="K98" s="13">
        <v>2236.5</v>
      </c>
      <c r="L98" s="13">
        <v>346.5</v>
      </c>
      <c r="M98" s="13">
        <v>957.6</v>
      </c>
      <c r="N98" s="13">
        <v>2233.35</v>
      </c>
      <c r="O98" s="16"/>
      <c r="P98" s="13">
        <f t="shared" si="0"/>
        <v>6678</v>
      </c>
      <c r="Q98" s="13">
        <v>0</v>
      </c>
      <c r="R98" s="49">
        <f t="shared" si="4"/>
        <v>1886.65</v>
      </c>
      <c r="S98" s="13">
        <f t="shared" si="2"/>
        <v>4816.3500000000004</v>
      </c>
      <c r="T98" s="13">
        <f t="shared" si="3"/>
        <v>29613.35</v>
      </c>
      <c r="U98" s="21"/>
      <c r="V98" s="22"/>
    </row>
    <row r="99" spans="1:22" s="2" customFormat="1" ht="49.5" customHeight="1" x14ac:dyDescent="0.2">
      <c r="A99" s="37">
        <v>88</v>
      </c>
      <c r="B99" s="32" t="s">
        <v>202</v>
      </c>
      <c r="C99" s="32" t="s">
        <v>134</v>
      </c>
      <c r="D99" s="15" t="s">
        <v>385</v>
      </c>
      <c r="E99" s="12" t="s">
        <v>66</v>
      </c>
      <c r="F99" s="12" t="s">
        <v>145</v>
      </c>
      <c r="G99" s="13">
        <v>31500</v>
      </c>
      <c r="H99" s="13">
        <v>0</v>
      </c>
      <c r="I99" s="13">
        <v>25</v>
      </c>
      <c r="J99" s="13">
        <v>904.05</v>
      </c>
      <c r="K99" s="13">
        <v>2236.5</v>
      </c>
      <c r="L99" s="13">
        <v>346.5</v>
      </c>
      <c r="M99" s="13">
        <v>957.6</v>
      </c>
      <c r="N99" s="13">
        <v>2233.35</v>
      </c>
      <c r="O99" s="16"/>
      <c r="P99" s="13">
        <f t="shared" si="0"/>
        <v>6678</v>
      </c>
      <c r="Q99" s="13">
        <v>456.5</v>
      </c>
      <c r="R99" s="49">
        <f t="shared" si="4"/>
        <v>2343.15</v>
      </c>
      <c r="S99" s="13">
        <f t="shared" si="2"/>
        <v>4816.3500000000004</v>
      </c>
      <c r="T99" s="13">
        <f t="shared" si="3"/>
        <v>29156.85</v>
      </c>
      <c r="U99" s="21"/>
      <c r="V99" s="22"/>
    </row>
    <row r="100" spans="1:22" s="2" customFormat="1" ht="49.5" customHeight="1" x14ac:dyDescent="0.2">
      <c r="A100" s="37">
        <v>89</v>
      </c>
      <c r="B100" s="32" t="s">
        <v>203</v>
      </c>
      <c r="C100" s="32" t="s">
        <v>134</v>
      </c>
      <c r="D100" s="15" t="s">
        <v>385</v>
      </c>
      <c r="E100" s="12" t="s">
        <v>69</v>
      </c>
      <c r="F100" s="12" t="s">
        <v>145</v>
      </c>
      <c r="G100" s="13">
        <v>32000</v>
      </c>
      <c r="H100" s="13">
        <v>0</v>
      </c>
      <c r="I100" s="13">
        <v>25</v>
      </c>
      <c r="J100" s="13">
        <v>918.4</v>
      </c>
      <c r="K100" s="13">
        <v>2272</v>
      </c>
      <c r="L100" s="13">
        <v>352</v>
      </c>
      <c r="M100" s="13">
        <v>972.8</v>
      </c>
      <c r="N100" s="13">
        <v>2268.8000000000002</v>
      </c>
      <c r="O100" s="16"/>
      <c r="P100" s="13">
        <f t="shared" si="0"/>
        <v>6784</v>
      </c>
      <c r="Q100" s="13">
        <v>0</v>
      </c>
      <c r="R100" s="49">
        <f t="shared" si="4"/>
        <v>1916.1999999999998</v>
      </c>
      <c r="S100" s="13">
        <f t="shared" si="2"/>
        <v>4892.8</v>
      </c>
      <c r="T100" s="13">
        <f t="shared" si="3"/>
        <v>30083.8</v>
      </c>
      <c r="U100" s="21"/>
      <c r="V100" s="22"/>
    </row>
    <row r="101" spans="1:22" s="2" customFormat="1" ht="49.5" customHeight="1" x14ac:dyDescent="0.2">
      <c r="A101" s="37">
        <v>90</v>
      </c>
      <c r="B101" s="32" t="s">
        <v>204</v>
      </c>
      <c r="C101" s="32" t="s">
        <v>135</v>
      </c>
      <c r="D101" s="15" t="s">
        <v>385</v>
      </c>
      <c r="E101" s="12" t="s">
        <v>25</v>
      </c>
      <c r="F101" s="12" t="s">
        <v>145</v>
      </c>
      <c r="G101" s="13">
        <v>16500</v>
      </c>
      <c r="H101" s="13">
        <v>0</v>
      </c>
      <c r="I101" s="13">
        <v>25</v>
      </c>
      <c r="J101" s="13">
        <v>473.55</v>
      </c>
      <c r="K101" s="13">
        <v>1171.5</v>
      </c>
      <c r="L101" s="13">
        <v>181.5</v>
      </c>
      <c r="M101" s="13">
        <v>501.6</v>
      </c>
      <c r="N101" s="13">
        <v>1169.8499999999999</v>
      </c>
      <c r="O101" s="16"/>
      <c r="P101" s="13">
        <f t="shared" si="0"/>
        <v>3498</v>
      </c>
      <c r="Q101" s="13">
        <v>100</v>
      </c>
      <c r="R101" s="49">
        <f t="shared" si="4"/>
        <v>1100.1500000000001</v>
      </c>
      <c r="S101" s="13">
        <f t="shared" si="2"/>
        <v>2522.85</v>
      </c>
      <c r="T101" s="13">
        <f t="shared" si="3"/>
        <v>15399.85</v>
      </c>
      <c r="U101" s="21"/>
      <c r="V101" s="22"/>
    </row>
    <row r="102" spans="1:22" s="2" customFormat="1" ht="49.5" customHeight="1" x14ac:dyDescent="0.2">
      <c r="A102" s="37">
        <v>91</v>
      </c>
      <c r="B102" s="32" t="s">
        <v>205</v>
      </c>
      <c r="C102" s="32" t="s">
        <v>134</v>
      </c>
      <c r="D102" s="15" t="s">
        <v>385</v>
      </c>
      <c r="E102" s="12" t="s">
        <v>78</v>
      </c>
      <c r="F102" s="12" t="s">
        <v>145</v>
      </c>
      <c r="G102" s="13">
        <v>35000</v>
      </c>
      <c r="H102" s="13">
        <v>0</v>
      </c>
      <c r="I102" s="13">
        <v>25</v>
      </c>
      <c r="J102" s="13">
        <v>1004.5</v>
      </c>
      <c r="K102" s="13">
        <v>2485</v>
      </c>
      <c r="L102" s="13">
        <v>385</v>
      </c>
      <c r="M102" s="13">
        <v>1064</v>
      </c>
      <c r="N102" s="13">
        <v>2481.5</v>
      </c>
      <c r="O102" s="16">
        <v>1350.12</v>
      </c>
      <c r="P102" s="13">
        <f t="shared" si="0"/>
        <v>8770.119999999999</v>
      </c>
      <c r="Q102" s="13">
        <v>100</v>
      </c>
      <c r="R102" s="49">
        <f t="shared" si="4"/>
        <v>3543.62</v>
      </c>
      <c r="S102" s="13">
        <f t="shared" si="2"/>
        <v>5351.5</v>
      </c>
      <c r="T102" s="13">
        <f t="shared" si="3"/>
        <v>31456.38</v>
      </c>
      <c r="U102" s="21"/>
      <c r="V102" s="22"/>
    </row>
    <row r="103" spans="1:22" s="2" customFormat="1" ht="49.5" customHeight="1" x14ac:dyDescent="0.2">
      <c r="A103" s="37">
        <v>92</v>
      </c>
      <c r="B103" s="32" t="s">
        <v>206</v>
      </c>
      <c r="C103" s="32" t="s">
        <v>135</v>
      </c>
      <c r="D103" s="15" t="s">
        <v>385</v>
      </c>
      <c r="E103" s="12" t="s">
        <v>25</v>
      </c>
      <c r="F103" s="12" t="s">
        <v>145</v>
      </c>
      <c r="G103" s="13">
        <v>16500</v>
      </c>
      <c r="H103" s="13">
        <v>0</v>
      </c>
      <c r="I103" s="13">
        <v>25</v>
      </c>
      <c r="J103" s="13">
        <v>473.55</v>
      </c>
      <c r="K103" s="13">
        <v>1171.5</v>
      </c>
      <c r="L103" s="13">
        <v>181.5</v>
      </c>
      <c r="M103" s="13">
        <v>501.6</v>
      </c>
      <c r="N103" s="13">
        <v>1169.8499999999999</v>
      </c>
      <c r="O103" s="16"/>
      <c r="P103" s="13">
        <f t="shared" si="0"/>
        <v>3498</v>
      </c>
      <c r="Q103" s="13">
        <v>100</v>
      </c>
      <c r="R103" s="49">
        <f t="shared" si="4"/>
        <v>1100.1500000000001</v>
      </c>
      <c r="S103" s="13">
        <f t="shared" si="2"/>
        <v>2522.85</v>
      </c>
      <c r="T103" s="13">
        <f t="shared" si="3"/>
        <v>15399.85</v>
      </c>
      <c r="U103" s="21"/>
      <c r="V103" s="22"/>
    </row>
    <row r="104" spans="1:22" s="2" customFormat="1" ht="49.5" customHeight="1" x14ac:dyDescent="0.2">
      <c r="A104" s="37">
        <v>93</v>
      </c>
      <c r="B104" s="32" t="s">
        <v>207</v>
      </c>
      <c r="C104" s="32" t="s">
        <v>135</v>
      </c>
      <c r="D104" s="15" t="s">
        <v>385</v>
      </c>
      <c r="E104" s="12" t="s">
        <v>25</v>
      </c>
      <c r="F104" s="12" t="s">
        <v>145</v>
      </c>
      <c r="G104" s="13">
        <v>15000</v>
      </c>
      <c r="H104" s="13">
        <v>0</v>
      </c>
      <c r="I104" s="13">
        <v>25</v>
      </c>
      <c r="J104" s="13">
        <v>430.5</v>
      </c>
      <c r="K104" s="13">
        <v>1065</v>
      </c>
      <c r="L104" s="13">
        <v>165</v>
      </c>
      <c r="M104" s="13">
        <v>456</v>
      </c>
      <c r="N104" s="13">
        <v>1063.5</v>
      </c>
      <c r="O104" s="16"/>
      <c r="P104" s="13">
        <f t="shared" si="0"/>
        <v>3180</v>
      </c>
      <c r="Q104" s="13">
        <v>100</v>
      </c>
      <c r="R104" s="49">
        <f t="shared" si="4"/>
        <v>1011.5</v>
      </c>
      <c r="S104" s="13">
        <f t="shared" si="2"/>
        <v>2293.5</v>
      </c>
      <c r="T104" s="13">
        <f t="shared" si="3"/>
        <v>13988.5</v>
      </c>
      <c r="U104" s="21"/>
      <c r="V104" s="22"/>
    </row>
    <row r="105" spans="1:22" s="2" customFormat="1" ht="49.5" customHeight="1" x14ac:dyDescent="0.2">
      <c r="A105" s="37">
        <v>94</v>
      </c>
      <c r="B105" s="32" t="s">
        <v>208</v>
      </c>
      <c r="C105" s="32" t="s">
        <v>134</v>
      </c>
      <c r="D105" s="15" t="s">
        <v>385</v>
      </c>
      <c r="E105" s="12" t="s">
        <v>25</v>
      </c>
      <c r="F105" s="12" t="s">
        <v>145</v>
      </c>
      <c r="G105" s="13">
        <v>15000</v>
      </c>
      <c r="H105" s="13">
        <v>0</v>
      </c>
      <c r="I105" s="13">
        <v>25</v>
      </c>
      <c r="J105" s="13">
        <v>430.5</v>
      </c>
      <c r="K105" s="13">
        <v>1065</v>
      </c>
      <c r="L105" s="13">
        <v>165</v>
      </c>
      <c r="M105" s="13">
        <v>456</v>
      </c>
      <c r="N105" s="13">
        <v>1063.5</v>
      </c>
      <c r="O105" s="16"/>
      <c r="P105" s="13">
        <f t="shared" si="0"/>
        <v>3180</v>
      </c>
      <c r="Q105" s="13">
        <v>0</v>
      </c>
      <c r="R105" s="49">
        <f t="shared" ref="R105:R169" si="12">SUM(H105,I105,J105,M105,O105,Q105)</f>
        <v>911.5</v>
      </c>
      <c r="S105" s="13">
        <f t="shared" si="2"/>
        <v>2293.5</v>
      </c>
      <c r="T105" s="13">
        <f t="shared" si="3"/>
        <v>14088.5</v>
      </c>
      <c r="U105" s="21"/>
      <c r="V105" s="22"/>
    </row>
    <row r="106" spans="1:22" s="2" customFormat="1" ht="49.5" customHeight="1" x14ac:dyDescent="0.2">
      <c r="A106" s="37">
        <v>95</v>
      </c>
      <c r="B106" s="32" t="s">
        <v>210</v>
      </c>
      <c r="C106" s="32" t="s">
        <v>134</v>
      </c>
      <c r="D106" s="15" t="s">
        <v>385</v>
      </c>
      <c r="E106" s="12" t="s">
        <v>66</v>
      </c>
      <c r="F106" s="12" t="s">
        <v>145</v>
      </c>
      <c r="G106" s="13">
        <v>31500</v>
      </c>
      <c r="H106" s="13">
        <v>0</v>
      </c>
      <c r="I106" s="13">
        <v>25</v>
      </c>
      <c r="J106" s="13">
        <v>904.05</v>
      </c>
      <c r="K106" s="13">
        <v>2236.5</v>
      </c>
      <c r="L106" s="13">
        <v>346.5</v>
      </c>
      <c r="M106" s="13">
        <v>957.6</v>
      </c>
      <c r="N106" s="13">
        <v>2233.35</v>
      </c>
      <c r="O106" s="16"/>
      <c r="P106" s="13">
        <f t="shared" si="0"/>
        <v>6678</v>
      </c>
      <c r="Q106" s="13">
        <v>2000</v>
      </c>
      <c r="R106" s="49">
        <f t="shared" si="12"/>
        <v>3886.65</v>
      </c>
      <c r="S106" s="13">
        <f t="shared" si="2"/>
        <v>4816.3500000000004</v>
      </c>
      <c r="T106" s="13">
        <f t="shared" si="3"/>
        <v>27613.35</v>
      </c>
      <c r="U106" s="21"/>
      <c r="V106" s="22"/>
    </row>
    <row r="107" spans="1:22" s="9" customFormat="1" ht="49.5" customHeight="1" x14ac:dyDescent="0.2">
      <c r="A107" s="37">
        <v>96</v>
      </c>
      <c r="B107" s="32" t="s">
        <v>211</v>
      </c>
      <c r="C107" s="32" t="s">
        <v>134</v>
      </c>
      <c r="D107" s="15" t="s">
        <v>385</v>
      </c>
      <c r="E107" s="12" t="s">
        <v>25</v>
      </c>
      <c r="F107" s="12" t="s">
        <v>145</v>
      </c>
      <c r="G107" s="13">
        <v>16500</v>
      </c>
      <c r="H107" s="13">
        <v>0</v>
      </c>
      <c r="I107" s="13">
        <v>25</v>
      </c>
      <c r="J107" s="13">
        <v>473.55</v>
      </c>
      <c r="K107" s="13">
        <v>1171.5</v>
      </c>
      <c r="L107" s="13">
        <v>181.5</v>
      </c>
      <c r="M107" s="13">
        <v>501.6</v>
      </c>
      <c r="N107" s="13">
        <v>1169.8499999999999</v>
      </c>
      <c r="O107" s="16"/>
      <c r="P107" s="13">
        <f t="shared" si="0"/>
        <v>3498</v>
      </c>
      <c r="Q107" s="13">
        <v>356.5</v>
      </c>
      <c r="R107" s="49">
        <f t="shared" si="12"/>
        <v>1356.65</v>
      </c>
      <c r="S107" s="13">
        <f t="shared" si="2"/>
        <v>2522.85</v>
      </c>
      <c r="T107" s="13">
        <f t="shared" si="3"/>
        <v>15143.35</v>
      </c>
      <c r="U107" s="21"/>
      <c r="V107" s="22"/>
    </row>
    <row r="108" spans="1:22" s="2" customFormat="1" ht="49.5" customHeight="1" x14ac:dyDescent="0.2">
      <c r="A108" s="37">
        <v>97</v>
      </c>
      <c r="B108" s="32" t="s">
        <v>386</v>
      </c>
      <c r="C108" s="32" t="s">
        <v>134</v>
      </c>
      <c r="D108" s="15" t="s">
        <v>385</v>
      </c>
      <c r="E108" s="12" t="s">
        <v>66</v>
      </c>
      <c r="F108" s="12" t="s">
        <v>145</v>
      </c>
      <c r="G108" s="13">
        <v>30000</v>
      </c>
      <c r="H108" s="13">
        <v>0</v>
      </c>
      <c r="I108" s="13">
        <v>25</v>
      </c>
      <c r="J108" s="13">
        <v>861</v>
      </c>
      <c r="K108" s="13">
        <v>2130</v>
      </c>
      <c r="L108" s="13">
        <v>330</v>
      </c>
      <c r="M108" s="13">
        <v>912</v>
      </c>
      <c r="N108" s="13">
        <v>2127</v>
      </c>
      <c r="O108" s="16"/>
      <c r="P108" s="13">
        <f t="shared" si="0"/>
        <v>6360</v>
      </c>
      <c r="Q108" s="13">
        <v>3000</v>
      </c>
      <c r="R108" s="49">
        <f t="shared" si="12"/>
        <v>4798</v>
      </c>
      <c r="S108" s="13">
        <f t="shared" si="2"/>
        <v>4587</v>
      </c>
      <c r="T108" s="13">
        <f t="shared" si="3"/>
        <v>25202</v>
      </c>
      <c r="U108" s="21"/>
      <c r="V108" s="22"/>
    </row>
    <row r="109" spans="1:22" s="2" customFormat="1" ht="49.5" customHeight="1" x14ac:dyDescent="0.2">
      <c r="A109" s="37">
        <v>98</v>
      </c>
      <c r="B109" s="32" t="s">
        <v>212</v>
      </c>
      <c r="C109" s="32" t="s">
        <v>134</v>
      </c>
      <c r="D109" s="15" t="s">
        <v>385</v>
      </c>
      <c r="E109" s="12" t="s">
        <v>23</v>
      </c>
      <c r="F109" s="12" t="s">
        <v>145</v>
      </c>
      <c r="G109" s="13">
        <v>31500</v>
      </c>
      <c r="H109" s="13">
        <v>0</v>
      </c>
      <c r="I109" s="13">
        <v>25</v>
      </c>
      <c r="J109" s="13">
        <v>904.05</v>
      </c>
      <c r="K109" s="13">
        <v>2236.5</v>
      </c>
      <c r="L109" s="13">
        <v>346.5</v>
      </c>
      <c r="M109" s="13">
        <v>957.6</v>
      </c>
      <c r="N109" s="13">
        <v>2233.35</v>
      </c>
      <c r="O109" s="16"/>
      <c r="P109" s="13">
        <f t="shared" si="0"/>
        <v>6678</v>
      </c>
      <c r="Q109" s="13">
        <v>4000</v>
      </c>
      <c r="R109" s="49">
        <f t="shared" si="12"/>
        <v>5886.65</v>
      </c>
      <c r="S109" s="13">
        <f t="shared" si="2"/>
        <v>4816.3500000000004</v>
      </c>
      <c r="T109" s="13">
        <f t="shared" si="3"/>
        <v>25613.35</v>
      </c>
      <c r="U109" s="21"/>
      <c r="V109" s="22"/>
    </row>
    <row r="110" spans="1:22" s="2" customFormat="1" ht="49.5" customHeight="1" x14ac:dyDescent="0.2">
      <c r="A110" s="37">
        <v>99</v>
      </c>
      <c r="B110" s="32" t="s">
        <v>213</v>
      </c>
      <c r="C110" s="32" t="s">
        <v>134</v>
      </c>
      <c r="D110" s="15" t="s">
        <v>385</v>
      </c>
      <c r="E110" s="12" t="s">
        <v>22</v>
      </c>
      <c r="F110" s="12" t="s">
        <v>145</v>
      </c>
      <c r="G110" s="13">
        <v>26250</v>
      </c>
      <c r="H110" s="13">
        <v>0</v>
      </c>
      <c r="I110" s="13">
        <v>25</v>
      </c>
      <c r="J110" s="13">
        <v>753.38</v>
      </c>
      <c r="K110" s="13">
        <v>1863.75</v>
      </c>
      <c r="L110" s="13">
        <v>288.75</v>
      </c>
      <c r="M110" s="13">
        <v>798</v>
      </c>
      <c r="N110" s="13">
        <v>1861.13</v>
      </c>
      <c r="O110" s="16"/>
      <c r="P110" s="13">
        <f t="shared" si="0"/>
        <v>5565.01</v>
      </c>
      <c r="Q110" s="13">
        <v>0</v>
      </c>
      <c r="R110" s="49">
        <f t="shared" si="12"/>
        <v>1576.38</v>
      </c>
      <c r="S110" s="13">
        <f t="shared" si="2"/>
        <v>4013.63</v>
      </c>
      <c r="T110" s="13">
        <f t="shared" si="3"/>
        <v>24673.62</v>
      </c>
      <c r="U110" s="21"/>
      <c r="V110" s="22"/>
    </row>
    <row r="111" spans="1:22" s="2" customFormat="1" ht="49.5" customHeight="1" x14ac:dyDescent="0.2">
      <c r="A111" s="37">
        <v>100</v>
      </c>
      <c r="B111" s="32" t="s">
        <v>214</v>
      </c>
      <c r="C111" s="32" t="s">
        <v>134</v>
      </c>
      <c r="D111" s="15" t="s">
        <v>385</v>
      </c>
      <c r="E111" s="12" t="s">
        <v>66</v>
      </c>
      <c r="F111" s="12" t="s">
        <v>145</v>
      </c>
      <c r="G111" s="13">
        <v>31500</v>
      </c>
      <c r="H111" s="13">
        <v>0</v>
      </c>
      <c r="I111" s="13">
        <v>25</v>
      </c>
      <c r="J111" s="26">
        <v>904.05</v>
      </c>
      <c r="K111" s="13">
        <v>2236.5</v>
      </c>
      <c r="L111" s="13">
        <v>346.5</v>
      </c>
      <c r="M111" s="26">
        <v>957.6</v>
      </c>
      <c r="N111" s="13">
        <v>2233.35</v>
      </c>
      <c r="O111" s="41"/>
      <c r="P111" s="13">
        <f t="shared" si="0"/>
        <v>6678</v>
      </c>
      <c r="Q111" s="13">
        <v>0</v>
      </c>
      <c r="R111" s="49">
        <f t="shared" si="12"/>
        <v>1886.65</v>
      </c>
      <c r="S111" s="13">
        <f t="shared" si="2"/>
        <v>4816.3500000000004</v>
      </c>
      <c r="T111" s="13">
        <f t="shared" si="3"/>
        <v>29613.35</v>
      </c>
      <c r="U111" s="21"/>
      <c r="V111" s="22"/>
    </row>
    <row r="112" spans="1:22" s="2" customFormat="1" ht="49.5" customHeight="1" x14ac:dyDescent="0.2">
      <c r="A112" s="37">
        <v>101</v>
      </c>
      <c r="B112" s="32" t="s">
        <v>215</v>
      </c>
      <c r="C112" s="32" t="s">
        <v>134</v>
      </c>
      <c r="D112" s="15" t="s">
        <v>385</v>
      </c>
      <c r="E112" s="12" t="s">
        <v>66</v>
      </c>
      <c r="F112" s="12" t="s">
        <v>145</v>
      </c>
      <c r="G112" s="13">
        <v>31500</v>
      </c>
      <c r="H112" s="13">
        <v>0</v>
      </c>
      <c r="I112" s="13">
        <v>25</v>
      </c>
      <c r="J112" s="26">
        <v>904.05</v>
      </c>
      <c r="K112" s="13">
        <v>2236.5</v>
      </c>
      <c r="L112" s="13">
        <v>346.5</v>
      </c>
      <c r="M112" s="26">
        <v>957.6</v>
      </c>
      <c r="N112" s="13">
        <v>2233.35</v>
      </c>
      <c r="O112" s="41"/>
      <c r="P112" s="13">
        <f t="shared" si="0"/>
        <v>6678</v>
      </c>
      <c r="Q112" s="13">
        <v>2500</v>
      </c>
      <c r="R112" s="49">
        <f t="shared" si="12"/>
        <v>4386.6499999999996</v>
      </c>
      <c r="S112" s="13">
        <f t="shared" si="2"/>
        <v>4816.3500000000004</v>
      </c>
      <c r="T112" s="13">
        <f t="shared" si="3"/>
        <v>27113.35</v>
      </c>
      <c r="U112" s="21"/>
      <c r="V112" s="22"/>
    </row>
    <row r="113" spans="1:22" s="2" customFormat="1" ht="49.5" customHeight="1" x14ac:dyDescent="0.2">
      <c r="A113" s="37">
        <v>102</v>
      </c>
      <c r="B113" s="32" t="s">
        <v>362</v>
      </c>
      <c r="C113" s="32" t="s">
        <v>134</v>
      </c>
      <c r="D113" s="15" t="s">
        <v>385</v>
      </c>
      <c r="E113" s="12" t="s">
        <v>74</v>
      </c>
      <c r="F113" s="12" t="s">
        <v>145</v>
      </c>
      <c r="G113" s="13">
        <v>32000</v>
      </c>
      <c r="H113" s="13">
        <v>0</v>
      </c>
      <c r="I113" s="13">
        <v>25</v>
      </c>
      <c r="J113" s="26">
        <v>918.4</v>
      </c>
      <c r="K113" s="13">
        <v>2272</v>
      </c>
      <c r="L113" s="13">
        <v>352</v>
      </c>
      <c r="M113" s="26">
        <v>972.8</v>
      </c>
      <c r="N113" s="13">
        <v>2268.8000000000002</v>
      </c>
      <c r="O113" s="41"/>
      <c r="P113" s="13">
        <f t="shared" si="0"/>
        <v>6784</v>
      </c>
      <c r="Q113" s="13">
        <v>1000</v>
      </c>
      <c r="R113" s="49">
        <f t="shared" si="12"/>
        <v>2916.2</v>
      </c>
      <c r="S113" s="13">
        <f t="shared" si="2"/>
        <v>4892.8</v>
      </c>
      <c r="T113" s="13">
        <f t="shared" si="3"/>
        <v>29083.8</v>
      </c>
      <c r="U113" s="21"/>
      <c r="V113" s="22"/>
    </row>
    <row r="114" spans="1:22" s="2" customFormat="1" ht="49.5" customHeight="1" x14ac:dyDescent="0.2">
      <c r="A114" s="37">
        <v>103</v>
      </c>
      <c r="B114" s="32" t="s">
        <v>363</v>
      </c>
      <c r="C114" s="32" t="s">
        <v>134</v>
      </c>
      <c r="D114" s="15" t="s">
        <v>385</v>
      </c>
      <c r="E114" s="12" t="s">
        <v>66</v>
      </c>
      <c r="F114" s="12" t="s">
        <v>145</v>
      </c>
      <c r="G114" s="13">
        <v>31500</v>
      </c>
      <c r="H114" s="13">
        <v>0</v>
      </c>
      <c r="I114" s="13">
        <v>25</v>
      </c>
      <c r="J114" s="26">
        <v>904.05</v>
      </c>
      <c r="K114" s="13">
        <v>2236.5</v>
      </c>
      <c r="L114" s="13">
        <v>346.5</v>
      </c>
      <c r="M114" s="26">
        <v>957.6</v>
      </c>
      <c r="N114" s="13">
        <v>2233.35</v>
      </c>
      <c r="O114" s="41"/>
      <c r="P114" s="13">
        <f t="shared" ref="P114:P159" si="13">SUM(J114:O114)</f>
        <v>6678</v>
      </c>
      <c r="Q114" s="13">
        <v>100</v>
      </c>
      <c r="R114" s="49">
        <f t="shared" si="12"/>
        <v>1986.65</v>
      </c>
      <c r="S114" s="13">
        <f t="shared" ref="S114:S159" si="14">SUM(K114,L114,N114)</f>
        <v>4816.3500000000004</v>
      </c>
      <c r="T114" s="13">
        <f t="shared" ref="T114:T159" si="15">+G114-R114</f>
        <v>29513.35</v>
      </c>
      <c r="U114" s="21"/>
      <c r="V114" s="22"/>
    </row>
    <row r="115" spans="1:22" s="2" customFormat="1" ht="49.5" customHeight="1" x14ac:dyDescent="0.2">
      <c r="A115" s="37">
        <v>104</v>
      </c>
      <c r="B115" s="32" t="s">
        <v>364</v>
      </c>
      <c r="C115" s="32" t="s">
        <v>134</v>
      </c>
      <c r="D115" s="15" t="s">
        <v>385</v>
      </c>
      <c r="E115" s="12" t="s">
        <v>66</v>
      </c>
      <c r="F115" s="12" t="s">
        <v>145</v>
      </c>
      <c r="G115" s="13">
        <v>31500</v>
      </c>
      <c r="H115" s="13">
        <v>0</v>
      </c>
      <c r="I115" s="13">
        <v>25</v>
      </c>
      <c r="J115" s="26">
        <v>904.05</v>
      </c>
      <c r="K115" s="13">
        <v>2236.5</v>
      </c>
      <c r="L115" s="13">
        <v>346.5</v>
      </c>
      <c r="M115" s="26">
        <v>957.6</v>
      </c>
      <c r="N115" s="13">
        <v>2233.35</v>
      </c>
      <c r="O115" s="41"/>
      <c r="P115" s="13">
        <f t="shared" si="13"/>
        <v>6678</v>
      </c>
      <c r="Q115" s="13">
        <v>100</v>
      </c>
      <c r="R115" s="49">
        <f t="shared" si="12"/>
        <v>1986.65</v>
      </c>
      <c r="S115" s="13">
        <f t="shared" si="14"/>
        <v>4816.3500000000004</v>
      </c>
      <c r="T115" s="13">
        <f t="shared" si="15"/>
        <v>29513.35</v>
      </c>
      <c r="U115" s="21"/>
      <c r="V115" s="22"/>
    </row>
    <row r="116" spans="1:22" s="2" customFormat="1" ht="49.5" customHeight="1" x14ac:dyDescent="0.2">
      <c r="A116" s="37">
        <v>105</v>
      </c>
      <c r="B116" s="32" t="s">
        <v>369</v>
      </c>
      <c r="C116" s="32" t="s">
        <v>135</v>
      </c>
      <c r="D116" s="15" t="s">
        <v>385</v>
      </c>
      <c r="E116" s="12" t="s">
        <v>25</v>
      </c>
      <c r="F116" s="12" t="s">
        <v>145</v>
      </c>
      <c r="G116" s="13">
        <v>16500</v>
      </c>
      <c r="H116" s="13">
        <v>0</v>
      </c>
      <c r="I116" s="13">
        <v>25</v>
      </c>
      <c r="J116" s="26">
        <v>473.55</v>
      </c>
      <c r="K116" s="13">
        <v>1171.5</v>
      </c>
      <c r="L116" s="13">
        <v>181.5</v>
      </c>
      <c r="M116" s="26">
        <v>501.6</v>
      </c>
      <c r="N116" s="13">
        <v>1169.8499999999999</v>
      </c>
      <c r="O116" s="41"/>
      <c r="P116" s="13">
        <f t="shared" si="13"/>
        <v>3498</v>
      </c>
      <c r="Q116" s="13">
        <v>0</v>
      </c>
      <c r="R116" s="49">
        <f t="shared" si="12"/>
        <v>1000.1500000000001</v>
      </c>
      <c r="S116" s="13">
        <f t="shared" si="14"/>
        <v>2522.85</v>
      </c>
      <c r="T116" s="13">
        <f t="shared" si="15"/>
        <v>15499.85</v>
      </c>
      <c r="U116" s="21"/>
      <c r="V116" s="22"/>
    </row>
    <row r="117" spans="1:22" s="2" customFormat="1" ht="49.5" customHeight="1" x14ac:dyDescent="0.2">
      <c r="A117" s="37">
        <v>106</v>
      </c>
      <c r="B117" s="32" t="s">
        <v>368</v>
      </c>
      <c r="C117" s="32" t="s">
        <v>134</v>
      </c>
      <c r="D117" s="15" t="s">
        <v>385</v>
      </c>
      <c r="E117" s="12" t="s">
        <v>66</v>
      </c>
      <c r="F117" s="12" t="s">
        <v>145</v>
      </c>
      <c r="G117" s="13">
        <v>21000</v>
      </c>
      <c r="H117" s="13">
        <v>0</v>
      </c>
      <c r="I117" s="13">
        <v>25</v>
      </c>
      <c r="J117" s="26">
        <v>602.70000000000005</v>
      </c>
      <c r="K117" s="13">
        <v>1491</v>
      </c>
      <c r="L117" s="13">
        <v>231</v>
      </c>
      <c r="M117" s="26">
        <v>638.4</v>
      </c>
      <c r="N117" s="13">
        <v>1488.9</v>
      </c>
      <c r="O117" s="41"/>
      <c r="P117" s="13">
        <f t="shared" si="13"/>
        <v>4452</v>
      </c>
      <c r="Q117" s="13">
        <v>100</v>
      </c>
      <c r="R117" s="49">
        <f t="shared" si="12"/>
        <v>1366.1</v>
      </c>
      <c r="S117" s="13">
        <f t="shared" si="14"/>
        <v>3210.9</v>
      </c>
      <c r="T117" s="13">
        <f t="shared" si="15"/>
        <v>19633.900000000001</v>
      </c>
      <c r="U117" s="21"/>
      <c r="V117" s="22"/>
    </row>
    <row r="118" spans="1:22" s="2" customFormat="1" ht="49.5" customHeight="1" x14ac:dyDescent="0.2">
      <c r="A118" s="37">
        <v>107</v>
      </c>
      <c r="B118" s="32" t="s">
        <v>387</v>
      </c>
      <c r="C118" s="32" t="s">
        <v>135</v>
      </c>
      <c r="D118" s="15" t="s">
        <v>385</v>
      </c>
      <c r="E118" s="12" t="s">
        <v>25</v>
      </c>
      <c r="F118" s="12" t="s">
        <v>145</v>
      </c>
      <c r="G118" s="13">
        <v>16000</v>
      </c>
      <c r="H118" s="13">
        <v>0</v>
      </c>
      <c r="I118" s="13">
        <v>25</v>
      </c>
      <c r="J118" s="26">
        <v>459.2</v>
      </c>
      <c r="K118" s="13">
        <v>1136</v>
      </c>
      <c r="L118" s="13">
        <v>176</v>
      </c>
      <c r="M118" s="26">
        <v>486.4</v>
      </c>
      <c r="N118" s="13">
        <v>1134.4000000000001</v>
      </c>
      <c r="O118" s="41"/>
      <c r="P118" s="13">
        <f t="shared" si="13"/>
        <v>3392</v>
      </c>
      <c r="Q118" s="13">
        <v>0</v>
      </c>
      <c r="R118" s="49">
        <f t="shared" si="12"/>
        <v>970.59999999999991</v>
      </c>
      <c r="S118" s="13">
        <f t="shared" si="14"/>
        <v>2446.4</v>
      </c>
      <c r="T118" s="13">
        <f t="shared" si="15"/>
        <v>15029.4</v>
      </c>
      <c r="U118" s="21"/>
      <c r="V118" s="22"/>
    </row>
    <row r="119" spans="1:22" s="2" customFormat="1" ht="49.5" customHeight="1" x14ac:dyDescent="0.2">
      <c r="A119" s="37">
        <v>108</v>
      </c>
      <c r="B119" s="32" t="s">
        <v>388</v>
      </c>
      <c r="C119" s="32" t="s">
        <v>134</v>
      </c>
      <c r="D119" s="15" t="s">
        <v>385</v>
      </c>
      <c r="E119" s="12" t="s">
        <v>66</v>
      </c>
      <c r="F119" s="12" t="s">
        <v>145</v>
      </c>
      <c r="G119" s="13">
        <v>26250</v>
      </c>
      <c r="H119" s="13">
        <v>0</v>
      </c>
      <c r="I119" s="13">
        <v>25</v>
      </c>
      <c r="J119" s="13">
        <v>753.38</v>
      </c>
      <c r="K119" s="13">
        <v>1863.75</v>
      </c>
      <c r="L119" s="13">
        <v>288.75</v>
      </c>
      <c r="M119" s="13">
        <v>798</v>
      </c>
      <c r="N119" s="13">
        <v>1861.13</v>
      </c>
      <c r="O119" s="16"/>
      <c r="P119" s="13">
        <f t="shared" si="13"/>
        <v>5565.01</v>
      </c>
      <c r="Q119" s="13">
        <v>0</v>
      </c>
      <c r="R119" s="49">
        <f t="shared" si="12"/>
        <v>1576.38</v>
      </c>
      <c r="S119" s="13">
        <f t="shared" si="14"/>
        <v>4013.63</v>
      </c>
      <c r="T119" s="13">
        <f t="shared" si="15"/>
        <v>24673.62</v>
      </c>
      <c r="U119" s="21"/>
      <c r="V119" s="22"/>
    </row>
    <row r="120" spans="1:22" s="2" customFormat="1" ht="49.5" customHeight="1" x14ac:dyDescent="0.2">
      <c r="A120" s="37">
        <v>109</v>
      </c>
      <c r="B120" s="32" t="s">
        <v>184</v>
      </c>
      <c r="C120" s="32" t="s">
        <v>135</v>
      </c>
      <c r="D120" s="15" t="s">
        <v>136</v>
      </c>
      <c r="E120" s="12" t="s">
        <v>130</v>
      </c>
      <c r="F120" s="12" t="s">
        <v>61</v>
      </c>
      <c r="G120" s="13">
        <v>50000</v>
      </c>
      <c r="H120" s="13">
        <v>1854</v>
      </c>
      <c r="I120" s="13">
        <v>25</v>
      </c>
      <c r="J120" s="13">
        <v>1435</v>
      </c>
      <c r="K120" s="13">
        <v>3550</v>
      </c>
      <c r="L120" s="13">
        <v>550</v>
      </c>
      <c r="M120" s="13">
        <v>1520</v>
      </c>
      <c r="N120" s="13">
        <v>3545</v>
      </c>
      <c r="O120" s="16"/>
      <c r="P120" s="13">
        <f t="shared" si="13"/>
        <v>10600</v>
      </c>
      <c r="Q120" s="13">
        <v>1099</v>
      </c>
      <c r="R120" s="49">
        <f t="shared" si="12"/>
        <v>5933</v>
      </c>
      <c r="S120" s="13">
        <f t="shared" si="14"/>
        <v>7645</v>
      </c>
      <c r="T120" s="13">
        <f t="shared" si="15"/>
        <v>44067</v>
      </c>
      <c r="U120" s="21"/>
      <c r="V120" s="22"/>
    </row>
    <row r="121" spans="1:22" s="2" customFormat="1" ht="49.5" customHeight="1" x14ac:dyDescent="0.2">
      <c r="A121" s="37">
        <v>110</v>
      </c>
      <c r="B121" s="32" t="s">
        <v>179</v>
      </c>
      <c r="C121" s="32" t="s">
        <v>134</v>
      </c>
      <c r="D121" s="15" t="s">
        <v>136</v>
      </c>
      <c r="E121" s="12" t="s">
        <v>31</v>
      </c>
      <c r="F121" s="12" t="s">
        <v>145</v>
      </c>
      <c r="G121" s="13">
        <v>34000</v>
      </c>
      <c r="H121" s="13">
        <v>0</v>
      </c>
      <c r="I121" s="13">
        <v>25</v>
      </c>
      <c r="J121" s="13">
        <v>975.8</v>
      </c>
      <c r="K121" s="13">
        <v>2414</v>
      </c>
      <c r="L121" s="13">
        <v>374</v>
      </c>
      <c r="M121" s="13">
        <v>1033.5999999999999</v>
      </c>
      <c r="N121" s="13">
        <v>2410.6</v>
      </c>
      <c r="O121" s="16">
        <v>1350.12</v>
      </c>
      <c r="P121" s="13">
        <f t="shared" si="13"/>
        <v>8558.119999999999</v>
      </c>
      <c r="Q121" s="13">
        <v>0</v>
      </c>
      <c r="R121" s="49">
        <f t="shared" si="12"/>
        <v>3384.5199999999995</v>
      </c>
      <c r="S121" s="13">
        <f t="shared" si="14"/>
        <v>5198.6000000000004</v>
      </c>
      <c r="T121" s="13">
        <f t="shared" si="15"/>
        <v>30615.48</v>
      </c>
      <c r="U121" s="21"/>
      <c r="V121" s="22"/>
    </row>
    <row r="122" spans="1:22" s="2" customFormat="1" ht="49.5" customHeight="1" x14ac:dyDescent="0.2">
      <c r="A122" s="37">
        <v>111</v>
      </c>
      <c r="B122" s="32" t="s">
        <v>180</v>
      </c>
      <c r="C122" s="32" t="s">
        <v>135</v>
      </c>
      <c r="D122" s="15" t="s">
        <v>136</v>
      </c>
      <c r="E122" s="12" t="s">
        <v>43</v>
      </c>
      <c r="F122" s="12" t="s">
        <v>145</v>
      </c>
      <c r="G122" s="13">
        <v>22000</v>
      </c>
      <c r="H122" s="13">
        <v>0</v>
      </c>
      <c r="I122" s="13">
        <v>25</v>
      </c>
      <c r="J122" s="13">
        <v>631.4</v>
      </c>
      <c r="K122" s="13">
        <v>1562</v>
      </c>
      <c r="L122" s="13">
        <v>242</v>
      </c>
      <c r="M122" s="13">
        <v>668.8</v>
      </c>
      <c r="N122" s="13">
        <v>1559.8</v>
      </c>
      <c r="O122" s="16"/>
      <c r="P122" s="13">
        <f t="shared" si="13"/>
        <v>4664</v>
      </c>
      <c r="Q122" s="13">
        <v>0</v>
      </c>
      <c r="R122" s="49">
        <f t="shared" si="12"/>
        <v>1325.1999999999998</v>
      </c>
      <c r="S122" s="13">
        <f t="shared" si="14"/>
        <v>3363.8</v>
      </c>
      <c r="T122" s="13">
        <f t="shared" si="15"/>
        <v>20674.8</v>
      </c>
      <c r="U122" s="21"/>
      <c r="V122" s="22"/>
    </row>
    <row r="123" spans="1:22" s="2" customFormat="1" ht="49.5" customHeight="1" x14ac:dyDescent="0.2">
      <c r="A123" s="37">
        <v>112</v>
      </c>
      <c r="B123" s="33" t="s">
        <v>183</v>
      </c>
      <c r="C123" s="33" t="s">
        <v>134</v>
      </c>
      <c r="D123" s="15" t="s">
        <v>136</v>
      </c>
      <c r="E123" s="12" t="s">
        <v>43</v>
      </c>
      <c r="F123" s="12" t="s">
        <v>145</v>
      </c>
      <c r="G123" s="13">
        <v>33000</v>
      </c>
      <c r="H123" s="13">
        <v>0</v>
      </c>
      <c r="I123" s="13">
        <v>25</v>
      </c>
      <c r="J123" s="13">
        <v>947.1</v>
      </c>
      <c r="K123" s="13">
        <v>2343</v>
      </c>
      <c r="L123" s="13">
        <v>363</v>
      </c>
      <c r="M123" s="13">
        <v>1003.2</v>
      </c>
      <c r="N123" s="13">
        <v>2339.6999999999998</v>
      </c>
      <c r="O123" s="16"/>
      <c r="P123" s="13">
        <f t="shared" si="13"/>
        <v>6996</v>
      </c>
      <c r="Q123" s="13">
        <v>766</v>
      </c>
      <c r="R123" s="49">
        <f t="shared" si="12"/>
        <v>2741.3</v>
      </c>
      <c r="S123" s="13">
        <f t="shared" si="14"/>
        <v>5045.7</v>
      </c>
      <c r="T123" s="13">
        <f t="shared" si="15"/>
        <v>30258.7</v>
      </c>
      <c r="U123" s="21"/>
      <c r="V123" s="22"/>
    </row>
    <row r="124" spans="1:22" s="2" customFormat="1" ht="49.5" customHeight="1" x14ac:dyDescent="0.2">
      <c r="A124" s="37">
        <v>113</v>
      </c>
      <c r="B124" s="32" t="s">
        <v>185</v>
      </c>
      <c r="C124" s="32" t="s">
        <v>135</v>
      </c>
      <c r="D124" s="15" t="s">
        <v>136</v>
      </c>
      <c r="E124" s="12" t="s">
        <v>43</v>
      </c>
      <c r="F124" s="12" t="s">
        <v>122</v>
      </c>
      <c r="G124" s="16">
        <v>30000</v>
      </c>
      <c r="H124" s="13">
        <v>0</v>
      </c>
      <c r="I124" s="13">
        <v>25</v>
      </c>
      <c r="J124" s="13">
        <v>861</v>
      </c>
      <c r="K124" s="13">
        <v>2130</v>
      </c>
      <c r="L124" s="13">
        <v>330</v>
      </c>
      <c r="M124" s="13">
        <v>912</v>
      </c>
      <c r="N124" s="13">
        <v>2127</v>
      </c>
      <c r="O124" s="16"/>
      <c r="P124" s="13">
        <f t="shared" si="13"/>
        <v>6360</v>
      </c>
      <c r="Q124" s="13">
        <v>914</v>
      </c>
      <c r="R124" s="49">
        <f t="shared" si="12"/>
        <v>2712</v>
      </c>
      <c r="S124" s="13">
        <f t="shared" si="14"/>
        <v>4587</v>
      </c>
      <c r="T124" s="13">
        <f t="shared" si="15"/>
        <v>27288</v>
      </c>
      <c r="U124" s="21"/>
      <c r="V124" s="22"/>
    </row>
    <row r="125" spans="1:22" s="2" customFormat="1" ht="49.5" customHeight="1" x14ac:dyDescent="0.2">
      <c r="A125" s="37">
        <v>114</v>
      </c>
      <c r="B125" s="32" t="s">
        <v>377</v>
      </c>
      <c r="C125" s="32" t="s">
        <v>134</v>
      </c>
      <c r="D125" s="15" t="s">
        <v>136</v>
      </c>
      <c r="E125" s="12" t="s">
        <v>378</v>
      </c>
      <c r="F125" s="12" t="s">
        <v>145</v>
      </c>
      <c r="G125" s="13">
        <v>22000</v>
      </c>
      <c r="H125" s="13">
        <v>0</v>
      </c>
      <c r="I125" s="13">
        <v>25</v>
      </c>
      <c r="J125" s="13">
        <v>631.4</v>
      </c>
      <c r="K125" s="13">
        <v>1562</v>
      </c>
      <c r="L125" s="13">
        <v>242</v>
      </c>
      <c r="M125" s="13">
        <v>668.8</v>
      </c>
      <c r="N125" s="13">
        <v>1559.8</v>
      </c>
      <c r="O125" s="16"/>
      <c r="P125" s="13">
        <f t="shared" si="13"/>
        <v>4664</v>
      </c>
      <c r="Q125" s="13">
        <v>840</v>
      </c>
      <c r="R125" s="49">
        <f t="shared" si="12"/>
        <v>2165.1999999999998</v>
      </c>
      <c r="S125" s="13">
        <f t="shared" si="14"/>
        <v>3363.8</v>
      </c>
      <c r="T125" s="13">
        <f t="shared" si="15"/>
        <v>19834.8</v>
      </c>
      <c r="U125" s="21"/>
      <c r="V125" s="22"/>
    </row>
    <row r="126" spans="1:22" s="2" customFormat="1" ht="49.5" customHeight="1" x14ac:dyDescent="0.2">
      <c r="A126" s="37">
        <v>115</v>
      </c>
      <c r="B126" s="32" t="s">
        <v>186</v>
      </c>
      <c r="C126" s="32" t="s">
        <v>134</v>
      </c>
      <c r="D126" s="15" t="s">
        <v>136</v>
      </c>
      <c r="E126" s="12" t="s">
        <v>138</v>
      </c>
      <c r="F126" s="12" t="s">
        <v>145</v>
      </c>
      <c r="G126" s="13">
        <v>26500</v>
      </c>
      <c r="H126" s="13">
        <v>0</v>
      </c>
      <c r="I126" s="13">
        <v>25</v>
      </c>
      <c r="J126" s="13">
        <v>760.55</v>
      </c>
      <c r="K126" s="13">
        <v>1881.5</v>
      </c>
      <c r="L126" s="13">
        <v>291.5</v>
      </c>
      <c r="M126" s="13">
        <v>805.6</v>
      </c>
      <c r="N126" s="13">
        <v>1878.85</v>
      </c>
      <c r="O126" s="16"/>
      <c r="P126" s="13">
        <f t="shared" si="13"/>
        <v>5618</v>
      </c>
      <c r="Q126" s="13">
        <v>618</v>
      </c>
      <c r="R126" s="49">
        <f t="shared" si="12"/>
        <v>2209.15</v>
      </c>
      <c r="S126" s="13">
        <f t="shared" si="14"/>
        <v>4051.85</v>
      </c>
      <c r="T126" s="13">
        <f t="shared" si="15"/>
        <v>24290.85</v>
      </c>
      <c r="U126" s="21"/>
      <c r="V126" s="22"/>
    </row>
    <row r="127" spans="1:22" s="2" customFormat="1" ht="49.5" customHeight="1" x14ac:dyDescent="0.2">
      <c r="A127" s="37">
        <v>116</v>
      </c>
      <c r="B127" s="32" t="s">
        <v>175</v>
      </c>
      <c r="C127" s="32" t="s">
        <v>135</v>
      </c>
      <c r="D127" s="15" t="s">
        <v>99</v>
      </c>
      <c r="E127" s="12" t="s">
        <v>129</v>
      </c>
      <c r="F127" s="12" t="s">
        <v>61</v>
      </c>
      <c r="G127" s="13">
        <v>90000</v>
      </c>
      <c r="H127" s="13">
        <v>9753.1200000000008</v>
      </c>
      <c r="I127" s="13">
        <v>25</v>
      </c>
      <c r="J127" s="13">
        <v>2583</v>
      </c>
      <c r="K127" s="13">
        <v>6390</v>
      </c>
      <c r="L127" s="13">
        <v>715.55</v>
      </c>
      <c r="M127" s="13">
        <v>2736</v>
      </c>
      <c r="N127" s="13">
        <v>6381</v>
      </c>
      <c r="O127" s="16"/>
      <c r="P127" s="13">
        <f t="shared" si="13"/>
        <v>18805.55</v>
      </c>
      <c r="Q127" s="13">
        <v>100</v>
      </c>
      <c r="R127" s="49">
        <f t="shared" si="12"/>
        <v>15197.12</v>
      </c>
      <c r="S127" s="13">
        <f t="shared" si="14"/>
        <v>13486.55</v>
      </c>
      <c r="T127" s="13">
        <f t="shared" si="15"/>
        <v>74802.880000000005</v>
      </c>
      <c r="U127" s="21"/>
      <c r="V127" s="22"/>
    </row>
    <row r="128" spans="1:22" s="2" customFormat="1" ht="49.5" customHeight="1" x14ac:dyDescent="0.2">
      <c r="A128" s="37">
        <v>117</v>
      </c>
      <c r="B128" s="34" t="s">
        <v>176</v>
      </c>
      <c r="C128" s="34" t="s">
        <v>135</v>
      </c>
      <c r="D128" s="15" t="s">
        <v>99</v>
      </c>
      <c r="E128" s="15" t="s">
        <v>31</v>
      </c>
      <c r="F128" s="15" t="s">
        <v>145</v>
      </c>
      <c r="G128" s="13">
        <v>34000</v>
      </c>
      <c r="H128" s="13">
        <v>0</v>
      </c>
      <c r="I128" s="13">
        <v>25</v>
      </c>
      <c r="J128" s="26">
        <v>975.8</v>
      </c>
      <c r="K128" s="13">
        <v>2414</v>
      </c>
      <c r="L128" s="13">
        <v>374</v>
      </c>
      <c r="M128" s="26">
        <v>1033.5999999999999</v>
      </c>
      <c r="N128" s="13">
        <v>2410.6</v>
      </c>
      <c r="O128" s="41"/>
      <c r="P128" s="13">
        <f t="shared" si="13"/>
        <v>7208</v>
      </c>
      <c r="Q128" s="13">
        <v>803</v>
      </c>
      <c r="R128" s="49">
        <f t="shared" si="12"/>
        <v>2837.3999999999996</v>
      </c>
      <c r="S128" s="13">
        <f t="shared" si="14"/>
        <v>5198.6000000000004</v>
      </c>
      <c r="T128" s="13">
        <f t="shared" si="15"/>
        <v>31162.6</v>
      </c>
      <c r="U128" s="21"/>
      <c r="V128" s="22"/>
    </row>
    <row r="129" spans="1:22" s="2" customFormat="1" ht="49.5" customHeight="1" x14ac:dyDescent="0.2">
      <c r="A129" s="37">
        <v>118</v>
      </c>
      <c r="B129" s="32" t="s">
        <v>162</v>
      </c>
      <c r="C129" s="32" t="s">
        <v>135</v>
      </c>
      <c r="D129" s="15" t="s">
        <v>100</v>
      </c>
      <c r="E129" s="12" t="s">
        <v>55</v>
      </c>
      <c r="F129" s="12" t="s">
        <v>122</v>
      </c>
      <c r="G129" s="13">
        <v>90000</v>
      </c>
      <c r="H129" s="13">
        <v>9753.1200000000008</v>
      </c>
      <c r="I129" s="13">
        <v>25</v>
      </c>
      <c r="J129" s="13">
        <v>2583</v>
      </c>
      <c r="K129" s="13">
        <v>6390</v>
      </c>
      <c r="L129" s="13">
        <v>715.55</v>
      </c>
      <c r="M129" s="13">
        <v>2736</v>
      </c>
      <c r="N129" s="13">
        <v>6381</v>
      </c>
      <c r="O129" s="16"/>
      <c r="P129" s="13">
        <f t="shared" si="13"/>
        <v>18805.55</v>
      </c>
      <c r="Q129" s="13">
        <v>8593.6299999999992</v>
      </c>
      <c r="R129" s="49">
        <f t="shared" si="12"/>
        <v>23690.75</v>
      </c>
      <c r="S129" s="13">
        <f t="shared" si="14"/>
        <v>13486.55</v>
      </c>
      <c r="T129" s="13">
        <f t="shared" si="15"/>
        <v>66309.25</v>
      </c>
      <c r="U129" s="21"/>
      <c r="V129" s="22"/>
    </row>
    <row r="130" spans="1:22" s="2" customFormat="1" ht="49.5" customHeight="1" x14ac:dyDescent="0.2">
      <c r="A130" s="37">
        <v>119</v>
      </c>
      <c r="B130" s="32" t="s">
        <v>158</v>
      </c>
      <c r="C130" s="32" t="s">
        <v>135</v>
      </c>
      <c r="D130" s="15" t="s">
        <v>100</v>
      </c>
      <c r="E130" s="12" t="s">
        <v>54</v>
      </c>
      <c r="F130" s="12" t="s">
        <v>61</v>
      </c>
      <c r="G130" s="13">
        <v>80000</v>
      </c>
      <c r="H130" s="13">
        <v>7063.34</v>
      </c>
      <c r="I130" s="13">
        <v>25</v>
      </c>
      <c r="J130" s="13">
        <v>2296</v>
      </c>
      <c r="K130" s="13">
        <v>5680</v>
      </c>
      <c r="L130" s="13">
        <v>715.55</v>
      </c>
      <c r="M130" s="13">
        <v>2432</v>
      </c>
      <c r="N130" s="13">
        <v>5672</v>
      </c>
      <c r="O130" s="16">
        <v>1350.12</v>
      </c>
      <c r="P130" s="13">
        <f t="shared" si="13"/>
        <v>18145.669999999998</v>
      </c>
      <c r="Q130" s="13">
        <v>0</v>
      </c>
      <c r="R130" s="49">
        <f t="shared" si="12"/>
        <v>13166.46</v>
      </c>
      <c r="S130" s="13">
        <f t="shared" si="14"/>
        <v>12067.55</v>
      </c>
      <c r="T130" s="13">
        <f t="shared" si="15"/>
        <v>66833.540000000008</v>
      </c>
      <c r="U130" s="21"/>
      <c r="V130" s="22"/>
    </row>
    <row r="131" spans="1:22" s="2" customFormat="1" ht="49.5" customHeight="1" x14ac:dyDescent="0.2">
      <c r="A131" s="37">
        <v>120</v>
      </c>
      <c r="B131" s="32" t="s">
        <v>157</v>
      </c>
      <c r="C131" s="32" t="s">
        <v>134</v>
      </c>
      <c r="D131" s="15" t="s">
        <v>100</v>
      </c>
      <c r="E131" s="12" t="s">
        <v>27</v>
      </c>
      <c r="F131" s="12" t="s">
        <v>122</v>
      </c>
      <c r="G131" s="13">
        <v>40000</v>
      </c>
      <c r="H131" s="13">
        <v>442.65</v>
      </c>
      <c r="I131" s="13">
        <v>25</v>
      </c>
      <c r="J131" s="13">
        <v>1148</v>
      </c>
      <c r="K131" s="13">
        <v>2840</v>
      </c>
      <c r="L131" s="13">
        <v>440</v>
      </c>
      <c r="M131" s="13">
        <v>1216</v>
      </c>
      <c r="N131" s="13">
        <v>2836</v>
      </c>
      <c r="O131" s="16"/>
      <c r="P131" s="13">
        <f t="shared" si="13"/>
        <v>8480</v>
      </c>
      <c r="Q131" s="13">
        <v>100</v>
      </c>
      <c r="R131" s="49">
        <f t="shared" si="12"/>
        <v>2931.65</v>
      </c>
      <c r="S131" s="13">
        <f t="shared" si="14"/>
        <v>6116</v>
      </c>
      <c r="T131" s="13">
        <f t="shared" si="15"/>
        <v>37068.35</v>
      </c>
      <c r="U131" s="21"/>
      <c r="V131" s="22"/>
    </row>
    <row r="132" spans="1:22" s="9" customFormat="1" ht="49.5" customHeight="1" x14ac:dyDescent="0.2">
      <c r="A132" s="37">
        <v>121</v>
      </c>
      <c r="B132" s="34" t="s">
        <v>159</v>
      </c>
      <c r="C132" s="34" t="s">
        <v>135</v>
      </c>
      <c r="D132" s="15" t="s">
        <v>100</v>
      </c>
      <c r="E132" s="15" t="s">
        <v>51</v>
      </c>
      <c r="F132" s="15" t="s">
        <v>145</v>
      </c>
      <c r="G132" s="13">
        <v>40000</v>
      </c>
      <c r="H132" s="13">
        <v>442.65</v>
      </c>
      <c r="I132" s="13">
        <v>25</v>
      </c>
      <c r="J132" s="26">
        <v>1148</v>
      </c>
      <c r="K132" s="13">
        <v>2840</v>
      </c>
      <c r="L132" s="13">
        <v>440</v>
      </c>
      <c r="M132" s="26">
        <v>1216</v>
      </c>
      <c r="N132" s="13">
        <v>2836</v>
      </c>
      <c r="O132" s="41"/>
      <c r="P132" s="13">
        <f t="shared" si="13"/>
        <v>8480</v>
      </c>
      <c r="Q132" s="13">
        <v>1376.5</v>
      </c>
      <c r="R132" s="49">
        <f t="shared" si="12"/>
        <v>4208.1499999999996</v>
      </c>
      <c r="S132" s="13">
        <f t="shared" si="14"/>
        <v>6116</v>
      </c>
      <c r="T132" s="13">
        <f t="shared" si="15"/>
        <v>35791.85</v>
      </c>
      <c r="U132" s="21"/>
      <c r="V132" s="22"/>
    </row>
    <row r="133" spans="1:22" s="9" customFormat="1" ht="49.5" customHeight="1" x14ac:dyDescent="0.2">
      <c r="A133" s="37">
        <v>122</v>
      </c>
      <c r="B133" s="32" t="s">
        <v>160</v>
      </c>
      <c r="C133" s="32" t="s">
        <v>134</v>
      </c>
      <c r="D133" s="15" t="s">
        <v>100</v>
      </c>
      <c r="E133" s="12" t="s">
        <v>27</v>
      </c>
      <c r="F133" s="12" t="s">
        <v>61</v>
      </c>
      <c r="G133" s="13">
        <v>35000</v>
      </c>
      <c r="H133" s="13">
        <v>0</v>
      </c>
      <c r="I133" s="13">
        <v>25</v>
      </c>
      <c r="J133" s="13">
        <v>1004.5</v>
      </c>
      <c r="K133" s="13">
        <v>2485</v>
      </c>
      <c r="L133" s="13">
        <v>385</v>
      </c>
      <c r="M133" s="13">
        <v>1064</v>
      </c>
      <c r="N133" s="13">
        <v>2481.5</v>
      </c>
      <c r="O133" s="16"/>
      <c r="P133" s="13">
        <f t="shared" si="13"/>
        <v>7420</v>
      </c>
      <c r="Q133" s="13">
        <v>100</v>
      </c>
      <c r="R133" s="49">
        <f t="shared" si="12"/>
        <v>2193.5</v>
      </c>
      <c r="S133" s="13">
        <f t="shared" si="14"/>
        <v>5351.5</v>
      </c>
      <c r="T133" s="13">
        <f t="shared" si="15"/>
        <v>32806.5</v>
      </c>
      <c r="U133" s="21"/>
      <c r="V133" s="22"/>
    </row>
    <row r="134" spans="1:22" s="9" customFormat="1" ht="49.5" customHeight="1" x14ac:dyDescent="0.2">
      <c r="A134" s="37">
        <v>123</v>
      </c>
      <c r="B134" s="34" t="s">
        <v>161</v>
      </c>
      <c r="C134" s="34" t="s">
        <v>135</v>
      </c>
      <c r="D134" s="15" t="s">
        <v>100</v>
      </c>
      <c r="E134" s="12" t="s">
        <v>65</v>
      </c>
      <c r="F134" s="15" t="s">
        <v>61</v>
      </c>
      <c r="G134" s="13">
        <v>35000</v>
      </c>
      <c r="H134" s="13">
        <v>0</v>
      </c>
      <c r="I134" s="13">
        <v>25</v>
      </c>
      <c r="J134" s="13">
        <v>1004.5</v>
      </c>
      <c r="K134" s="13">
        <v>2485</v>
      </c>
      <c r="L134" s="13">
        <v>385</v>
      </c>
      <c r="M134" s="13">
        <v>1064</v>
      </c>
      <c r="N134" s="13">
        <v>2481.5</v>
      </c>
      <c r="O134" s="41"/>
      <c r="P134" s="13">
        <f t="shared" si="13"/>
        <v>7420</v>
      </c>
      <c r="Q134" s="13">
        <v>814</v>
      </c>
      <c r="R134" s="49">
        <f t="shared" si="12"/>
        <v>2907.5</v>
      </c>
      <c r="S134" s="13">
        <f t="shared" si="14"/>
        <v>5351.5</v>
      </c>
      <c r="T134" s="13">
        <f t="shared" si="15"/>
        <v>32092.5</v>
      </c>
      <c r="U134" s="21"/>
      <c r="V134" s="22"/>
    </row>
    <row r="135" spans="1:22" s="2" customFormat="1" ht="49.5" customHeight="1" x14ac:dyDescent="0.2">
      <c r="A135" s="37">
        <v>124</v>
      </c>
      <c r="B135" s="32" t="s">
        <v>163</v>
      </c>
      <c r="C135" s="32" t="s">
        <v>134</v>
      </c>
      <c r="D135" s="15" t="s">
        <v>100</v>
      </c>
      <c r="E135" s="12" t="s">
        <v>67</v>
      </c>
      <c r="F135" s="15" t="s">
        <v>61</v>
      </c>
      <c r="G135" s="13">
        <v>110000</v>
      </c>
      <c r="H135" s="13">
        <v>14120.09</v>
      </c>
      <c r="I135" s="13">
        <v>25</v>
      </c>
      <c r="J135" s="13">
        <v>3157</v>
      </c>
      <c r="K135" s="13">
        <v>7810</v>
      </c>
      <c r="L135" s="13">
        <v>715.55</v>
      </c>
      <c r="M135" s="13">
        <v>3344</v>
      </c>
      <c r="N135" s="13">
        <v>7799</v>
      </c>
      <c r="O135" s="41">
        <v>1350.12</v>
      </c>
      <c r="P135" s="13">
        <f t="shared" si="13"/>
        <v>24175.67</v>
      </c>
      <c r="Q135" s="13">
        <v>0</v>
      </c>
      <c r="R135" s="49">
        <f t="shared" si="12"/>
        <v>21996.21</v>
      </c>
      <c r="S135" s="13">
        <f t="shared" si="14"/>
        <v>16324.55</v>
      </c>
      <c r="T135" s="13">
        <f t="shared" si="15"/>
        <v>88003.790000000008</v>
      </c>
      <c r="U135" s="21"/>
      <c r="V135" s="22"/>
    </row>
    <row r="136" spans="1:22" s="9" customFormat="1" ht="49.5" customHeight="1" x14ac:dyDescent="0.2">
      <c r="A136" s="37">
        <v>125</v>
      </c>
      <c r="B136" s="32" t="s">
        <v>164</v>
      </c>
      <c r="C136" s="32" t="s">
        <v>135</v>
      </c>
      <c r="D136" s="12" t="s">
        <v>100</v>
      </c>
      <c r="E136" s="12" t="s">
        <v>43</v>
      </c>
      <c r="F136" s="12" t="s">
        <v>145</v>
      </c>
      <c r="G136" s="13">
        <v>33000</v>
      </c>
      <c r="H136" s="13">
        <v>0</v>
      </c>
      <c r="I136" s="13">
        <v>25</v>
      </c>
      <c r="J136" s="26">
        <v>947.1</v>
      </c>
      <c r="K136" s="13">
        <v>2343</v>
      </c>
      <c r="L136" s="13">
        <v>363</v>
      </c>
      <c r="M136" s="26">
        <v>1003.2</v>
      </c>
      <c r="N136" s="13">
        <v>2339.6999999999998</v>
      </c>
      <c r="O136" s="41">
        <v>1350.12</v>
      </c>
      <c r="P136" s="13">
        <f t="shared" si="13"/>
        <v>8346.119999999999</v>
      </c>
      <c r="Q136" s="13">
        <v>914</v>
      </c>
      <c r="R136" s="49">
        <f t="shared" si="12"/>
        <v>4239.42</v>
      </c>
      <c r="S136" s="13">
        <f t="shared" si="14"/>
        <v>5045.7</v>
      </c>
      <c r="T136" s="13">
        <f t="shared" si="15"/>
        <v>28760.58</v>
      </c>
      <c r="U136" s="21"/>
      <c r="V136" s="22"/>
    </row>
    <row r="137" spans="1:22" s="9" customFormat="1" ht="49.5" customHeight="1" x14ac:dyDescent="0.2">
      <c r="A137" s="37">
        <v>126</v>
      </c>
      <c r="B137" s="34" t="s">
        <v>165</v>
      </c>
      <c r="C137" s="34" t="s">
        <v>135</v>
      </c>
      <c r="D137" s="12" t="s">
        <v>100</v>
      </c>
      <c r="E137" s="15" t="s">
        <v>138</v>
      </c>
      <c r="F137" s="15" t="s">
        <v>145</v>
      </c>
      <c r="G137" s="13">
        <v>34000</v>
      </c>
      <c r="H137" s="13">
        <v>0</v>
      </c>
      <c r="I137" s="13">
        <v>25</v>
      </c>
      <c r="J137" s="26">
        <v>975.8</v>
      </c>
      <c r="K137" s="13">
        <v>2414</v>
      </c>
      <c r="L137" s="13">
        <v>374</v>
      </c>
      <c r="M137" s="26">
        <v>1033.5999999999999</v>
      </c>
      <c r="N137" s="13">
        <v>2410.6</v>
      </c>
      <c r="O137" s="41"/>
      <c r="P137" s="13">
        <f t="shared" si="13"/>
        <v>7208</v>
      </c>
      <c r="Q137" s="13">
        <v>629</v>
      </c>
      <c r="R137" s="49">
        <f t="shared" si="12"/>
        <v>2663.3999999999996</v>
      </c>
      <c r="S137" s="13">
        <f t="shared" si="14"/>
        <v>5198.6000000000004</v>
      </c>
      <c r="T137" s="13">
        <f t="shared" si="15"/>
        <v>31336.6</v>
      </c>
      <c r="U137" s="21"/>
      <c r="V137" s="22"/>
    </row>
    <row r="138" spans="1:22" s="9" customFormat="1" ht="49.5" customHeight="1" x14ac:dyDescent="0.2">
      <c r="A138" s="37">
        <v>127</v>
      </c>
      <c r="B138" s="32" t="s">
        <v>166</v>
      </c>
      <c r="C138" s="32" t="s">
        <v>135</v>
      </c>
      <c r="D138" s="15" t="s">
        <v>100</v>
      </c>
      <c r="E138" s="12" t="s">
        <v>27</v>
      </c>
      <c r="F138" s="12" t="s">
        <v>61</v>
      </c>
      <c r="G138" s="13">
        <v>35000</v>
      </c>
      <c r="H138" s="13">
        <v>0</v>
      </c>
      <c r="I138" s="13">
        <v>25</v>
      </c>
      <c r="J138" s="13">
        <v>1004.5</v>
      </c>
      <c r="K138" s="13">
        <v>2485</v>
      </c>
      <c r="L138" s="13">
        <v>385</v>
      </c>
      <c r="M138" s="13">
        <v>1064</v>
      </c>
      <c r="N138" s="13">
        <v>2481.5</v>
      </c>
      <c r="O138" s="16"/>
      <c r="P138" s="13">
        <f t="shared" si="13"/>
        <v>7420</v>
      </c>
      <c r="Q138" s="13">
        <v>840</v>
      </c>
      <c r="R138" s="49">
        <f t="shared" si="12"/>
        <v>2933.5</v>
      </c>
      <c r="S138" s="13">
        <f t="shared" si="14"/>
        <v>5351.5</v>
      </c>
      <c r="T138" s="13">
        <f t="shared" si="15"/>
        <v>32066.5</v>
      </c>
      <c r="U138" s="21"/>
      <c r="V138" s="22"/>
    </row>
    <row r="139" spans="1:22" s="2" customFormat="1" ht="49.5" customHeight="1" x14ac:dyDescent="0.2">
      <c r="A139" s="37">
        <v>128</v>
      </c>
      <c r="B139" s="32" t="s">
        <v>167</v>
      </c>
      <c r="C139" s="32" t="s">
        <v>134</v>
      </c>
      <c r="D139" s="15" t="s">
        <v>389</v>
      </c>
      <c r="E139" s="12" t="s">
        <v>137</v>
      </c>
      <c r="F139" s="12" t="s">
        <v>122</v>
      </c>
      <c r="G139" s="13">
        <v>70000</v>
      </c>
      <c r="H139" s="13">
        <v>5098.45</v>
      </c>
      <c r="I139" s="13">
        <v>25</v>
      </c>
      <c r="J139" s="13">
        <v>2009</v>
      </c>
      <c r="K139" s="13">
        <v>4970</v>
      </c>
      <c r="L139" s="13">
        <v>715.55</v>
      </c>
      <c r="M139" s="13">
        <v>2128</v>
      </c>
      <c r="N139" s="13">
        <v>4963</v>
      </c>
      <c r="O139" s="16">
        <v>1350.12</v>
      </c>
      <c r="P139" s="13">
        <f>SUM(J139:O139)</f>
        <v>16135.669999999998</v>
      </c>
      <c r="Q139" s="13">
        <v>0</v>
      </c>
      <c r="R139" s="49">
        <f t="shared" si="12"/>
        <v>10610.57</v>
      </c>
      <c r="S139" s="13">
        <f>SUM(K139,L139,N139)</f>
        <v>10648.55</v>
      </c>
      <c r="T139" s="13">
        <f>+G139-R139</f>
        <v>59389.43</v>
      </c>
      <c r="U139" s="21"/>
      <c r="V139" s="22"/>
    </row>
    <row r="140" spans="1:22" s="9" customFormat="1" ht="49.5" customHeight="1" x14ac:dyDescent="0.2">
      <c r="A140" s="37">
        <v>129</v>
      </c>
      <c r="B140" s="34" t="s">
        <v>168</v>
      </c>
      <c r="C140" s="34" t="s">
        <v>134</v>
      </c>
      <c r="D140" s="12" t="s">
        <v>389</v>
      </c>
      <c r="E140" s="15" t="s">
        <v>29</v>
      </c>
      <c r="F140" s="15" t="s">
        <v>145</v>
      </c>
      <c r="G140" s="13">
        <v>33000</v>
      </c>
      <c r="H140" s="13">
        <v>0</v>
      </c>
      <c r="I140" s="13">
        <v>25</v>
      </c>
      <c r="J140" s="26">
        <v>947.1</v>
      </c>
      <c r="K140" s="13">
        <v>2343</v>
      </c>
      <c r="L140" s="13">
        <v>363</v>
      </c>
      <c r="M140" s="26">
        <v>1003.2</v>
      </c>
      <c r="N140" s="13">
        <v>2339.6999999999998</v>
      </c>
      <c r="O140" s="41"/>
      <c r="P140" s="13">
        <f t="shared" si="13"/>
        <v>6996</v>
      </c>
      <c r="Q140" s="13">
        <v>12179.19</v>
      </c>
      <c r="R140" s="49">
        <f t="shared" si="12"/>
        <v>14154.490000000002</v>
      </c>
      <c r="S140" s="13">
        <f t="shared" si="14"/>
        <v>5045.7</v>
      </c>
      <c r="T140" s="13">
        <f t="shared" si="15"/>
        <v>18845.509999999998</v>
      </c>
      <c r="U140" s="21"/>
      <c r="V140" s="22"/>
    </row>
    <row r="141" spans="1:22" s="9" customFormat="1" ht="49.5" customHeight="1" x14ac:dyDescent="0.2">
      <c r="A141" s="37">
        <v>130</v>
      </c>
      <c r="B141" s="34" t="s">
        <v>169</v>
      </c>
      <c r="C141" s="34" t="s">
        <v>134</v>
      </c>
      <c r="D141" s="12" t="s">
        <v>389</v>
      </c>
      <c r="E141" s="15" t="s">
        <v>26</v>
      </c>
      <c r="F141" s="15" t="s">
        <v>122</v>
      </c>
      <c r="G141" s="13">
        <v>35000</v>
      </c>
      <c r="H141" s="13">
        <v>0</v>
      </c>
      <c r="I141" s="13">
        <v>25</v>
      </c>
      <c r="J141" s="26">
        <v>1004.5</v>
      </c>
      <c r="K141" s="13">
        <v>2485</v>
      </c>
      <c r="L141" s="13">
        <v>385</v>
      </c>
      <c r="M141" s="26">
        <v>1064</v>
      </c>
      <c r="N141" s="13">
        <v>2481.5</v>
      </c>
      <c r="O141" s="41"/>
      <c r="P141" s="13">
        <f t="shared" si="13"/>
        <v>7420</v>
      </c>
      <c r="Q141" s="13">
        <v>2914</v>
      </c>
      <c r="R141" s="49">
        <f t="shared" si="12"/>
        <v>5007.5</v>
      </c>
      <c r="S141" s="13">
        <f t="shared" si="14"/>
        <v>5351.5</v>
      </c>
      <c r="T141" s="13">
        <f t="shared" si="15"/>
        <v>29992.5</v>
      </c>
      <c r="U141" s="21"/>
      <c r="V141" s="22"/>
    </row>
    <row r="142" spans="1:22" s="9" customFormat="1" ht="49.5" customHeight="1" x14ac:dyDescent="0.2">
      <c r="A142" s="37">
        <v>131</v>
      </c>
      <c r="B142" s="32" t="s">
        <v>170</v>
      </c>
      <c r="C142" s="32" t="s">
        <v>134</v>
      </c>
      <c r="D142" s="15" t="s">
        <v>389</v>
      </c>
      <c r="E142" s="12" t="s">
        <v>29</v>
      </c>
      <c r="F142" s="12" t="s">
        <v>122</v>
      </c>
      <c r="G142" s="13">
        <v>35000</v>
      </c>
      <c r="H142" s="13">
        <v>0</v>
      </c>
      <c r="I142" s="13">
        <v>25</v>
      </c>
      <c r="J142" s="13">
        <v>1004.5</v>
      </c>
      <c r="K142" s="13">
        <v>2485</v>
      </c>
      <c r="L142" s="13">
        <v>385</v>
      </c>
      <c r="M142" s="13">
        <v>1064</v>
      </c>
      <c r="N142" s="13">
        <v>2481.5</v>
      </c>
      <c r="O142" s="16"/>
      <c r="P142" s="13">
        <f t="shared" si="13"/>
        <v>7420</v>
      </c>
      <c r="Q142" s="13">
        <v>7671.26</v>
      </c>
      <c r="R142" s="49">
        <f t="shared" si="12"/>
        <v>9764.76</v>
      </c>
      <c r="S142" s="13">
        <f t="shared" si="14"/>
        <v>5351.5</v>
      </c>
      <c r="T142" s="13">
        <f t="shared" si="15"/>
        <v>25235.239999999998</v>
      </c>
      <c r="U142" s="21"/>
      <c r="V142" s="22"/>
    </row>
    <row r="143" spans="1:22" s="9" customFormat="1" ht="49.5" customHeight="1" x14ac:dyDescent="0.2">
      <c r="A143" s="37">
        <v>132</v>
      </c>
      <c r="B143" s="32" t="s">
        <v>171</v>
      </c>
      <c r="C143" s="32" t="s">
        <v>135</v>
      </c>
      <c r="D143" s="15" t="s">
        <v>389</v>
      </c>
      <c r="E143" s="12" t="s">
        <v>30</v>
      </c>
      <c r="F143" s="12" t="s">
        <v>122</v>
      </c>
      <c r="G143" s="13">
        <v>45000</v>
      </c>
      <c r="H143" s="13">
        <v>1148.33</v>
      </c>
      <c r="I143" s="13">
        <v>25</v>
      </c>
      <c r="J143" s="13">
        <v>1291.5</v>
      </c>
      <c r="K143" s="13">
        <v>3195</v>
      </c>
      <c r="L143" s="13">
        <v>495</v>
      </c>
      <c r="M143" s="13">
        <v>1368</v>
      </c>
      <c r="N143" s="13">
        <v>3190.5</v>
      </c>
      <c r="O143" s="16"/>
      <c r="P143" s="13">
        <f t="shared" si="13"/>
        <v>9540</v>
      </c>
      <c r="Q143" s="13">
        <v>1154.5</v>
      </c>
      <c r="R143" s="49">
        <f t="shared" si="12"/>
        <v>4987.33</v>
      </c>
      <c r="S143" s="13">
        <f t="shared" si="14"/>
        <v>6880.5</v>
      </c>
      <c r="T143" s="13">
        <f t="shared" si="15"/>
        <v>40012.67</v>
      </c>
      <c r="U143" s="21"/>
      <c r="V143" s="22"/>
    </row>
    <row r="144" spans="1:22" s="9" customFormat="1" ht="49.5" customHeight="1" x14ac:dyDescent="0.2">
      <c r="A144" s="37">
        <v>133</v>
      </c>
      <c r="B144" s="34" t="s">
        <v>177</v>
      </c>
      <c r="C144" s="34" t="s">
        <v>134</v>
      </c>
      <c r="D144" s="12" t="s">
        <v>389</v>
      </c>
      <c r="E144" s="15" t="s">
        <v>43</v>
      </c>
      <c r="F144" s="15" t="s">
        <v>122</v>
      </c>
      <c r="G144" s="13">
        <v>33000</v>
      </c>
      <c r="H144" s="13">
        <v>0</v>
      </c>
      <c r="I144" s="13">
        <v>25</v>
      </c>
      <c r="J144" s="26">
        <v>947.1</v>
      </c>
      <c r="K144" s="13">
        <v>2343</v>
      </c>
      <c r="L144" s="13">
        <v>363</v>
      </c>
      <c r="M144" s="26">
        <v>1003.2</v>
      </c>
      <c r="N144" s="13">
        <v>2339.6999999999998</v>
      </c>
      <c r="O144" s="41"/>
      <c r="P144" s="13">
        <f t="shared" si="13"/>
        <v>6996</v>
      </c>
      <c r="Q144" s="13">
        <v>851</v>
      </c>
      <c r="R144" s="49">
        <f t="shared" si="12"/>
        <v>2826.3</v>
      </c>
      <c r="S144" s="13">
        <f t="shared" si="14"/>
        <v>5045.7</v>
      </c>
      <c r="T144" s="13">
        <f t="shared" si="15"/>
        <v>30173.7</v>
      </c>
      <c r="U144" s="21"/>
      <c r="V144" s="22"/>
    </row>
    <row r="145" spans="1:22" s="9" customFormat="1" ht="49.5" customHeight="1" x14ac:dyDescent="0.2">
      <c r="A145" s="37">
        <v>134</v>
      </c>
      <c r="B145" s="34" t="s">
        <v>97</v>
      </c>
      <c r="C145" s="34" t="s">
        <v>135</v>
      </c>
      <c r="D145" s="12" t="s">
        <v>389</v>
      </c>
      <c r="E145" s="15" t="s">
        <v>29</v>
      </c>
      <c r="F145" s="15" t="s">
        <v>145</v>
      </c>
      <c r="G145" s="13">
        <v>33000</v>
      </c>
      <c r="H145" s="13">
        <v>0</v>
      </c>
      <c r="I145" s="13">
        <v>25</v>
      </c>
      <c r="J145" s="26">
        <v>947.1</v>
      </c>
      <c r="K145" s="13">
        <v>2343</v>
      </c>
      <c r="L145" s="13">
        <v>363</v>
      </c>
      <c r="M145" s="26">
        <v>1003.2</v>
      </c>
      <c r="N145" s="13">
        <v>2339.6999999999998</v>
      </c>
      <c r="O145" s="41"/>
      <c r="P145" s="13">
        <f t="shared" si="13"/>
        <v>6996</v>
      </c>
      <c r="Q145" s="13">
        <v>370</v>
      </c>
      <c r="R145" s="49">
        <f t="shared" si="12"/>
        <v>2345.3000000000002</v>
      </c>
      <c r="S145" s="13">
        <f t="shared" si="14"/>
        <v>5045.7</v>
      </c>
      <c r="T145" s="13">
        <f t="shared" si="15"/>
        <v>30654.7</v>
      </c>
      <c r="U145" s="21"/>
      <c r="V145" s="22"/>
    </row>
    <row r="146" spans="1:22" s="9" customFormat="1" ht="49.5" customHeight="1" x14ac:dyDescent="0.2">
      <c r="A146" s="37">
        <v>135</v>
      </c>
      <c r="B146" s="34" t="s">
        <v>172</v>
      </c>
      <c r="C146" s="34" t="s">
        <v>135</v>
      </c>
      <c r="D146" s="12" t="s">
        <v>389</v>
      </c>
      <c r="E146" s="15" t="s">
        <v>29</v>
      </c>
      <c r="F146" s="15" t="s">
        <v>122</v>
      </c>
      <c r="G146" s="13">
        <v>33000</v>
      </c>
      <c r="H146" s="13">
        <v>0</v>
      </c>
      <c r="I146" s="13">
        <v>25</v>
      </c>
      <c r="J146" s="26">
        <v>947.1</v>
      </c>
      <c r="K146" s="13">
        <v>2343</v>
      </c>
      <c r="L146" s="13">
        <v>363</v>
      </c>
      <c r="M146" s="26">
        <v>1003.2</v>
      </c>
      <c r="N146" s="13">
        <v>2339.6999999999998</v>
      </c>
      <c r="O146" s="41"/>
      <c r="P146" s="13">
        <f t="shared" si="13"/>
        <v>6996</v>
      </c>
      <c r="Q146" s="13">
        <v>2951</v>
      </c>
      <c r="R146" s="49">
        <f t="shared" si="12"/>
        <v>4926.3</v>
      </c>
      <c r="S146" s="13">
        <f t="shared" si="14"/>
        <v>5045.7</v>
      </c>
      <c r="T146" s="13">
        <f t="shared" si="15"/>
        <v>28073.7</v>
      </c>
      <c r="U146" s="21"/>
      <c r="V146" s="22"/>
    </row>
    <row r="147" spans="1:22" s="2" customFormat="1" ht="49.5" customHeight="1" x14ac:dyDescent="0.2">
      <c r="A147" s="37">
        <v>136</v>
      </c>
      <c r="B147" s="32" t="s">
        <v>173</v>
      </c>
      <c r="C147" s="32" t="s">
        <v>134</v>
      </c>
      <c r="D147" s="15" t="s">
        <v>389</v>
      </c>
      <c r="E147" s="12" t="s">
        <v>29</v>
      </c>
      <c r="F147" s="12" t="s">
        <v>122</v>
      </c>
      <c r="G147" s="13">
        <v>35000</v>
      </c>
      <c r="H147" s="13">
        <v>0</v>
      </c>
      <c r="I147" s="13">
        <v>25</v>
      </c>
      <c r="J147" s="13">
        <v>1004.5</v>
      </c>
      <c r="K147" s="13">
        <v>2485</v>
      </c>
      <c r="L147" s="13">
        <v>385</v>
      </c>
      <c r="M147" s="13">
        <v>1064</v>
      </c>
      <c r="N147" s="13">
        <v>2481.5</v>
      </c>
      <c r="O147" s="16"/>
      <c r="P147" s="13">
        <f t="shared" si="13"/>
        <v>7420</v>
      </c>
      <c r="Q147" s="13">
        <v>100</v>
      </c>
      <c r="R147" s="49">
        <f t="shared" si="12"/>
        <v>2193.5</v>
      </c>
      <c r="S147" s="13">
        <f t="shared" si="14"/>
        <v>5351.5</v>
      </c>
      <c r="T147" s="13">
        <f t="shared" si="15"/>
        <v>32806.5</v>
      </c>
      <c r="U147" s="21"/>
      <c r="V147" s="22"/>
    </row>
    <row r="148" spans="1:22" s="2" customFormat="1" ht="49.5" customHeight="1" x14ac:dyDescent="0.2">
      <c r="A148" s="37">
        <v>137</v>
      </c>
      <c r="B148" s="32" t="s">
        <v>174</v>
      </c>
      <c r="C148" s="32" t="s">
        <v>134</v>
      </c>
      <c r="D148" s="15" t="s">
        <v>389</v>
      </c>
      <c r="E148" s="12" t="s">
        <v>138</v>
      </c>
      <c r="F148" s="12" t="s">
        <v>145</v>
      </c>
      <c r="G148" s="13">
        <v>34000</v>
      </c>
      <c r="H148" s="13">
        <v>0</v>
      </c>
      <c r="I148" s="13">
        <v>25</v>
      </c>
      <c r="J148" s="13">
        <v>975.8</v>
      </c>
      <c r="K148" s="13">
        <v>2414</v>
      </c>
      <c r="L148" s="13">
        <v>374</v>
      </c>
      <c r="M148" s="13">
        <v>1033.5999999999999</v>
      </c>
      <c r="N148" s="13">
        <v>2410.6</v>
      </c>
      <c r="O148" s="16"/>
      <c r="P148" s="13">
        <f t="shared" si="13"/>
        <v>7208</v>
      </c>
      <c r="Q148" s="13">
        <v>481</v>
      </c>
      <c r="R148" s="49">
        <f t="shared" si="12"/>
        <v>2515.3999999999996</v>
      </c>
      <c r="S148" s="13">
        <f t="shared" si="14"/>
        <v>5198.6000000000004</v>
      </c>
      <c r="T148" s="13">
        <f t="shared" si="15"/>
        <v>31484.6</v>
      </c>
      <c r="U148" s="21"/>
      <c r="V148" s="22"/>
    </row>
    <row r="149" spans="1:22" s="9" customFormat="1" ht="49.5" customHeight="1" x14ac:dyDescent="0.2">
      <c r="A149" s="37">
        <v>138</v>
      </c>
      <c r="B149" s="32" t="s">
        <v>178</v>
      </c>
      <c r="C149" s="32" t="s">
        <v>134</v>
      </c>
      <c r="D149" s="15" t="s">
        <v>389</v>
      </c>
      <c r="E149" s="12" t="s">
        <v>29</v>
      </c>
      <c r="F149" s="12" t="s">
        <v>122</v>
      </c>
      <c r="G149" s="13">
        <v>33000</v>
      </c>
      <c r="H149" s="13">
        <v>0</v>
      </c>
      <c r="I149" s="13">
        <v>25</v>
      </c>
      <c r="J149" s="13">
        <v>947.1</v>
      </c>
      <c r="K149" s="13">
        <v>2343</v>
      </c>
      <c r="L149" s="13">
        <v>363</v>
      </c>
      <c r="M149" s="13">
        <v>1003.2</v>
      </c>
      <c r="N149" s="13">
        <v>2339.6999999999998</v>
      </c>
      <c r="O149" s="16"/>
      <c r="P149" s="13">
        <f t="shared" si="13"/>
        <v>6996</v>
      </c>
      <c r="Q149" s="13">
        <v>4899.12</v>
      </c>
      <c r="R149" s="49">
        <f t="shared" si="12"/>
        <v>6874.42</v>
      </c>
      <c r="S149" s="13">
        <f t="shared" si="14"/>
        <v>5045.7</v>
      </c>
      <c r="T149" s="13">
        <f t="shared" si="15"/>
        <v>26125.58</v>
      </c>
      <c r="U149" s="21"/>
      <c r="V149" s="22"/>
    </row>
    <row r="150" spans="1:22" s="2" customFormat="1" ht="49.5" customHeight="1" x14ac:dyDescent="0.2">
      <c r="A150" s="37">
        <v>139</v>
      </c>
      <c r="B150" s="32" t="s">
        <v>181</v>
      </c>
      <c r="C150" s="32" t="s">
        <v>134</v>
      </c>
      <c r="D150" s="15" t="s">
        <v>389</v>
      </c>
      <c r="E150" s="12" t="s">
        <v>29</v>
      </c>
      <c r="F150" s="12" t="s">
        <v>145</v>
      </c>
      <c r="G150" s="13">
        <v>33000</v>
      </c>
      <c r="H150" s="13">
        <v>0</v>
      </c>
      <c r="I150" s="13">
        <v>25</v>
      </c>
      <c r="J150" s="13">
        <v>947.1</v>
      </c>
      <c r="K150" s="13">
        <v>2343</v>
      </c>
      <c r="L150" s="13">
        <v>363</v>
      </c>
      <c r="M150" s="13">
        <v>1003.2</v>
      </c>
      <c r="N150" s="13">
        <v>2339.6999999999998</v>
      </c>
      <c r="O150" s="16"/>
      <c r="P150" s="13">
        <f t="shared" si="13"/>
        <v>6996</v>
      </c>
      <c r="Q150" s="13">
        <v>11842.01</v>
      </c>
      <c r="R150" s="49">
        <f t="shared" si="12"/>
        <v>13817.310000000001</v>
      </c>
      <c r="S150" s="13">
        <f t="shared" si="14"/>
        <v>5045.7</v>
      </c>
      <c r="T150" s="13">
        <f t="shared" si="15"/>
        <v>19182.689999999999</v>
      </c>
      <c r="U150" s="21"/>
      <c r="V150" s="22"/>
    </row>
    <row r="151" spans="1:22" s="2" customFormat="1" ht="49.5" customHeight="1" x14ac:dyDescent="0.2">
      <c r="A151" s="37">
        <v>140</v>
      </c>
      <c r="B151" s="32" t="s">
        <v>182</v>
      </c>
      <c r="C151" s="32" t="s">
        <v>135</v>
      </c>
      <c r="D151" s="15" t="s">
        <v>389</v>
      </c>
      <c r="E151" s="12" t="s">
        <v>130</v>
      </c>
      <c r="F151" s="12" t="s">
        <v>61</v>
      </c>
      <c r="G151" s="13">
        <v>60000</v>
      </c>
      <c r="H151" s="13">
        <v>3486.68</v>
      </c>
      <c r="I151" s="13">
        <v>25</v>
      </c>
      <c r="J151" s="13">
        <v>1722</v>
      </c>
      <c r="K151" s="13">
        <v>4260</v>
      </c>
      <c r="L151" s="13">
        <v>660</v>
      </c>
      <c r="M151" s="13">
        <v>1824</v>
      </c>
      <c r="N151" s="13">
        <v>4254</v>
      </c>
      <c r="O151" s="16"/>
      <c r="P151" s="13">
        <f t="shared" si="13"/>
        <v>12720</v>
      </c>
      <c r="Q151" s="13">
        <v>4136</v>
      </c>
      <c r="R151" s="49">
        <f t="shared" ref="R151" si="16">SUM(H151,I151,J151,M151,O151,Q151)</f>
        <v>11193.68</v>
      </c>
      <c r="S151" s="13">
        <f t="shared" ref="S151" si="17">SUM(K151,L151,N151)</f>
        <v>9174</v>
      </c>
      <c r="T151" s="13">
        <f t="shared" ref="T151" si="18">+G151-R151</f>
        <v>48806.32</v>
      </c>
      <c r="U151" s="21"/>
      <c r="V151" s="22"/>
    </row>
    <row r="152" spans="1:22" s="9" customFormat="1" ht="49.5" customHeight="1" x14ac:dyDescent="0.2">
      <c r="A152" s="37">
        <v>141</v>
      </c>
      <c r="B152" s="32" t="s">
        <v>273</v>
      </c>
      <c r="C152" s="32" t="s">
        <v>134</v>
      </c>
      <c r="D152" s="12" t="s">
        <v>83</v>
      </c>
      <c r="E152" s="12" t="s">
        <v>107</v>
      </c>
      <c r="F152" s="12" t="s">
        <v>122</v>
      </c>
      <c r="G152" s="13">
        <v>175000</v>
      </c>
      <c r="H152" s="13">
        <v>29841.29</v>
      </c>
      <c r="I152" s="13">
        <v>25</v>
      </c>
      <c r="J152" s="26">
        <v>5022.5</v>
      </c>
      <c r="K152" s="13">
        <v>12425</v>
      </c>
      <c r="L152" s="13">
        <v>715.55</v>
      </c>
      <c r="M152" s="26">
        <v>4943.8</v>
      </c>
      <c r="N152" s="13">
        <v>11530.11</v>
      </c>
      <c r="O152" s="41"/>
      <c r="P152" s="13">
        <f t="shared" si="13"/>
        <v>34636.959999999999</v>
      </c>
      <c r="Q152" s="13">
        <v>0</v>
      </c>
      <c r="R152" s="49">
        <f t="shared" si="12"/>
        <v>39832.590000000004</v>
      </c>
      <c r="S152" s="13">
        <f t="shared" si="14"/>
        <v>24670.66</v>
      </c>
      <c r="T152" s="13">
        <f t="shared" si="15"/>
        <v>135167.41</v>
      </c>
      <c r="U152" s="21"/>
      <c r="V152" s="22"/>
    </row>
    <row r="153" spans="1:22" s="9" customFormat="1" ht="49.5" customHeight="1" x14ac:dyDescent="0.2">
      <c r="A153" s="37">
        <v>142</v>
      </c>
      <c r="B153" s="32" t="s">
        <v>275</v>
      </c>
      <c r="C153" s="32" t="s">
        <v>135</v>
      </c>
      <c r="D153" s="12" t="s">
        <v>83</v>
      </c>
      <c r="E153" s="12" t="s">
        <v>370</v>
      </c>
      <c r="F153" s="12" t="s">
        <v>122</v>
      </c>
      <c r="G153" s="13">
        <v>130000</v>
      </c>
      <c r="H153" s="13">
        <v>18824.59</v>
      </c>
      <c r="I153" s="13">
        <v>25</v>
      </c>
      <c r="J153" s="26">
        <v>3731</v>
      </c>
      <c r="K153" s="13">
        <v>9230</v>
      </c>
      <c r="L153" s="13">
        <v>715.55</v>
      </c>
      <c r="M153" s="26">
        <v>3952</v>
      </c>
      <c r="N153" s="13">
        <v>9217</v>
      </c>
      <c r="O153" s="41">
        <v>1350.12</v>
      </c>
      <c r="P153" s="13">
        <f t="shared" si="13"/>
        <v>28195.67</v>
      </c>
      <c r="Q153" s="13">
        <v>1170</v>
      </c>
      <c r="R153" s="49">
        <f t="shared" si="12"/>
        <v>29052.71</v>
      </c>
      <c r="S153" s="13">
        <f t="shared" si="14"/>
        <v>19162.55</v>
      </c>
      <c r="T153" s="13">
        <f t="shared" si="15"/>
        <v>100947.29000000001</v>
      </c>
      <c r="U153" s="21"/>
      <c r="V153" s="22"/>
    </row>
    <row r="154" spans="1:22" s="9" customFormat="1" ht="49.5" customHeight="1" x14ac:dyDescent="0.2">
      <c r="A154" s="37">
        <v>143</v>
      </c>
      <c r="B154" s="32" t="s">
        <v>269</v>
      </c>
      <c r="C154" s="32" t="s">
        <v>135</v>
      </c>
      <c r="D154" s="12" t="s">
        <v>83</v>
      </c>
      <c r="E154" s="12" t="s">
        <v>108</v>
      </c>
      <c r="F154" s="12" t="s">
        <v>122</v>
      </c>
      <c r="G154" s="13">
        <v>130000</v>
      </c>
      <c r="H154" s="13">
        <v>18824.59</v>
      </c>
      <c r="I154" s="13">
        <v>25</v>
      </c>
      <c r="J154" s="26">
        <v>3731</v>
      </c>
      <c r="K154" s="13">
        <v>9230</v>
      </c>
      <c r="L154" s="13">
        <v>715.55</v>
      </c>
      <c r="M154" s="26">
        <v>3952</v>
      </c>
      <c r="N154" s="13">
        <v>9217</v>
      </c>
      <c r="O154" s="41">
        <v>1350.12</v>
      </c>
      <c r="P154" s="13">
        <f t="shared" si="13"/>
        <v>28195.67</v>
      </c>
      <c r="Q154" s="13">
        <v>2259.5</v>
      </c>
      <c r="R154" s="49">
        <f t="shared" si="12"/>
        <v>30142.21</v>
      </c>
      <c r="S154" s="13">
        <f t="shared" si="14"/>
        <v>19162.55</v>
      </c>
      <c r="T154" s="13">
        <f t="shared" si="15"/>
        <v>99857.790000000008</v>
      </c>
      <c r="U154" s="21"/>
      <c r="V154" s="22"/>
    </row>
    <row r="155" spans="1:22" s="9" customFormat="1" ht="49.5" customHeight="1" x14ac:dyDescent="0.2">
      <c r="A155" s="37">
        <v>144</v>
      </c>
      <c r="B155" s="32" t="s">
        <v>270</v>
      </c>
      <c r="C155" s="32" t="s">
        <v>135</v>
      </c>
      <c r="D155" s="12" t="s">
        <v>83</v>
      </c>
      <c r="E155" s="12" t="s">
        <v>34</v>
      </c>
      <c r="F155" s="12" t="s">
        <v>122</v>
      </c>
      <c r="G155" s="13">
        <v>65000</v>
      </c>
      <c r="H155" s="13">
        <v>4427.58</v>
      </c>
      <c r="I155" s="13">
        <v>25</v>
      </c>
      <c r="J155" s="26">
        <v>1865.5</v>
      </c>
      <c r="K155" s="13">
        <v>4615</v>
      </c>
      <c r="L155" s="13">
        <v>715</v>
      </c>
      <c r="M155" s="26">
        <v>1976</v>
      </c>
      <c r="N155" s="13">
        <v>4608.5</v>
      </c>
      <c r="O155" s="41"/>
      <c r="P155" s="13">
        <f t="shared" si="13"/>
        <v>13780</v>
      </c>
      <c r="Q155" s="13">
        <v>0</v>
      </c>
      <c r="R155" s="49">
        <f t="shared" si="12"/>
        <v>8294.08</v>
      </c>
      <c r="S155" s="13">
        <f t="shared" si="14"/>
        <v>9938.5</v>
      </c>
      <c r="T155" s="13">
        <f t="shared" si="15"/>
        <v>56705.919999999998</v>
      </c>
      <c r="U155" s="21"/>
      <c r="V155" s="22"/>
    </row>
    <row r="156" spans="1:22" s="2" customFormat="1" ht="49.5" customHeight="1" x14ac:dyDescent="0.2">
      <c r="A156" s="37">
        <v>145</v>
      </c>
      <c r="B156" s="32" t="s">
        <v>272</v>
      </c>
      <c r="C156" s="32" t="s">
        <v>135</v>
      </c>
      <c r="D156" s="12" t="s">
        <v>83</v>
      </c>
      <c r="E156" s="12" t="s">
        <v>21</v>
      </c>
      <c r="F156" s="12" t="s">
        <v>122</v>
      </c>
      <c r="G156" s="13">
        <v>40000</v>
      </c>
      <c r="H156" s="13">
        <v>442.65</v>
      </c>
      <c r="I156" s="13">
        <v>25</v>
      </c>
      <c r="J156" s="26">
        <v>1148</v>
      </c>
      <c r="K156" s="13">
        <v>2840</v>
      </c>
      <c r="L156" s="13">
        <v>440</v>
      </c>
      <c r="M156" s="26">
        <v>1216</v>
      </c>
      <c r="N156" s="13">
        <v>2836</v>
      </c>
      <c r="O156" s="41"/>
      <c r="P156" s="13">
        <f t="shared" si="13"/>
        <v>8480</v>
      </c>
      <c r="Q156" s="13">
        <v>959.5</v>
      </c>
      <c r="R156" s="49">
        <f t="shared" si="12"/>
        <v>3791.15</v>
      </c>
      <c r="S156" s="13">
        <f t="shared" si="14"/>
        <v>6116</v>
      </c>
      <c r="T156" s="13">
        <f t="shared" si="15"/>
        <v>36208.85</v>
      </c>
      <c r="U156" s="21"/>
      <c r="V156" s="22"/>
    </row>
    <row r="157" spans="1:22" s="9" customFormat="1" ht="49.5" customHeight="1" x14ac:dyDescent="0.2">
      <c r="A157" s="37">
        <v>146</v>
      </c>
      <c r="B157" s="32" t="s">
        <v>365</v>
      </c>
      <c r="C157" s="32" t="s">
        <v>135</v>
      </c>
      <c r="D157" s="12" t="s">
        <v>83</v>
      </c>
      <c r="E157" s="12" t="s">
        <v>21</v>
      </c>
      <c r="F157" s="12" t="s">
        <v>145</v>
      </c>
      <c r="G157" s="13">
        <v>32000</v>
      </c>
      <c r="H157" s="13">
        <v>0</v>
      </c>
      <c r="I157" s="13">
        <v>25</v>
      </c>
      <c r="J157" s="13">
        <v>918.4</v>
      </c>
      <c r="K157" s="13">
        <v>2272</v>
      </c>
      <c r="L157" s="13">
        <v>352</v>
      </c>
      <c r="M157" s="13">
        <v>972.8</v>
      </c>
      <c r="N157" s="13">
        <v>2268.8000000000002</v>
      </c>
      <c r="O157" s="16"/>
      <c r="P157" s="13">
        <f t="shared" si="13"/>
        <v>6784</v>
      </c>
      <c r="Q157" s="13">
        <v>0</v>
      </c>
      <c r="R157" s="49">
        <f t="shared" si="12"/>
        <v>1916.1999999999998</v>
      </c>
      <c r="S157" s="13">
        <f t="shared" si="14"/>
        <v>4892.8</v>
      </c>
      <c r="T157" s="13">
        <f t="shared" si="15"/>
        <v>30083.8</v>
      </c>
      <c r="U157" s="21"/>
      <c r="V157" s="22"/>
    </row>
    <row r="158" spans="1:22" s="2" customFormat="1" ht="49.5" customHeight="1" x14ac:dyDescent="0.2">
      <c r="A158" s="37">
        <v>147</v>
      </c>
      <c r="B158" s="32" t="s">
        <v>346</v>
      </c>
      <c r="C158" s="32" t="s">
        <v>134</v>
      </c>
      <c r="D158" s="12" t="s">
        <v>83</v>
      </c>
      <c r="E158" s="12" t="s">
        <v>49</v>
      </c>
      <c r="F158" s="12" t="s">
        <v>122</v>
      </c>
      <c r="G158" s="13">
        <v>175000</v>
      </c>
      <c r="H158" s="13">
        <v>29841.29</v>
      </c>
      <c r="I158" s="13">
        <v>25</v>
      </c>
      <c r="J158" s="26">
        <v>5022.5</v>
      </c>
      <c r="K158" s="13">
        <v>12425</v>
      </c>
      <c r="L158" s="13">
        <v>715.55</v>
      </c>
      <c r="M158" s="26">
        <v>4943.8</v>
      </c>
      <c r="N158" s="13">
        <v>11530.11</v>
      </c>
      <c r="O158" s="41"/>
      <c r="P158" s="13">
        <f t="shared" si="13"/>
        <v>34636.959999999999</v>
      </c>
      <c r="Q158" s="13">
        <v>0</v>
      </c>
      <c r="R158" s="49">
        <f t="shared" si="12"/>
        <v>39832.590000000004</v>
      </c>
      <c r="S158" s="13">
        <f t="shared" si="14"/>
        <v>24670.66</v>
      </c>
      <c r="T158" s="13">
        <f t="shared" si="15"/>
        <v>135167.41</v>
      </c>
      <c r="U158" s="21"/>
      <c r="V158" s="22"/>
    </row>
    <row r="159" spans="1:22" s="9" customFormat="1" ht="49.5" customHeight="1" x14ac:dyDescent="0.2">
      <c r="A159" s="37">
        <v>148</v>
      </c>
      <c r="B159" s="32" t="s">
        <v>276</v>
      </c>
      <c r="C159" s="32" t="s">
        <v>134</v>
      </c>
      <c r="D159" s="12" t="s">
        <v>109</v>
      </c>
      <c r="E159" s="12" t="s">
        <v>110</v>
      </c>
      <c r="F159" s="12" t="s">
        <v>122</v>
      </c>
      <c r="G159" s="13">
        <v>90000</v>
      </c>
      <c r="H159" s="13">
        <v>9753.1200000000008</v>
      </c>
      <c r="I159" s="13">
        <v>25</v>
      </c>
      <c r="J159" s="13">
        <v>2583</v>
      </c>
      <c r="K159" s="13">
        <v>6390</v>
      </c>
      <c r="L159" s="13">
        <v>715.55</v>
      </c>
      <c r="M159" s="13">
        <v>2736</v>
      </c>
      <c r="N159" s="13">
        <v>6381</v>
      </c>
      <c r="O159" s="16"/>
      <c r="P159" s="13">
        <f t="shared" si="13"/>
        <v>18805.55</v>
      </c>
      <c r="Q159" s="13">
        <v>1100</v>
      </c>
      <c r="R159" s="49">
        <f t="shared" si="12"/>
        <v>16197.12</v>
      </c>
      <c r="S159" s="13">
        <f t="shared" si="14"/>
        <v>13486.55</v>
      </c>
      <c r="T159" s="13">
        <f t="shared" si="15"/>
        <v>73802.880000000005</v>
      </c>
      <c r="U159" s="21"/>
      <c r="V159" s="22"/>
    </row>
    <row r="160" spans="1:22" s="9" customFormat="1" ht="49.5" customHeight="1" x14ac:dyDescent="0.2">
      <c r="A160" s="37">
        <v>149</v>
      </c>
      <c r="B160" s="32" t="s">
        <v>271</v>
      </c>
      <c r="C160" s="32" t="s">
        <v>135</v>
      </c>
      <c r="D160" s="14" t="s">
        <v>109</v>
      </c>
      <c r="E160" s="12" t="s">
        <v>33</v>
      </c>
      <c r="F160" s="12" t="s">
        <v>122</v>
      </c>
      <c r="G160" s="13">
        <v>50000</v>
      </c>
      <c r="H160" s="13">
        <v>1854</v>
      </c>
      <c r="I160" s="13">
        <v>25</v>
      </c>
      <c r="J160" s="13">
        <v>1435</v>
      </c>
      <c r="K160" s="13">
        <v>3550</v>
      </c>
      <c r="L160" s="13">
        <v>550</v>
      </c>
      <c r="M160" s="13">
        <v>1520</v>
      </c>
      <c r="N160" s="13">
        <v>3545</v>
      </c>
      <c r="O160" s="16"/>
      <c r="P160" s="13">
        <f t="shared" ref="P160:P225" si="19">SUM(J160:O160)</f>
        <v>10600</v>
      </c>
      <c r="Q160" s="13">
        <v>3362.56</v>
      </c>
      <c r="R160" s="49">
        <f t="shared" si="12"/>
        <v>8196.56</v>
      </c>
      <c r="S160" s="13">
        <f t="shared" ref="S160:S225" si="20">SUM(K160,L160,N160)</f>
        <v>7645</v>
      </c>
      <c r="T160" s="13">
        <f t="shared" ref="T160:T225" si="21">+G160-R160</f>
        <v>41803.440000000002</v>
      </c>
      <c r="U160" s="21"/>
      <c r="V160" s="22"/>
    </row>
    <row r="161" spans="1:22" s="9" customFormat="1" ht="49.5" customHeight="1" x14ac:dyDescent="0.2">
      <c r="A161" s="37">
        <v>150</v>
      </c>
      <c r="B161" s="32" t="s">
        <v>350</v>
      </c>
      <c r="C161" s="32" t="s">
        <v>134</v>
      </c>
      <c r="D161" s="14" t="s">
        <v>109</v>
      </c>
      <c r="E161" s="12" t="s">
        <v>31</v>
      </c>
      <c r="F161" s="12" t="s">
        <v>145</v>
      </c>
      <c r="G161" s="13">
        <v>34000</v>
      </c>
      <c r="H161" s="13">
        <v>0</v>
      </c>
      <c r="I161" s="13">
        <v>25</v>
      </c>
      <c r="J161" s="13">
        <v>975.8</v>
      </c>
      <c r="K161" s="13">
        <v>2414</v>
      </c>
      <c r="L161" s="13">
        <v>374</v>
      </c>
      <c r="M161" s="13">
        <v>1033.5999999999999</v>
      </c>
      <c r="N161" s="13">
        <v>2410.6</v>
      </c>
      <c r="O161" s="16"/>
      <c r="P161" s="13">
        <f t="shared" si="19"/>
        <v>7208</v>
      </c>
      <c r="Q161" s="13">
        <v>333</v>
      </c>
      <c r="R161" s="49">
        <f t="shared" si="12"/>
        <v>2367.3999999999996</v>
      </c>
      <c r="S161" s="13">
        <f t="shared" si="20"/>
        <v>5198.6000000000004</v>
      </c>
      <c r="T161" s="13">
        <f t="shared" si="21"/>
        <v>31632.6</v>
      </c>
      <c r="U161" s="21"/>
      <c r="V161" s="22"/>
    </row>
    <row r="162" spans="1:22" s="2" customFormat="1" ht="49.5" customHeight="1" x14ac:dyDescent="0.2">
      <c r="A162" s="37">
        <v>151</v>
      </c>
      <c r="B162" s="32" t="s">
        <v>278</v>
      </c>
      <c r="C162" s="32" t="s">
        <v>135</v>
      </c>
      <c r="D162" s="14" t="s">
        <v>85</v>
      </c>
      <c r="E162" s="12" t="s">
        <v>35</v>
      </c>
      <c r="F162" s="12" t="s">
        <v>122</v>
      </c>
      <c r="G162" s="13">
        <v>65000</v>
      </c>
      <c r="H162" s="13">
        <v>4427.58</v>
      </c>
      <c r="I162" s="13">
        <v>25</v>
      </c>
      <c r="J162" s="13">
        <v>1865.5</v>
      </c>
      <c r="K162" s="13">
        <v>4615</v>
      </c>
      <c r="L162" s="13">
        <v>715</v>
      </c>
      <c r="M162" s="13">
        <v>1976</v>
      </c>
      <c r="N162" s="13">
        <v>4608.5</v>
      </c>
      <c r="O162" s="16"/>
      <c r="P162" s="13">
        <f t="shared" si="19"/>
        <v>13780</v>
      </c>
      <c r="Q162" s="13">
        <v>9123.56</v>
      </c>
      <c r="R162" s="49">
        <f t="shared" si="12"/>
        <v>17417.64</v>
      </c>
      <c r="S162" s="13">
        <f t="shared" si="20"/>
        <v>9938.5</v>
      </c>
      <c r="T162" s="13">
        <f t="shared" si="21"/>
        <v>47582.36</v>
      </c>
      <c r="U162" s="21"/>
      <c r="V162" s="22"/>
    </row>
    <row r="163" spans="1:22" s="2" customFormat="1" ht="49.5" customHeight="1" x14ac:dyDescent="0.2">
      <c r="A163" s="37">
        <v>152</v>
      </c>
      <c r="B163" s="32" t="s">
        <v>279</v>
      </c>
      <c r="C163" s="32" t="s">
        <v>135</v>
      </c>
      <c r="D163" s="14" t="s">
        <v>85</v>
      </c>
      <c r="E163" s="12" t="s">
        <v>36</v>
      </c>
      <c r="F163" s="12" t="s">
        <v>122</v>
      </c>
      <c r="G163" s="13">
        <v>70000</v>
      </c>
      <c r="H163" s="13">
        <v>5368.48</v>
      </c>
      <c r="I163" s="13">
        <v>25</v>
      </c>
      <c r="J163" s="13">
        <v>2009</v>
      </c>
      <c r="K163" s="13">
        <v>4970</v>
      </c>
      <c r="L163" s="13">
        <v>715.55</v>
      </c>
      <c r="M163" s="13">
        <v>2128</v>
      </c>
      <c r="N163" s="13">
        <v>4963</v>
      </c>
      <c r="O163" s="16"/>
      <c r="P163" s="13">
        <f t="shared" si="19"/>
        <v>14785.55</v>
      </c>
      <c r="Q163" s="13">
        <v>700</v>
      </c>
      <c r="R163" s="49">
        <f t="shared" si="12"/>
        <v>10230.48</v>
      </c>
      <c r="S163" s="13">
        <f t="shared" si="20"/>
        <v>10648.55</v>
      </c>
      <c r="T163" s="13">
        <f t="shared" si="21"/>
        <v>59769.520000000004</v>
      </c>
      <c r="U163" s="21"/>
      <c r="V163" s="22"/>
    </row>
    <row r="164" spans="1:22" s="2" customFormat="1" ht="49.5" customHeight="1" x14ac:dyDescent="0.2">
      <c r="A164" s="37">
        <v>153</v>
      </c>
      <c r="B164" s="32" t="s">
        <v>280</v>
      </c>
      <c r="C164" s="32" t="s">
        <v>135</v>
      </c>
      <c r="D164" s="14" t="s">
        <v>85</v>
      </c>
      <c r="E164" s="12" t="s">
        <v>36</v>
      </c>
      <c r="F164" s="12" t="s">
        <v>122</v>
      </c>
      <c r="G164" s="13">
        <v>65000</v>
      </c>
      <c r="H164" s="13">
        <v>4427.58</v>
      </c>
      <c r="I164" s="13">
        <v>25</v>
      </c>
      <c r="J164" s="13">
        <v>1865.5</v>
      </c>
      <c r="K164" s="13">
        <v>4615</v>
      </c>
      <c r="L164" s="13">
        <v>715</v>
      </c>
      <c r="M164" s="13">
        <v>1976</v>
      </c>
      <c r="N164" s="13">
        <v>4608.5</v>
      </c>
      <c r="O164" s="16"/>
      <c r="P164" s="13">
        <f t="shared" si="19"/>
        <v>13780</v>
      </c>
      <c r="Q164" s="13">
        <v>100</v>
      </c>
      <c r="R164" s="49">
        <f t="shared" si="12"/>
        <v>8394.08</v>
      </c>
      <c r="S164" s="13">
        <f t="shared" si="20"/>
        <v>9938.5</v>
      </c>
      <c r="T164" s="13">
        <f t="shared" si="21"/>
        <v>56605.919999999998</v>
      </c>
      <c r="U164" s="21"/>
      <c r="V164" s="22"/>
    </row>
    <row r="165" spans="1:22" s="9" customFormat="1" ht="49.5" customHeight="1" x14ac:dyDescent="0.2">
      <c r="A165" s="37">
        <v>154</v>
      </c>
      <c r="B165" s="32" t="s">
        <v>281</v>
      </c>
      <c r="C165" s="32" t="s">
        <v>134</v>
      </c>
      <c r="D165" s="14" t="s">
        <v>85</v>
      </c>
      <c r="E165" s="12" t="s">
        <v>75</v>
      </c>
      <c r="F165" s="12" t="s">
        <v>122</v>
      </c>
      <c r="G165" s="13">
        <v>75000</v>
      </c>
      <c r="H165" s="13">
        <v>6039.35</v>
      </c>
      <c r="I165" s="13">
        <v>25</v>
      </c>
      <c r="J165" s="13">
        <v>2152.5</v>
      </c>
      <c r="K165" s="13">
        <v>5325</v>
      </c>
      <c r="L165" s="13">
        <v>715.55</v>
      </c>
      <c r="M165" s="13">
        <v>2280</v>
      </c>
      <c r="N165" s="13">
        <v>5317.5</v>
      </c>
      <c r="O165" s="16">
        <v>1350.12</v>
      </c>
      <c r="P165" s="13">
        <f t="shared" si="19"/>
        <v>17140.669999999998</v>
      </c>
      <c r="Q165" s="13">
        <v>9043.6700000000019</v>
      </c>
      <c r="R165" s="49">
        <f t="shared" si="12"/>
        <v>20890.640000000003</v>
      </c>
      <c r="S165" s="13">
        <f t="shared" si="20"/>
        <v>11358.05</v>
      </c>
      <c r="T165" s="13">
        <f t="shared" si="21"/>
        <v>54109.36</v>
      </c>
      <c r="U165" s="21"/>
      <c r="V165" s="22"/>
    </row>
    <row r="166" spans="1:22" s="9" customFormat="1" ht="49.5" customHeight="1" x14ac:dyDescent="0.2">
      <c r="A166" s="37">
        <v>155</v>
      </c>
      <c r="B166" s="32" t="s">
        <v>282</v>
      </c>
      <c r="C166" s="32" t="s">
        <v>135</v>
      </c>
      <c r="D166" s="14" t="s">
        <v>85</v>
      </c>
      <c r="E166" s="12" t="s">
        <v>35</v>
      </c>
      <c r="F166" s="12" t="s">
        <v>122</v>
      </c>
      <c r="G166" s="13">
        <v>65000</v>
      </c>
      <c r="H166" s="13">
        <v>4427.58</v>
      </c>
      <c r="I166" s="13">
        <v>25</v>
      </c>
      <c r="J166" s="13">
        <v>1865.5</v>
      </c>
      <c r="K166" s="13">
        <v>4615</v>
      </c>
      <c r="L166" s="13">
        <v>715</v>
      </c>
      <c r="M166" s="13">
        <v>1976</v>
      </c>
      <c r="N166" s="13">
        <v>4608.5</v>
      </c>
      <c r="O166" s="16"/>
      <c r="P166" s="13">
        <f t="shared" si="19"/>
        <v>13780</v>
      </c>
      <c r="Q166" s="13">
        <v>0</v>
      </c>
      <c r="R166" s="49">
        <f t="shared" si="12"/>
        <v>8294.08</v>
      </c>
      <c r="S166" s="13">
        <f t="shared" si="20"/>
        <v>9938.5</v>
      </c>
      <c r="T166" s="13">
        <f t="shared" si="21"/>
        <v>56705.919999999998</v>
      </c>
      <c r="U166" s="21"/>
      <c r="V166" s="22"/>
    </row>
    <row r="167" spans="1:22" s="9" customFormat="1" ht="49.5" customHeight="1" x14ac:dyDescent="0.2">
      <c r="A167" s="37">
        <v>156</v>
      </c>
      <c r="B167" s="32" t="s">
        <v>283</v>
      </c>
      <c r="C167" s="32" t="s">
        <v>135</v>
      </c>
      <c r="D167" s="14" t="s">
        <v>85</v>
      </c>
      <c r="E167" s="12" t="s">
        <v>36</v>
      </c>
      <c r="F167" s="12" t="s">
        <v>122</v>
      </c>
      <c r="G167" s="13">
        <v>65000</v>
      </c>
      <c r="H167" s="13">
        <v>4427.58</v>
      </c>
      <c r="I167" s="13">
        <v>25</v>
      </c>
      <c r="J167" s="13">
        <v>1865.5</v>
      </c>
      <c r="K167" s="13">
        <v>4615</v>
      </c>
      <c r="L167" s="13">
        <v>715</v>
      </c>
      <c r="M167" s="13">
        <v>1976</v>
      </c>
      <c r="N167" s="13">
        <v>4608.5</v>
      </c>
      <c r="O167" s="16"/>
      <c r="P167" s="13">
        <f t="shared" si="19"/>
        <v>13780</v>
      </c>
      <c r="Q167" s="13">
        <v>1100</v>
      </c>
      <c r="R167" s="49">
        <f t="shared" si="12"/>
        <v>9394.08</v>
      </c>
      <c r="S167" s="13">
        <f t="shared" si="20"/>
        <v>9938.5</v>
      </c>
      <c r="T167" s="13">
        <f t="shared" si="21"/>
        <v>55605.919999999998</v>
      </c>
      <c r="U167" s="21"/>
      <c r="V167" s="22"/>
    </row>
    <row r="168" spans="1:22" s="9" customFormat="1" ht="49.5" customHeight="1" x14ac:dyDescent="0.2">
      <c r="A168" s="37">
        <v>157</v>
      </c>
      <c r="B168" s="32" t="s">
        <v>284</v>
      </c>
      <c r="C168" s="32" t="s">
        <v>135</v>
      </c>
      <c r="D168" s="14" t="s">
        <v>85</v>
      </c>
      <c r="E168" s="12" t="s">
        <v>35</v>
      </c>
      <c r="F168" s="12" t="s">
        <v>122</v>
      </c>
      <c r="G168" s="13">
        <v>70000</v>
      </c>
      <c r="H168" s="13">
        <v>5098.45</v>
      </c>
      <c r="I168" s="13">
        <v>25</v>
      </c>
      <c r="J168" s="13">
        <v>2009</v>
      </c>
      <c r="K168" s="13">
        <v>4970</v>
      </c>
      <c r="L168" s="13">
        <v>715.55</v>
      </c>
      <c r="M168" s="13">
        <v>2128</v>
      </c>
      <c r="N168" s="13">
        <v>4963</v>
      </c>
      <c r="O168" s="16">
        <v>1350.12</v>
      </c>
      <c r="P168" s="13">
        <f t="shared" si="19"/>
        <v>16135.669999999998</v>
      </c>
      <c r="Q168" s="13">
        <v>1000</v>
      </c>
      <c r="R168" s="49">
        <f t="shared" si="12"/>
        <v>11610.57</v>
      </c>
      <c r="S168" s="13">
        <f t="shared" si="20"/>
        <v>10648.55</v>
      </c>
      <c r="T168" s="13">
        <f t="shared" si="21"/>
        <v>58389.43</v>
      </c>
      <c r="U168" s="21"/>
      <c r="V168" s="22"/>
    </row>
    <row r="169" spans="1:22" s="9" customFormat="1" ht="49.5" customHeight="1" x14ac:dyDescent="0.2">
      <c r="A169" s="37">
        <v>158</v>
      </c>
      <c r="B169" s="32" t="s">
        <v>285</v>
      </c>
      <c r="C169" s="32" t="s">
        <v>134</v>
      </c>
      <c r="D169" s="14" t="s">
        <v>85</v>
      </c>
      <c r="E169" s="12" t="s">
        <v>35</v>
      </c>
      <c r="F169" s="12" t="s">
        <v>122</v>
      </c>
      <c r="G169" s="13">
        <v>65000</v>
      </c>
      <c r="H169" s="13">
        <v>4427.58</v>
      </c>
      <c r="I169" s="13">
        <v>25</v>
      </c>
      <c r="J169" s="13">
        <v>1865.5</v>
      </c>
      <c r="K169" s="13">
        <v>4615</v>
      </c>
      <c r="L169" s="13">
        <v>715</v>
      </c>
      <c r="M169" s="13">
        <v>1976</v>
      </c>
      <c r="N169" s="13">
        <v>4608.5</v>
      </c>
      <c r="O169" s="16"/>
      <c r="P169" s="13">
        <f t="shared" si="19"/>
        <v>13780</v>
      </c>
      <c r="Q169" s="13">
        <v>1036</v>
      </c>
      <c r="R169" s="49">
        <f t="shared" si="12"/>
        <v>9330.08</v>
      </c>
      <c r="S169" s="13">
        <f t="shared" si="20"/>
        <v>9938.5</v>
      </c>
      <c r="T169" s="13">
        <f t="shared" si="21"/>
        <v>55669.919999999998</v>
      </c>
      <c r="U169" s="21"/>
      <c r="V169" s="22"/>
    </row>
    <row r="170" spans="1:22" s="9" customFormat="1" ht="49.5" customHeight="1" x14ac:dyDescent="0.2">
      <c r="A170" s="37">
        <v>159</v>
      </c>
      <c r="B170" s="32" t="s">
        <v>286</v>
      </c>
      <c r="C170" s="32" t="s">
        <v>135</v>
      </c>
      <c r="D170" s="15" t="s">
        <v>85</v>
      </c>
      <c r="E170" s="12" t="s">
        <v>36</v>
      </c>
      <c r="F170" s="12" t="s">
        <v>122</v>
      </c>
      <c r="G170" s="13">
        <v>60000</v>
      </c>
      <c r="H170" s="13">
        <v>3486.68</v>
      </c>
      <c r="I170" s="13">
        <v>25</v>
      </c>
      <c r="J170" s="13">
        <v>1722</v>
      </c>
      <c r="K170" s="13">
        <v>4260</v>
      </c>
      <c r="L170" s="13">
        <v>660</v>
      </c>
      <c r="M170" s="13">
        <v>1824</v>
      </c>
      <c r="N170" s="13">
        <v>4254</v>
      </c>
      <c r="O170" s="16"/>
      <c r="P170" s="13">
        <f t="shared" si="19"/>
        <v>12720</v>
      </c>
      <c r="Q170" s="13">
        <v>800</v>
      </c>
      <c r="R170" s="49">
        <f t="shared" ref="R170:R225" si="22">SUM(H170,I170,J170,M170,O170,Q170)</f>
        <v>7857.68</v>
      </c>
      <c r="S170" s="13">
        <f t="shared" si="20"/>
        <v>9174</v>
      </c>
      <c r="T170" s="13">
        <f t="shared" si="21"/>
        <v>52142.32</v>
      </c>
      <c r="U170" s="21"/>
      <c r="V170" s="22"/>
    </row>
    <row r="171" spans="1:22" s="9" customFormat="1" ht="49.5" customHeight="1" x14ac:dyDescent="0.2">
      <c r="A171" s="37">
        <v>160</v>
      </c>
      <c r="B171" s="32" t="s">
        <v>287</v>
      </c>
      <c r="C171" s="32" t="s">
        <v>135</v>
      </c>
      <c r="D171" s="14" t="s">
        <v>85</v>
      </c>
      <c r="E171" s="12" t="s">
        <v>36</v>
      </c>
      <c r="F171" s="12" t="s">
        <v>122</v>
      </c>
      <c r="G171" s="13">
        <v>60000</v>
      </c>
      <c r="H171" s="13">
        <v>3486.68</v>
      </c>
      <c r="I171" s="13">
        <v>25</v>
      </c>
      <c r="J171" s="13">
        <v>1722</v>
      </c>
      <c r="K171" s="13">
        <v>4260</v>
      </c>
      <c r="L171" s="13">
        <v>660</v>
      </c>
      <c r="M171" s="13">
        <v>1824</v>
      </c>
      <c r="N171" s="13">
        <v>4254</v>
      </c>
      <c r="O171" s="16"/>
      <c r="P171" s="13">
        <f t="shared" si="19"/>
        <v>12720</v>
      </c>
      <c r="Q171" s="13">
        <v>5000</v>
      </c>
      <c r="R171" s="49">
        <f t="shared" si="22"/>
        <v>12057.68</v>
      </c>
      <c r="S171" s="13">
        <f t="shared" si="20"/>
        <v>9174</v>
      </c>
      <c r="T171" s="13">
        <f t="shared" si="21"/>
        <v>47942.32</v>
      </c>
      <c r="U171" s="21"/>
      <c r="V171" s="22"/>
    </row>
    <row r="172" spans="1:22" s="2" customFormat="1" ht="49.5" customHeight="1" x14ac:dyDescent="0.2">
      <c r="A172" s="37">
        <v>161</v>
      </c>
      <c r="B172" s="32" t="s">
        <v>299</v>
      </c>
      <c r="C172" s="32" t="s">
        <v>135</v>
      </c>
      <c r="D172" s="14" t="s">
        <v>86</v>
      </c>
      <c r="E172" s="12" t="s">
        <v>114</v>
      </c>
      <c r="F172" s="12" t="s">
        <v>61</v>
      </c>
      <c r="G172" s="13">
        <v>60000</v>
      </c>
      <c r="H172" s="13">
        <v>3486.68</v>
      </c>
      <c r="I172" s="13">
        <v>25</v>
      </c>
      <c r="J172" s="13">
        <v>1722</v>
      </c>
      <c r="K172" s="13">
        <v>4260</v>
      </c>
      <c r="L172" s="13">
        <v>660</v>
      </c>
      <c r="M172" s="13">
        <v>1824</v>
      </c>
      <c r="N172" s="13">
        <v>4254</v>
      </c>
      <c r="O172" s="16"/>
      <c r="P172" s="13">
        <f t="shared" si="19"/>
        <v>12720</v>
      </c>
      <c r="Q172" s="13">
        <v>0</v>
      </c>
      <c r="R172" s="49">
        <f t="shared" si="22"/>
        <v>7057.68</v>
      </c>
      <c r="S172" s="13">
        <f t="shared" si="20"/>
        <v>9174</v>
      </c>
      <c r="T172" s="13">
        <f t="shared" si="21"/>
        <v>52942.32</v>
      </c>
      <c r="U172" s="21"/>
      <c r="V172" s="22"/>
    </row>
    <row r="173" spans="1:22" s="9" customFormat="1" ht="49.5" customHeight="1" x14ac:dyDescent="0.2">
      <c r="A173" s="37">
        <v>162</v>
      </c>
      <c r="B173" s="34" t="s">
        <v>301</v>
      </c>
      <c r="C173" s="34" t="s">
        <v>135</v>
      </c>
      <c r="D173" s="15" t="s">
        <v>86</v>
      </c>
      <c r="E173" s="15" t="s">
        <v>114</v>
      </c>
      <c r="F173" s="12" t="s">
        <v>122</v>
      </c>
      <c r="G173" s="13">
        <v>60000</v>
      </c>
      <c r="H173" s="13">
        <v>3486.68</v>
      </c>
      <c r="I173" s="13">
        <v>25</v>
      </c>
      <c r="J173" s="13">
        <v>1722</v>
      </c>
      <c r="K173" s="13">
        <v>4260</v>
      </c>
      <c r="L173" s="13">
        <v>660</v>
      </c>
      <c r="M173" s="13">
        <v>1824</v>
      </c>
      <c r="N173" s="13">
        <v>4254</v>
      </c>
      <c r="O173" s="16"/>
      <c r="P173" s="13">
        <f t="shared" si="19"/>
        <v>12720</v>
      </c>
      <c r="Q173" s="13">
        <v>0</v>
      </c>
      <c r="R173" s="49">
        <f t="shared" si="22"/>
        <v>7057.68</v>
      </c>
      <c r="S173" s="13">
        <f t="shared" si="20"/>
        <v>9174</v>
      </c>
      <c r="T173" s="13">
        <f t="shared" si="21"/>
        <v>52942.32</v>
      </c>
      <c r="U173" s="21"/>
      <c r="V173" s="22"/>
    </row>
    <row r="174" spans="1:22" s="2" customFormat="1" ht="49.5" customHeight="1" x14ac:dyDescent="0.2">
      <c r="A174" s="37">
        <v>163</v>
      </c>
      <c r="B174" s="32" t="s">
        <v>290</v>
      </c>
      <c r="C174" s="32" t="s">
        <v>135</v>
      </c>
      <c r="D174" s="15" t="s">
        <v>84</v>
      </c>
      <c r="E174" s="12" t="s">
        <v>119</v>
      </c>
      <c r="F174" s="12" t="s">
        <v>122</v>
      </c>
      <c r="G174" s="13">
        <v>90000</v>
      </c>
      <c r="H174" s="13">
        <v>9078.06</v>
      </c>
      <c r="I174" s="13">
        <v>25</v>
      </c>
      <c r="J174" s="13">
        <v>2583</v>
      </c>
      <c r="K174" s="13">
        <v>6390</v>
      </c>
      <c r="L174" s="13">
        <v>715.55</v>
      </c>
      <c r="M174" s="13">
        <v>2736</v>
      </c>
      <c r="N174" s="13">
        <v>6381</v>
      </c>
      <c r="O174" s="16">
        <v>2700.24</v>
      </c>
      <c r="P174" s="13">
        <f t="shared" si="19"/>
        <v>21505.79</v>
      </c>
      <c r="Q174" s="13">
        <v>1100</v>
      </c>
      <c r="R174" s="49">
        <f t="shared" si="22"/>
        <v>18222.3</v>
      </c>
      <c r="S174" s="13">
        <f t="shared" si="20"/>
        <v>13486.55</v>
      </c>
      <c r="T174" s="13">
        <f t="shared" si="21"/>
        <v>71777.7</v>
      </c>
      <c r="U174" s="21"/>
      <c r="V174" s="22"/>
    </row>
    <row r="175" spans="1:22" s="9" customFormat="1" ht="49.5" customHeight="1" x14ac:dyDescent="0.2">
      <c r="A175" s="37">
        <v>164</v>
      </c>
      <c r="B175" s="34" t="s">
        <v>288</v>
      </c>
      <c r="C175" s="34" t="s">
        <v>134</v>
      </c>
      <c r="D175" s="15" t="s">
        <v>84</v>
      </c>
      <c r="E175" s="15" t="s">
        <v>112</v>
      </c>
      <c r="F175" s="15" t="s">
        <v>122</v>
      </c>
      <c r="G175" s="13">
        <v>60000</v>
      </c>
      <c r="H175" s="13">
        <v>3486.68</v>
      </c>
      <c r="I175" s="13">
        <v>25</v>
      </c>
      <c r="J175" s="13">
        <v>1722</v>
      </c>
      <c r="K175" s="13">
        <v>4260</v>
      </c>
      <c r="L175" s="13">
        <v>660</v>
      </c>
      <c r="M175" s="13">
        <v>1824</v>
      </c>
      <c r="N175" s="13">
        <v>4254</v>
      </c>
      <c r="O175" s="16"/>
      <c r="P175" s="13">
        <f t="shared" si="19"/>
        <v>12720</v>
      </c>
      <c r="Q175" s="13">
        <v>396</v>
      </c>
      <c r="R175" s="49">
        <f t="shared" si="22"/>
        <v>7453.68</v>
      </c>
      <c r="S175" s="13">
        <f t="shared" si="20"/>
        <v>9174</v>
      </c>
      <c r="T175" s="13">
        <f t="shared" si="21"/>
        <v>52546.32</v>
      </c>
      <c r="U175" s="21"/>
      <c r="V175" s="22"/>
    </row>
    <row r="176" spans="1:22" s="9" customFormat="1" ht="49.5" customHeight="1" x14ac:dyDescent="0.2">
      <c r="A176" s="37">
        <v>165</v>
      </c>
      <c r="B176" s="32" t="s">
        <v>289</v>
      </c>
      <c r="C176" s="32" t="s">
        <v>134</v>
      </c>
      <c r="D176" s="15" t="s">
        <v>84</v>
      </c>
      <c r="E176" s="12" t="s">
        <v>112</v>
      </c>
      <c r="F176" s="12" t="s">
        <v>122</v>
      </c>
      <c r="G176" s="13">
        <v>70000</v>
      </c>
      <c r="H176" s="13">
        <v>5368.48</v>
      </c>
      <c r="I176" s="13">
        <v>25</v>
      </c>
      <c r="J176" s="13">
        <v>2009</v>
      </c>
      <c r="K176" s="13">
        <v>4970</v>
      </c>
      <c r="L176" s="13">
        <v>715.55</v>
      </c>
      <c r="M176" s="13">
        <v>2128</v>
      </c>
      <c r="N176" s="13">
        <v>4963</v>
      </c>
      <c r="O176" s="16"/>
      <c r="P176" s="13">
        <f t="shared" si="19"/>
        <v>14785.55</v>
      </c>
      <c r="Q176" s="13">
        <v>10529.26</v>
      </c>
      <c r="R176" s="49">
        <f t="shared" si="22"/>
        <v>20059.739999999998</v>
      </c>
      <c r="S176" s="13">
        <f t="shared" si="20"/>
        <v>10648.55</v>
      </c>
      <c r="T176" s="13">
        <f t="shared" si="21"/>
        <v>49940.26</v>
      </c>
      <c r="U176" s="21"/>
      <c r="V176" s="22"/>
    </row>
    <row r="177" spans="1:22" s="9" customFormat="1" ht="49.5" customHeight="1" x14ac:dyDescent="0.2">
      <c r="A177" s="37">
        <v>166</v>
      </c>
      <c r="B177" s="32" t="s">
        <v>291</v>
      </c>
      <c r="C177" s="32" t="s">
        <v>135</v>
      </c>
      <c r="D177" s="15" t="s">
        <v>84</v>
      </c>
      <c r="E177" s="12" t="s">
        <v>112</v>
      </c>
      <c r="F177" s="12" t="s">
        <v>61</v>
      </c>
      <c r="G177" s="13">
        <v>60000</v>
      </c>
      <c r="H177" s="13">
        <v>3216.65</v>
      </c>
      <c r="I177" s="13">
        <v>25</v>
      </c>
      <c r="J177" s="13">
        <v>1722</v>
      </c>
      <c r="K177" s="13">
        <v>4260</v>
      </c>
      <c r="L177" s="13">
        <v>660</v>
      </c>
      <c r="M177" s="13">
        <v>1824</v>
      </c>
      <c r="N177" s="13">
        <v>4254</v>
      </c>
      <c r="O177" s="16">
        <v>1350.12</v>
      </c>
      <c r="P177" s="13">
        <f t="shared" si="19"/>
        <v>14070.119999999999</v>
      </c>
      <c r="Q177" s="13">
        <v>988</v>
      </c>
      <c r="R177" s="49">
        <f t="shared" si="22"/>
        <v>9125.77</v>
      </c>
      <c r="S177" s="13">
        <f t="shared" si="20"/>
        <v>9174</v>
      </c>
      <c r="T177" s="13">
        <f t="shared" si="21"/>
        <v>50874.229999999996</v>
      </c>
      <c r="U177" s="21"/>
      <c r="V177" s="22"/>
    </row>
    <row r="178" spans="1:22" s="2" customFormat="1" ht="49.5" customHeight="1" x14ac:dyDescent="0.2">
      <c r="A178" s="37">
        <v>167</v>
      </c>
      <c r="B178" s="32" t="s">
        <v>292</v>
      </c>
      <c r="C178" s="32" t="s">
        <v>135</v>
      </c>
      <c r="D178" s="15" t="s">
        <v>84</v>
      </c>
      <c r="E178" s="12" t="s">
        <v>112</v>
      </c>
      <c r="F178" s="12" t="s">
        <v>61</v>
      </c>
      <c r="G178" s="13">
        <v>60000</v>
      </c>
      <c r="H178" s="13">
        <v>3486.68</v>
      </c>
      <c r="I178" s="13">
        <v>25</v>
      </c>
      <c r="J178" s="13">
        <v>1722</v>
      </c>
      <c r="K178" s="13">
        <v>4260</v>
      </c>
      <c r="L178" s="13">
        <v>660</v>
      </c>
      <c r="M178" s="13">
        <v>1824</v>
      </c>
      <c r="N178" s="13">
        <v>4254</v>
      </c>
      <c r="O178" s="16"/>
      <c r="P178" s="13">
        <f t="shared" si="19"/>
        <v>12720</v>
      </c>
      <c r="Q178" s="13">
        <v>100</v>
      </c>
      <c r="R178" s="49">
        <f t="shared" si="22"/>
        <v>7157.68</v>
      </c>
      <c r="S178" s="13">
        <f t="shared" si="20"/>
        <v>9174</v>
      </c>
      <c r="T178" s="13">
        <f t="shared" si="21"/>
        <v>52842.32</v>
      </c>
      <c r="U178" s="21"/>
      <c r="V178" s="22"/>
    </row>
    <row r="179" spans="1:22" s="9" customFormat="1" ht="49.5" customHeight="1" x14ac:dyDescent="0.2">
      <c r="A179" s="37">
        <v>168</v>
      </c>
      <c r="B179" s="32" t="s">
        <v>293</v>
      </c>
      <c r="C179" s="32" t="s">
        <v>134</v>
      </c>
      <c r="D179" s="15" t="s">
        <v>84</v>
      </c>
      <c r="E179" s="12" t="s">
        <v>112</v>
      </c>
      <c r="F179" s="12" t="s">
        <v>122</v>
      </c>
      <c r="G179" s="13">
        <v>60000</v>
      </c>
      <c r="H179" s="13">
        <v>3486.68</v>
      </c>
      <c r="I179" s="13">
        <v>25</v>
      </c>
      <c r="J179" s="13">
        <v>1722</v>
      </c>
      <c r="K179" s="13">
        <v>4260</v>
      </c>
      <c r="L179" s="13">
        <v>660</v>
      </c>
      <c r="M179" s="13">
        <v>1824</v>
      </c>
      <c r="N179" s="13">
        <v>4254</v>
      </c>
      <c r="O179" s="16"/>
      <c r="P179" s="13">
        <f t="shared" si="19"/>
        <v>12720</v>
      </c>
      <c r="Q179" s="13">
        <v>100</v>
      </c>
      <c r="R179" s="49">
        <f t="shared" si="22"/>
        <v>7157.68</v>
      </c>
      <c r="S179" s="13">
        <f t="shared" si="20"/>
        <v>9174</v>
      </c>
      <c r="T179" s="13">
        <f t="shared" si="21"/>
        <v>52842.32</v>
      </c>
      <c r="U179" s="21"/>
      <c r="V179" s="22"/>
    </row>
    <row r="180" spans="1:22" s="9" customFormat="1" ht="49.5" customHeight="1" x14ac:dyDescent="0.2">
      <c r="A180" s="37">
        <v>169</v>
      </c>
      <c r="B180" s="34" t="s">
        <v>294</v>
      </c>
      <c r="C180" s="34" t="s">
        <v>135</v>
      </c>
      <c r="D180" s="15" t="s">
        <v>84</v>
      </c>
      <c r="E180" s="15" t="s">
        <v>27</v>
      </c>
      <c r="F180" s="12" t="s">
        <v>61</v>
      </c>
      <c r="G180" s="13">
        <v>35000</v>
      </c>
      <c r="H180" s="13">
        <v>0</v>
      </c>
      <c r="I180" s="13">
        <v>25</v>
      </c>
      <c r="J180" s="13">
        <v>1004.5</v>
      </c>
      <c r="K180" s="13">
        <v>2485</v>
      </c>
      <c r="L180" s="13">
        <v>385</v>
      </c>
      <c r="M180" s="13">
        <v>1064</v>
      </c>
      <c r="N180" s="13">
        <v>2481.5</v>
      </c>
      <c r="O180" s="16"/>
      <c r="P180" s="13">
        <f t="shared" si="19"/>
        <v>7420</v>
      </c>
      <c r="Q180" s="13">
        <v>259</v>
      </c>
      <c r="R180" s="49">
        <f t="shared" si="22"/>
        <v>2352.5</v>
      </c>
      <c r="S180" s="13">
        <f t="shared" si="20"/>
        <v>5351.5</v>
      </c>
      <c r="T180" s="13">
        <f t="shared" si="21"/>
        <v>32647.5</v>
      </c>
      <c r="U180" s="21"/>
      <c r="V180" s="22"/>
    </row>
    <row r="181" spans="1:22" s="9" customFormat="1" ht="49.5" customHeight="1" x14ac:dyDescent="0.2">
      <c r="A181" s="37">
        <v>170</v>
      </c>
      <c r="B181" s="32" t="s">
        <v>295</v>
      </c>
      <c r="C181" s="32" t="s">
        <v>134</v>
      </c>
      <c r="D181" s="15" t="s">
        <v>84</v>
      </c>
      <c r="E181" s="12" t="s">
        <v>112</v>
      </c>
      <c r="F181" s="12" t="s">
        <v>122</v>
      </c>
      <c r="G181" s="13">
        <v>60000</v>
      </c>
      <c r="H181" s="13">
        <v>3486.68</v>
      </c>
      <c r="I181" s="13">
        <v>25</v>
      </c>
      <c r="J181" s="13">
        <v>1722</v>
      </c>
      <c r="K181" s="13">
        <v>4260</v>
      </c>
      <c r="L181" s="13">
        <v>660</v>
      </c>
      <c r="M181" s="13">
        <v>1824</v>
      </c>
      <c r="N181" s="13">
        <v>4254</v>
      </c>
      <c r="O181" s="16"/>
      <c r="P181" s="13">
        <f t="shared" si="19"/>
        <v>12720</v>
      </c>
      <c r="Q181" s="13">
        <v>0</v>
      </c>
      <c r="R181" s="49">
        <f t="shared" si="22"/>
        <v>7057.68</v>
      </c>
      <c r="S181" s="13">
        <f t="shared" si="20"/>
        <v>9174</v>
      </c>
      <c r="T181" s="13">
        <f t="shared" si="21"/>
        <v>52942.32</v>
      </c>
      <c r="U181" s="21"/>
      <c r="V181" s="22"/>
    </row>
    <row r="182" spans="1:22" s="9" customFormat="1" ht="49.5" customHeight="1" x14ac:dyDescent="0.2">
      <c r="A182" s="37">
        <v>171</v>
      </c>
      <c r="B182" s="34" t="s">
        <v>296</v>
      </c>
      <c r="C182" s="34" t="s">
        <v>135</v>
      </c>
      <c r="D182" s="15" t="s">
        <v>84</v>
      </c>
      <c r="E182" s="15" t="s">
        <v>112</v>
      </c>
      <c r="F182" s="12" t="s">
        <v>122</v>
      </c>
      <c r="G182" s="13">
        <v>60000</v>
      </c>
      <c r="H182" s="13">
        <v>3486.68</v>
      </c>
      <c r="I182" s="13">
        <v>25</v>
      </c>
      <c r="J182" s="13">
        <v>1722</v>
      </c>
      <c r="K182" s="13">
        <v>4260</v>
      </c>
      <c r="L182" s="13">
        <v>660</v>
      </c>
      <c r="M182" s="13">
        <v>1824</v>
      </c>
      <c r="N182" s="13">
        <v>4254</v>
      </c>
      <c r="O182" s="16"/>
      <c r="P182" s="13">
        <f t="shared" si="19"/>
        <v>12720</v>
      </c>
      <c r="Q182" s="13">
        <v>0</v>
      </c>
      <c r="R182" s="49">
        <f t="shared" si="22"/>
        <v>7057.68</v>
      </c>
      <c r="S182" s="13">
        <f t="shared" si="20"/>
        <v>9174</v>
      </c>
      <c r="T182" s="13">
        <f t="shared" si="21"/>
        <v>52942.32</v>
      </c>
      <c r="U182" s="21"/>
      <c r="V182" s="22"/>
    </row>
    <row r="183" spans="1:22" s="9" customFormat="1" ht="49.5" customHeight="1" x14ac:dyDescent="0.2">
      <c r="A183" s="37">
        <v>172</v>
      </c>
      <c r="B183" s="34" t="s">
        <v>297</v>
      </c>
      <c r="C183" s="34" t="s">
        <v>135</v>
      </c>
      <c r="D183" s="15" t="s">
        <v>84</v>
      </c>
      <c r="E183" s="15" t="s">
        <v>112</v>
      </c>
      <c r="F183" s="12" t="s">
        <v>122</v>
      </c>
      <c r="G183" s="13">
        <v>60000</v>
      </c>
      <c r="H183" s="13">
        <v>3486.68</v>
      </c>
      <c r="I183" s="13">
        <v>25</v>
      </c>
      <c r="J183" s="13">
        <v>1722</v>
      </c>
      <c r="K183" s="13">
        <v>4260</v>
      </c>
      <c r="L183" s="13">
        <v>660</v>
      </c>
      <c r="M183" s="13">
        <v>1824</v>
      </c>
      <c r="N183" s="13">
        <v>4254</v>
      </c>
      <c r="O183" s="16"/>
      <c r="P183" s="13">
        <f t="shared" si="19"/>
        <v>12720</v>
      </c>
      <c r="Q183" s="13">
        <v>0</v>
      </c>
      <c r="R183" s="49">
        <f t="shared" si="22"/>
        <v>7057.68</v>
      </c>
      <c r="S183" s="13">
        <f t="shared" si="20"/>
        <v>9174</v>
      </c>
      <c r="T183" s="13">
        <f t="shared" si="21"/>
        <v>52942.32</v>
      </c>
      <c r="U183" s="21"/>
      <c r="V183" s="22"/>
    </row>
    <row r="184" spans="1:22" s="9" customFormat="1" ht="49.5" customHeight="1" x14ac:dyDescent="0.2">
      <c r="A184" s="37">
        <v>173</v>
      </c>
      <c r="B184" s="34" t="s">
        <v>298</v>
      </c>
      <c r="C184" s="34" t="s">
        <v>135</v>
      </c>
      <c r="D184" s="15" t="s">
        <v>84</v>
      </c>
      <c r="E184" s="15" t="s">
        <v>112</v>
      </c>
      <c r="F184" s="12" t="s">
        <v>122</v>
      </c>
      <c r="G184" s="13">
        <v>60000</v>
      </c>
      <c r="H184" s="13">
        <v>3486.68</v>
      </c>
      <c r="I184" s="13">
        <v>25</v>
      </c>
      <c r="J184" s="13">
        <v>1722</v>
      </c>
      <c r="K184" s="13">
        <v>4260</v>
      </c>
      <c r="L184" s="13">
        <v>660</v>
      </c>
      <c r="M184" s="13">
        <v>1824</v>
      </c>
      <c r="N184" s="13">
        <v>4254</v>
      </c>
      <c r="O184" s="16"/>
      <c r="P184" s="13">
        <f t="shared" si="19"/>
        <v>12720</v>
      </c>
      <c r="Q184" s="13">
        <v>1118</v>
      </c>
      <c r="R184" s="49">
        <f t="shared" si="22"/>
        <v>8175.68</v>
      </c>
      <c r="S184" s="13">
        <f t="shared" si="20"/>
        <v>9174</v>
      </c>
      <c r="T184" s="13">
        <f t="shared" si="21"/>
        <v>51824.32</v>
      </c>
      <c r="U184" s="21"/>
      <c r="V184" s="22"/>
    </row>
    <row r="185" spans="1:22" s="2" customFormat="1" ht="49.5" customHeight="1" x14ac:dyDescent="0.2">
      <c r="A185" s="37">
        <v>174</v>
      </c>
      <c r="B185" s="32" t="s">
        <v>302</v>
      </c>
      <c r="C185" s="32" t="s">
        <v>135</v>
      </c>
      <c r="D185" s="15" t="s">
        <v>90</v>
      </c>
      <c r="E185" s="15" t="s">
        <v>120</v>
      </c>
      <c r="F185" s="12" t="s">
        <v>122</v>
      </c>
      <c r="G185" s="13">
        <v>125000</v>
      </c>
      <c r="H185" s="13">
        <v>17985.990000000002</v>
      </c>
      <c r="I185" s="13">
        <v>25</v>
      </c>
      <c r="J185" s="26">
        <v>3587.5</v>
      </c>
      <c r="K185" s="13">
        <v>8875</v>
      </c>
      <c r="L185" s="13">
        <v>715.55</v>
      </c>
      <c r="M185" s="26">
        <v>3800</v>
      </c>
      <c r="N185" s="13">
        <v>8862.5</v>
      </c>
      <c r="O185" s="41"/>
      <c r="P185" s="13">
        <f t="shared" si="19"/>
        <v>25840.55</v>
      </c>
      <c r="Q185" s="13">
        <v>1250</v>
      </c>
      <c r="R185" s="49">
        <f t="shared" si="22"/>
        <v>26648.49</v>
      </c>
      <c r="S185" s="13">
        <f t="shared" si="20"/>
        <v>18453.05</v>
      </c>
      <c r="T185" s="13">
        <f t="shared" si="21"/>
        <v>98351.51</v>
      </c>
      <c r="U185" s="21"/>
      <c r="V185" s="22"/>
    </row>
    <row r="186" spans="1:22" s="9" customFormat="1" ht="49.5" customHeight="1" x14ac:dyDescent="0.2">
      <c r="A186" s="37">
        <v>175</v>
      </c>
      <c r="B186" s="34" t="s">
        <v>303</v>
      </c>
      <c r="C186" s="34" t="s">
        <v>134</v>
      </c>
      <c r="D186" s="15" t="s">
        <v>90</v>
      </c>
      <c r="E186" s="15" t="s">
        <v>138</v>
      </c>
      <c r="F186" s="12" t="s">
        <v>145</v>
      </c>
      <c r="G186" s="13">
        <v>34000</v>
      </c>
      <c r="H186" s="13">
        <v>0</v>
      </c>
      <c r="I186" s="13">
        <v>25</v>
      </c>
      <c r="J186" s="13">
        <v>975.8</v>
      </c>
      <c r="K186" s="13">
        <v>2414</v>
      </c>
      <c r="L186" s="13">
        <v>374</v>
      </c>
      <c r="M186" s="13">
        <v>1033.5999999999999</v>
      </c>
      <c r="N186" s="13">
        <v>2410.6</v>
      </c>
      <c r="O186" s="16"/>
      <c r="P186" s="13">
        <f t="shared" si="19"/>
        <v>7208</v>
      </c>
      <c r="Q186" s="13">
        <v>333</v>
      </c>
      <c r="R186" s="49">
        <f t="shared" si="22"/>
        <v>2367.3999999999996</v>
      </c>
      <c r="S186" s="13">
        <f t="shared" si="20"/>
        <v>5198.6000000000004</v>
      </c>
      <c r="T186" s="13">
        <f t="shared" si="21"/>
        <v>31632.6</v>
      </c>
      <c r="U186" s="21"/>
      <c r="V186" s="22"/>
    </row>
    <row r="187" spans="1:22" s="2" customFormat="1" ht="49.5" customHeight="1" x14ac:dyDescent="0.2">
      <c r="A187" s="37">
        <v>176</v>
      </c>
      <c r="B187" s="32" t="s">
        <v>308</v>
      </c>
      <c r="C187" s="32" t="s">
        <v>135</v>
      </c>
      <c r="D187" s="15" t="s">
        <v>91</v>
      </c>
      <c r="E187" s="15" t="s">
        <v>117</v>
      </c>
      <c r="F187" s="12" t="s">
        <v>61</v>
      </c>
      <c r="G187" s="13">
        <v>75000</v>
      </c>
      <c r="H187" s="13">
        <v>6309.38</v>
      </c>
      <c r="I187" s="13">
        <v>25</v>
      </c>
      <c r="J187" s="13">
        <v>2152.5</v>
      </c>
      <c r="K187" s="13">
        <v>5325</v>
      </c>
      <c r="L187" s="13">
        <v>715.55</v>
      </c>
      <c r="M187" s="13">
        <v>2280</v>
      </c>
      <c r="N187" s="13">
        <v>5317.5</v>
      </c>
      <c r="O187" s="16"/>
      <c r="P187" s="13">
        <f t="shared" si="19"/>
        <v>15790.55</v>
      </c>
      <c r="Q187" s="13">
        <v>100</v>
      </c>
      <c r="R187" s="49">
        <f t="shared" si="22"/>
        <v>10866.880000000001</v>
      </c>
      <c r="S187" s="13">
        <f t="shared" si="20"/>
        <v>11358.05</v>
      </c>
      <c r="T187" s="13">
        <f t="shared" si="21"/>
        <v>64133.119999999995</v>
      </c>
      <c r="U187" s="21"/>
      <c r="V187" s="22"/>
    </row>
    <row r="188" spans="1:22" s="9" customFormat="1" ht="49.5" customHeight="1" x14ac:dyDescent="0.2">
      <c r="A188" s="37">
        <v>177</v>
      </c>
      <c r="B188" s="34" t="s">
        <v>304</v>
      </c>
      <c r="C188" s="34" t="s">
        <v>135</v>
      </c>
      <c r="D188" s="15" t="s">
        <v>91</v>
      </c>
      <c r="E188" s="15" t="s">
        <v>34</v>
      </c>
      <c r="F188" s="12" t="s">
        <v>122</v>
      </c>
      <c r="G188" s="13">
        <v>65000</v>
      </c>
      <c r="H188" s="13">
        <v>4157.55</v>
      </c>
      <c r="I188" s="13">
        <v>25</v>
      </c>
      <c r="J188" s="13">
        <v>1865.5</v>
      </c>
      <c r="K188" s="13">
        <v>4615</v>
      </c>
      <c r="L188" s="13">
        <v>715</v>
      </c>
      <c r="M188" s="13">
        <v>1976</v>
      </c>
      <c r="N188" s="13">
        <v>4608.5</v>
      </c>
      <c r="O188" s="16">
        <v>1350.12</v>
      </c>
      <c r="P188" s="13">
        <f t="shared" si="19"/>
        <v>15130.119999999999</v>
      </c>
      <c r="Q188" s="13">
        <v>0</v>
      </c>
      <c r="R188" s="49">
        <f t="shared" si="22"/>
        <v>9374.17</v>
      </c>
      <c r="S188" s="13">
        <f t="shared" si="20"/>
        <v>9938.5</v>
      </c>
      <c r="T188" s="13">
        <f t="shared" si="21"/>
        <v>55625.83</v>
      </c>
      <c r="U188" s="21"/>
      <c r="V188" s="22"/>
    </row>
    <row r="189" spans="1:22" s="2" customFormat="1" ht="49.5" customHeight="1" x14ac:dyDescent="0.2">
      <c r="A189" s="37">
        <v>178</v>
      </c>
      <c r="B189" s="32" t="s">
        <v>305</v>
      </c>
      <c r="C189" s="32" t="s">
        <v>135</v>
      </c>
      <c r="D189" s="15" t="s">
        <v>91</v>
      </c>
      <c r="E189" s="12" t="s">
        <v>116</v>
      </c>
      <c r="F189" s="12" t="s">
        <v>122</v>
      </c>
      <c r="G189" s="13">
        <v>65000</v>
      </c>
      <c r="H189" s="13">
        <v>4427.58</v>
      </c>
      <c r="I189" s="13">
        <v>25</v>
      </c>
      <c r="J189" s="13">
        <v>1865.5</v>
      </c>
      <c r="K189" s="13">
        <v>4615</v>
      </c>
      <c r="L189" s="13">
        <v>715</v>
      </c>
      <c r="M189" s="13">
        <v>1976</v>
      </c>
      <c r="N189" s="13">
        <v>4608.5</v>
      </c>
      <c r="O189" s="16"/>
      <c r="P189" s="13">
        <f>SUM(J189:O189)</f>
        <v>13780</v>
      </c>
      <c r="Q189" s="13">
        <v>0</v>
      </c>
      <c r="R189" s="49">
        <f t="shared" si="22"/>
        <v>8294.08</v>
      </c>
      <c r="S189" s="13">
        <f>SUM(K189,L189,N189)</f>
        <v>9938.5</v>
      </c>
      <c r="T189" s="13">
        <f>+G189-R189</f>
        <v>56705.919999999998</v>
      </c>
      <c r="U189" s="21"/>
      <c r="V189" s="22"/>
    </row>
    <row r="190" spans="1:22" s="2" customFormat="1" ht="49.5" customHeight="1" x14ac:dyDescent="0.2">
      <c r="A190" s="37">
        <v>179</v>
      </c>
      <c r="B190" s="32" t="s">
        <v>306</v>
      </c>
      <c r="C190" s="32" t="s">
        <v>134</v>
      </c>
      <c r="D190" s="15" t="s">
        <v>91</v>
      </c>
      <c r="E190" s="12" t="s">
        <v>116</v>
      </c>
      <c r="F190" s="12" t="s">
        <v>122</v>
      </c>
      <c r="G190" s="13">
        <v>65000</v>
      </c>
      <c r="H190" s="13">
        <v>4427.58</v>
      </c>
      <c r="I190" s="13">
        <v>25</v>
      </c>
      <c r="J190" s="13">
        <v>1865.5</v>
      </c>
      <c r="K190" s="13">
        <v>4615</v>
      </c>
      <c r="L190" s="13">
        <v>715</v>
      </c>
      <c r="M190" s="13">
        <v>1976</v>
      </c>
      <c r="N190" s="13">
        <v>4608.5</v>
      </c>
      <c r="O190" s="16"/>
      <c r="P190" s="13">
        <f t="shared" si="19"/>
        <v>13780</v>
      </c>
      <c r="Q190" s="13">
        <v>12620.77</v>
      </c>
      <c r="R190" s="49">
        <f t="shared" si="22"/>
        <v>20914.849999999999</v>
      </c>
      <c r="S190" s="13">
        <f t="shared" si="20"/>
        <v>9938.5</v>
      </c>
      <c r="T190" s="13">
        <f t="shared" si="21"/>
        <v>44085.15</v>
      </c>
      <c r="U190" s="21"/>
      <c r="V190" s="22"/>
    </row>
    <row r="191" spans="1:22" s="2" customFormat="1" ht="49.5" customHeight="1" x14ac:dyDescent="0.2">
      <c r="A191" s="37">
        <v>180</v>
      </c>
      <c r="B191" s="34" t="s">
        <v>307</v>
      </c>
      <c r="C191" s="34" t="s">
        <v>135</v>
      </c>
      <c r="D191" s="15" t="s">
        <v>91</v>
      </c>
      <c r="E191" s="15" t="s">
        <v>34</v>
      </c>
      <c r="F191" s="12" t="s">
        <v>122</v>
      </c>
      <c r="G191" s="13">
        <v>65000</v>
      </c>
      <c r="H191" s="13">
        <v>4157.55</v>
      </c>
      <c r="I191" s="13">
        <v>25</v>
      </c>
      <c r="J191" s="13">
        <v>1865.5</v>
      </c>
      <c r="K191" s="13">
        <v>4615</v>
      </c>
      <c r="L191" s="13">
        <v>715</v>
      </c>
      <c r="M191" s="13">
        <v>1976</v>
      </c>
      <c r="N191" s="13">
        <v>4608.5</v>
      </c>
      <c r="O191" s="16">
        <v>1350.12</v>
      </c>
      <c r="P191" s="13">
        <f t="shared" si="19"/>
        <v>15130.119999999999</v>
      </c>
      <c r="Q191" s="13">
        <v>8470.6899999999987</v>
      </c>
      <c r="R191" s="49">
        <f t="shared" si="22"/>
        <v>17844.86</v>
      </c>
      <c r="S191" s="13">
        <f t="shared" si="20"/>
        <v>9938.5</v>
      </c>
      <c r="T191" s="13">
        <f t="shared" si="21"/>
        <v>47155.14</v>
      </c>
      <c r="U191" s="21"/>
      <c r="V191" s="22"/>
    </row>
    <row r="192" spans="1:22" s="2" customFormat="1" ht="49.5" customHeight="1" x14ac:dyDescent="0.2">
      <c r="A192" s="37">
        <v>181</v>
      </c>
      <c r="B192" s="32" t="s">
        <v>309</v>
      </c>
      <c r="C192" s="32" t="s">
        <v>135</v>
      </c>
      <c r="D192" s="15" t="s">
        <v>91</v>
      </c>
      <c r="E192" s="12" t="s">
        <v>116</v>
      </c>
      <c r="F192" s="12" t="s">
        <v>61</v>
      </c>
      <c r="G192" s="13">
        <v>65000</v>
      </c>
      <c r="H192" s="13">
        <v>4427.58</v>
      </c>
      <c r="I192" s="13">
        <v>25</v>
      </c>
      <c r="J192" s="13">
        <v>1865.5</v>
      </c>
      <c r="K192" s="13">
        <v>4615</v>
      </c>
      <c r="L192" s="13">
        <v>715</v>
      </c>
      <c r="M192" s="13">
        <v>1976</v>
      </c>
      <c r="N192" s="13">
        <v>4608.5</v>
      </c>
      <c r="O192" s="16"/>
      <c r="P192" s="13">
        <f t="shared" si="19"/>
        <v>13780</v>
      </c>
      <c r="Q192" s="13">
        <v>7177.53</v>
      </c>
      <c r="R192" s="49">
        <f t="shared" si="22"/>
        <v>15471.61</v>
      </c>
      <c r="S192" s="13">
        <f t="shared" si="20"/>
        <v>9938.5</v>
      </c>
      <c r="T192" s="13">
        <f t="shared" si="21"/>
        <v>49528.39</v>
      </c>
      <c r="U192" s="21"/>
      <c r="V192" s="22"/>
    </row>
    <row r="193" spans="1:22" s="2" customFormat="1" ht="49.5" customHeight="1" x14ac:dyDescent="0.2">
      <c r="A193" s="37">
        <v>182</v>
      </c>
      <c r="B193" s="34" t="s">
        <v>310</v>
      </c>
      <c r="C193" s="34" t="s">
        <v>135</v>
      </c>
      <c r="D193" s="15" t="s">
        <v>91</v>
      </c>
      <c r="E193" s="15" t="s">
        <v>34</v>
      </c>
      <c r="F193" s="12" t="s">
        <v>122</v>
      </c>
      <c r="G193" s="13">
        <v>60000</v>
      </c>
      <c r="H193" s="13">
        <v>3486.68</v>
      </c>
      <c r="I193" s="13">
        <v>25</v>
      </c>
      <c r="J193" s="13">
        <v>1722</v>
      </c>
      <c r="K193" s="13">
        <v>4260</v>
      </c>
      <c r="L193" s="13">
        <v>660</v>
      </c>
      <c r="M193" s="13">
        <v>1824</v>
      </c>
      <c r="N193" s="13">
        <v>4254</v>
      </c>
      <c r="O193" s="16"/>
      <c r="P193" s="13">
        <f t="shared" si="19"/>
        <v>12720</v>
      </c>
      <c r="Q193" s="13">
        <v>2000</v>
      </c>
      <c r="R193" s="49">
        <f t="shared" si="22"/>
        <v>9057.68</v>
      </c>
      <c r="S193" s="13">
        <f t="shared" si="20"/>
        <v>9174</v>
      </c>
      <c r="T193" s="13">
        <f t="shared" si="21"/>
        <v>50942.32</v>
      </c>
      <c r="U193" s="21"/>
      <c r="V193" s="22"/>
    </row>
    <row r="194" spans="1:22" s="2" customFormat="1" ht="49.5" customHeight="1" x14ac:dyDescent="0.2">
      <c r="A194" s="37">
        <v>183</v>
      </c>
      <c r="B194" s="32" t="s">
        <v>311</v>
      </c>
      <c r="C194" s="32" t="s">
        <v>135</v>
      </c>
      <c r="D194" s="15" t="s">
        <v>91</v>
      </c>
      <c r="E194" s="12" t="s">
        <v>34</v>
      </c>
      <c r="F194" s="12" t="s">
        <v>122</v>
      </c>
      <c r="G194" s="13">
        <v>60000</v>
      </c>
      <c r="H194" s="13">
        <v>3216.65</v>
      </c>
      <c r="I194" s="13">
        <v>25</v>
      </c>
      <c r="J194" s="13">
        <v>1722</v>
      </c>
      <c r="K194" s="13">
        <v>4260</v>
      </c>
      <c r="L194" s="13">
        <v>660</v>
      </c>
      <c r="M194" s="13">
        <v>1824</v>
      </c>
      <c r="N194" s="13">
        <v>4254</v>
      </c>
      <c r="O194" s="16">
        <v>1350.12</v>
      </c>
      <c r="P194" s="13">
        <f t="shared" si="19"/>
        <v>14070.119999999999</v>
      </c>
      <c r="Q194" s="13">
        <v>0</v>
      </c>
      <c r="R194" s="49">
        <f t="shared" si="22"/>
        <v>8137.7699999999995</v>
      </c>
      <c r="S194" s="13">
        <f t="shared" si="20"/>
        <v>9174</v>
      </c>
      <c r="T194" s="13">
        <f t="shared" si="21"/>
        <v>51862.23</v>
      </c>
      <c r="U194" s="21"/>
      <c r="V194" s="22"/>
    </row>
    <row r="195" spans="1:22" s="2" customFormat="1" ht="49.5" customHeight="1" x14ac:dyDescent="0.2">
      <c r="A195" s="37">
        <v>184</v>
      </c>
      <c r="B195" s="32" t="s">
        <v>312</v>
      </c>
      <c r="C195" s="32" t="s">
        <v>134</v>
      </c>
      <c r="D195" s="15" t="s">
        <v>91</v>
      </c>
      <c r="E195" s="12" t="s">
        <v>116</v>
      </c>
      <c r="F195" s="12" t="s">
        <v>122</v>
      </c>
      <c r="G195" s="13">
        <v>60000</v>
      </c>
      <c r="H195" s="13">
        <v>3486.68</v>
      </c>
      <c r="I195" s="13">
        <v>25</v>
      </c>
      <c r="J195" s="13">
        <v>1722</v>
      </c>
      <c r="K195" s="13">
        <v>4260</v>
      </c>
      <c r="L195" s="13">
        <v>660</v>
      </c>
      <c r="M195" s="13">
        <v>1824</v>
      </c>
      <c r="N195" s="13">
        <v>4254</v>
      </c>
      <c r="O195" s="16"/>
      <c r="P195" s="13">
        <f t="shared" si="19"/>
        <v>12720</v>
      </c>
      <c r="Q195" s="13">
        <v>1170.5</v>
      </c>
      <c r="R195" s="49">
        <f t="shared" si="22"/>
        <v>8228.18</v>
      </c>
      <c r="S195" s="13">
        <f t="shared" si="20"/>
        <v>9174</v>
      </c>
      <c r="T195" s="13">
        <f t="shared" si="21"/>
        <v>51771.82</v>
      </c>
      <c r="U195" s="21"/>
      <c r="V195" s="22"/>
    </row>
    <row r="196" spans="1:22" s="2" customFormat="1" ht="49.5" customHeight="1" x14ac:dyDescent="0.2">
      <c r="A196" s="37">
        <v>185</v>
      </c>
      <c r="B196" s="32" t="s">
        <v>313</v>
      </c>
      <c r="C196" s="32" t="s">
        <v>134</v>
      </c>
      <c r="D196" s="15" t="s">
        <v>92</v>
      </c>
      <c r="E196" s="12" t="s">
        <v>116</v>
      </c>
      <c r="F196" s="12" t="s">
        <v>122</v>
      </c>
      <c r="G196" s="13">
        <v>65000</v>
      </c>
      <c r="H196" s="13">
        <v>4427.58</v>
      </c>
      <c r="I196" s="13">
        <v>25</v>
      </c>
      <c r="J196" s="13">
        <v>1865.5</v>
      </c>
      <c r="K196" s="13">
        <v>4615</v>
      </c>
      <c r="L196" s="13">
        <v>715</v>
      </c>
      <c r="M196" s="13">
        <v>1976</v>
      </c>
      <c r="N196" s="13">
        <v>4608.5</v>
      </c>
      <c r="O196" s="16"/>
      <c r="P196" s="13">
        <f t="shared" si="19"/>
        <v>13780</v>
      </c>
      <c r="Q196" s="13">
        <v>100</v>
      </c>
      <c r="R196" s="49">
        <f t="shared" si="22"/>
        <v>8394.08</v>
      </c>
      <c r="S196" s="13">
        <f t="shared" si="20"/>
        <v>9938.5</v>
      </c>
      <c r="T196" s="13">
        <f t="shared" si="21"/>
        <v>56605.919999999998</v>
      </c>
      <c r="U196" s="21"/>
      <c r="V196" s="22"/>
    </row>
    <row r="197" spans="1:22" s="2" customFormat="1" ht="49.5" customHeight="1" x14ac:dyDescent="0.2">
      <c r="A197" s="37">
        <v>186</v>
      </c>
      <c r="B197" s="32" t="s">
        <v>314</v>
      </c>
      <c r="C197" s="32" t="s">
        <v>135</v>
      </c>
      <c r="D197" s="15" t="s">
        <v>92</v>
      </c>
      <c r="E197" s="12" t="s">
        <v>123</v>
      </c>
      <c r="F197" s="12" t="s">
        <v>122</v>
      </c>
      <c r="G197" s="13">
        <v>90000</v>
      </c>
      <c r="H197" s="13">
        <v>9415.59</v>
      </c>
      <c r="I197" s="13">
        <v>25</v>
      </c>
      <c r="J197" s="13">
        <v>2583</v>
      </c>
      <c r="K197" s="13">
        <v>6390</v>
      </c>
      <c r="L197" s="13">
        <v>715.55</v>
      </c>
      <c r="M197" s="13">
        <v>2736</v>
      </c>
      <c r="N197" s="13">
        <v>6381</v>
      </c>
      <c r="O197" s="16">
        <v>1350.12</v>
      </c>
      <c r="P197" s="13">
        <f t="shared" ref="P197" si="23">SUM(J197:O197)</f>
        <v>20155.669999999998</v>
      </c>
      <c r="Q197" s="13">
        <v>7259.19</v>
      </c>
      <c r="R197" s="49">
        <f t="shared" ref="R197" si="24">SUM(H197,I197,J197,M197,O197,Q197)</f>
        <v>23368.899999999998</v>
      </c>
      <c r="S197" s="13">
        <f t="shared" ref="S197" si="25">SUM(K197,L197,N197)</f>
        <v>13486.55</v>
      </c>
      <c r="T197" s="13">
        <f t="shared" ref="T197" si="26">+G197-R197</f>
        <v>66631.100000000006</v>
      </c>
      <c r="U197" s="21"/>
      <c r="V197" s="22"/>
    </row>
    <row r="198" spans="1:22" s="2" customFormat="1" ht="49.5" customHeight="1" x14ac:dyDescent="0.2">
      <c r="A198" s="37">
        <v>187</v>
      </c>
      <c r="B198" s="32" t="s">
        <v>315</v>
      </c>
      <c r="C198" s="32" t="s">
        <v>135</v>
      </c>
      <c r="D198" s="15" t="s">
        <v>92</v>
      </c>
      <c r="E198" s="12" t="s">
        <v>98</v>
      </c>
      <c r="F198" s="12" t="s">
        <v>122</v>
      </c>
      <c r="G198" s="13">
        <v>60000</v>
      </c>
      <c r="H198" s="13">
        <v>3216.65</v>
      </c>
      <c r="I198" s="13">
        <v>25</v>
      </c>
      <c r="J198" s="13">
        <v>1722</v>
      </c>
      <c r="K198" s="13">
        <v>4260</v>
      </c>
      <c r="L198" s="13">
        <v>660</v>
      </c>
      <c r="M198" s="13">
        <v>1824</v>
      </c>
      <c r="N198" s="13">
        <v>4254</v>
      </c>
      <c r="O198" s="16">
        <v>1350.12</v>
      </c>
      <c r="P198" s="13">
        <f t="shared" si="19"/>
        <v>14070.119999999999</v>
      </c>
      <c r="Q198" s="13">
        <v>0</v>
      </c>
      <c r="R198" s="49">
        <f t="shared" si="22"/>
        <v>8137.7699999999995</v>
      </c>
      <c r="S198" s="13">
        <f t="shared" si="20"/>
        <v>9174</v>
      </c>
      <c r="T198" s="13">
        <f t="shared" si="21"/>
        <v>51862.23</v>
      </c>
      <c r="U198" s="21"/>
      <c r="V198" s="22"/>
    </row>
    <row r="199" spans="1:22" s="2" customFormat="1" ht="49.5" customHeight="1" x14ac:dyDescent="0.2">
      <c r="A199" s="37">
        <v>188</v>
      </c>
      <c r="B199" s="32" t="s">
        <v>316</v>
      </c>
      <c r="C199" s="32" t="s">
        <v>135</v>
      </c>
      <c r="D199" s="15" t="s">
        <v>92</v>
      </c>
      <c r="E199" s="12" t="s">
        <v>34</v>
      </c>
      <c r="F199" s="12" t="s">
        <v>122</v>
      </c>
      <c r="G199" s="13">
        <v>60000</v>
      </c>
      <c r="H199" s="13">
        <v>3486.68</v>
      </c>
      <c r="I199" s="13">
        <v>25</v>
      </c>
      <c r="J199" s="13">
        <v>1722</v>
      </c>
      <c r="K199" s="13">
        <v>4260</v>
      </c>
      <c r="L199" s="13">
        <v>660</v>
      </c>
      <c r="M199" s="13">
        <v>1824</v>
      </c>
      <c r="N199" s="13">
        <v>4254</v>
      </c>
      <c r="O199" s="16"/>
      <c r="P199" s="13">
        <f t="shared" ref="P199" si="27">SUM(J199:O199)</f>
        <v>12720</v>
      </c>
      <c r="Q199" s="13">
        <v>6623.8</v>
      </c>
      <c r="R199" s="49">
        <f t="shared" si="22"/>
        <v>13681.48</v>
      </c>
      <c r="S199" s="13">
        <f t="shared" ref="S199" si="28">SUM(K199,L199,N199)</f>
        <v>9174</v>
      </c>
      <c r="T199" s="13">
        <f t="shared" ref="T199" si="29">+G199-R199</f>
        <v>46318.520000000004</v>
      </c>
      <c r="U199" s="21"/>
      <c r="V199" s="22"/>
    </row>
    <row r="200" spans="1:22" s="2" customFormat="1" ht="49.5" customHeight="1" x14ac:dyDescent="0.2">
      <c r="A200" s="37">
        <v>189</v>
      </c>
      <c r="B200" s="32" t="s">
        <v>317</v>
      </c>
      <c r="C200" s="32" t="s">
        <v>135</v>
      </c>
      <c r="D200" s="15" t="s">
        <v>92</v>
      </c>
      <c r="E200" s="12" t="s">
        <v>116</v>
      </c>
      <c r="F200" s="12" t="s">
        <v>122</v>
      </c>
      <c r="G200" s="13">
        <v>60000</v>
      </c>
      <c r="H200" s="13">
        <v>3486.68</v>
      </c>
      <c r="I200" s="13">
        <v>25</v>
      </c>
      <c r="J200" s="13">
        <v>1722</v>
      </c>
      <c r="K200" s="13">
        <v>4260</v>
      </c>
      <c r="L200" s="13">
        <v>660</v>
      </c>
      <c r="M200" s="13">
        <v>1824</v>
      </c>
      <c r="N200" s="13">
        <v>4254</v>
      </c>
      <c r="O200" s="16"/>
      <c r="P200" s="13">
        <f t="shared" si="19"/>
        <v>12720</v>
      </c>
      <c r="Q200" s="13">
        <v>4353.82</v>
      </c>
      <c r="R200" s="49">
        <f t="shared" si="22"/>
        <v>11411.5</v>
      </c>
      <c r="S200" s="13">
        <f t="shared" si="20"/>
        <v>9174</v>
      </c>
      <c r="T200" s="13">
        <f t="shared" si="21"/>
        <v>48588.5</v>
      </c>
      <c r="U200" s="21"/>
      <c r="V200" s="22"/>
    </row>
    <row r="201" spans="1:22" s="2" customFormat="1" ht="49.5" customHeight="1" x14ac:dyDescent="0.2">
      <c r="A201" s="37">
        <v>190</v>
      </c>
      <c r="B201" s="32" t="s">
        <v>318</v>
      </c>
      <c r="C201" s="32" t="s">
        <v>135</v>
      </c>
      <c r="D201" s="15" t="s">
        <v>92</v>
      </c>
      <c r="E201" s="12" t="s">
        <v>116</v>
      </c>
      <c r="F201" s="12" t="s">
        <v>122</v>
      </c>
      <c r="G201" s="13">
        <v>60000</v>
      </c>
      <c r="H201" s="13">
        <v>3486.68</v>
      </c>
      <c r="I201" s="13">
        <v>25</v>
      </c>
      <c r="J201" s="13">
        <v>1722</v>
      </c>
      <c r="K201" s="13">
        <v>4260</v>
      </c>
      <c r="L201" s="13">
        <v>660</v>
      </c>
      <c r="M201" s="13">
        <v>1824</v>
      </c>
      <c r="N201" s="13">
        <v>4254</v>
      </c>
      <c r="O201" s="16"/>
      <c r="P201" s="13">
        <f t="shared" si="19"/>
        <v>12720</v>
      </c>
      <c r="Q201" s="13">
        <v>14957.61</v>
      </c>
      <c r="R201" s="49">
        <f t="shared" si="22"/>
        <v>22015.29</v>
      </c>
      <c r="S201" s="13">
        <f t="shared" si="20"/>
        <v>9174</v>
      </c>
      <c r="T201" s="13">
        <f t="shared" si="21"/>
        <v>37984.71</v>
      </c>
      <c r="U201" s="21"/>
      <c r="V201" s="22"/>
    </row>
    <row r="202" spans="1:22" s="2" customFormat="1" ht="49.5" customHeight="1" x14ac:dyDescent="0.2">
      <c r="A202" s="37">
        <v>191</v>
      </c>
      <c r="B202" s="32" t="s">
        <v>319</v>
      </c>
      <c r="C202" s="32" t="s">
        <v>135</v>
      </c>
      <c r="D202" s="15" t="s">
        <v>95</v>
      </c>
      <c r="E202" s="12" t="s">
        <v>118</v>
      </c>
      <c r="F202" s="12" t="s">
        <v>122</v>
      </c>
      <c r="G202" s="13">
        <v>125000</v>
      </c>
      <c r="H202" s="13">
        <v>17648.46</v>
      </c>
      <c r="I202" s="13">
        <v>25</v>
      </c>
      <c r="J202" s="13">
        <v>3587.5</v>
      </c>
      <c r="K202" s="13">
        <v>8875</v>
      </c>
      <c r="L202" s="13">
        <v>715.55</v>
      </c>
      <c r="M202" s="13">
        <v>3800</v>
      </c>
      <c r="N202" s="13">
        <v>8862.5</v>
      </c>
      <c r="O202" s="16">
        <v>1350.12</v>
      </c>
      <c r="P202" s="13">
        <f t="shared" si="19"/>
        <v>27190.67</v>
      </c>
      <c r="Q202" s="13">
        <v>3208.5</v>
      </c>
      <c r="R202" s="49">
        <f t="shared" si="22"/>
        <v>29619.579999999998</v>
      </c>
      <c r="S202" s="13">
        <f t="shared" si="20"/>
        <v>18453.05</v>
      </c>
      <c r="T202" s="13">
        <f t="shared" si="21"/>
        <v>95380.42</v>
      </c>
      <c r="U202" s="21"/>
      <c r="V202" s="22"/>
    </row>
    <row r="203" spans="1:22" s="2" customFormat="1" ht="49.5" customHeight="1" x14ac:dyDescent="0.2">
      <c r="A203" s="37">
        <v>192</v>
      </c>
      <c r="B203" s="34" t="s">
        <v>234</v>
      </c>
      <c r="C203" s="34" t="s">
        <v>135</v>
      </c>
      <c r="D203" s="15" t="s">
        <v>95</v>
      </c>
      <c r="E203" s="15" t="s">
        <v>51</v>
      </c>
      <c r="F203" s="15" t="s">
        <v>122</v>
      </c>
      <c r="G203" s="13">
        <v>60000</v>
      </c>
      <c r="H203" s="13">
        <v>3486.68</v>
      </c>
      <c r="I203" s="13">
        <v>25</v>
      </c>
      <c r="J203" s="13">
        <v>1722</v>
      </c>
      <c r="K203" s="13">
        <v>4260</v>
      </c>
      <c r="L203" s="13">
        <v>660</v>
      </c>
      <c r="M203" s="13">
        <v>1824</v>
      </c>
      <c r="N203" s="13">
        <v>4254</v>
      </c>
      <c r="O203" s="16"/>
      <c r="P203" s="13">
        <f t="shared" si="19"/>
        <v>12720</v>
      </c>
      <c r="Q203" s="13">
        <v>6654</v>
      </c>
      <c r="R203" s="49">
        <f t="shared" si="22"/>
        <v>13711.68</v>
      </c>
      <c r="S203" s="13">
        <f t="shared" si="20"/>
        <v>9174</v>
      </c>
      <c r="T203" s="13">
        <f t="shared" si="21"/>
        <v>46288.32</v>
      </c>
      <c r="U203" s="21"/>
      <c r="V203" s="22"/>
    </row>
    <row r="204" spans="1:22" s="2" customFormat="1" ht="49.5" customHeight="1" x14ac:dyDescent="0.2">
      <c r="A204" s="37">
        <v>193</v>
      </c>
      <c r="B204" s="32" t="s">
        <v>274</v>
      </c>
      <c r="C204" s="32" t="s">
        <v>135</v>
      </c>
      <c r="D204" s="15" t="s">
        <v>95</v>
      </c>
      <c r="E204" s="12" t="s">
        <v>21</v>
      </c>
      <c r="F204" s="12" t="s">
        <v>122</v>
      </c>
      <c r="G204" s="13">
        <v>35000</v>
      </c>
      <c r="H204" s="13">
        <v>0</v>
      </c>
      <c r="I204" s="13">
        <v>25</v>
      </c>
      <c r="J204" s="13">
        <v>1004.5</v>
      </c>
      <c r="K204" s="13">
        <v>2485</v>
      </c>
      <c r="L204" s="13">
        <v>385</v>
      </c>
      <c r="M204" s="13">
        <v>1064</v>
      </c>
      <c r="N204" s="13">
        <v>2481.5</v>
      </c>
      <c r="O204" s="16"/>
      <c r="P204" s="13">
        <f t="shared" si="19"/>
        <v>7420</v>
      </c>
      <c r="Q204" s="13">
        <v>100</v>
      </c>
      <c r="R204" s="49">
        <f t="shared" si="22"/>
        <v>2193.5</v>
      </c>
      <c r="S204" s="13">
        <f t="shared" si="20"/>
        <v>5351.5</v>
      </c>
      <c r="T204" s="13">
        <f t="shared" si="21"/>
        <v>32806.5</v>
      </c>
      <c r="U204" s="21"/>
      <c r="V204" s="22"/>
    </row>
    <row r="205" spans="1:22" s="2" customFormat="1" ht="49.5" customHeight="1" x14ac:dyDescent="0.2">
      <c r="A205" s="37">
        <v>194</v>
      </c>
      <c r="B205" s="32" t="s">
        <v>322</v>
      </c>
      <c r="C205" s="32" t="s">
        <v>134</v>
      </c>
      <c r="D205" s="15" t="s">
        <v>142</v>
      </c>
      <c r="E205" s="12" t="s">
        <v>39</v>
      </c>
      <c r="F205" s="12" t="s">
        <v>122</v>
      </c>
      <c r="G205" s="13">
        <v>90000</v>
      </c>
      <c r="H205" s="13">
        <v>9753.1200000000008</v>
      </c>
      <c r="I205" s="13">
        <v>25</v>
      </c>
      <c r="J205" s="13">
        <v>2583</v>
      </c>
      <c r="K205" s="13">
        <v>6390</v>
      </c>
      <c r="L205" s="13">
        <v>715.55</v>
      </c>
      <c r="M205" s="13">
        <v>2736</v>
      </c>
      <c r="N205" s="13">
        <v>6381</v>
      </c>
      <c r="O205" s="16"/>
      <c r="P205" s="13">
        <f t="shared" si="19"/>
        <v>18805.55</v>
      </c>
      <c r="Q205" s="13">
        <v>1443</v>
      </c>
      <c r="R205" s="49">
        <f t="shared" si="22"/>
        <v>16540.120000000003</v>
      </c>
      <c r="S205" s="13">
        <f t="shared" si="20"/>
        <v>13486.55</v>
      </c>
      <c r="T205" s="13">
        <f t="shared" si="21"/>
        <v>73459.88</v>
      </c>
      <c r="U205" s="21"/>
      <c r="V205" s="22"/>
    </row>
    <row r="206" spans="1:22" s="2" customFormat="1" ht="49.5" customHeight="1" x14ac:dyDescent="0.2">
      <c r="A206" s="37">
        <v>195</v>
      </c>
      <c r="B206" s="32" t="s">
        <v>371</v>
      </c>
      <c r="C206" s="32" t="s">
        <v>134</v>
      </c>
      <c r="D206" s="15" t="s">
        <v>142</v>
      </c>
      <c r="E206" s="12" t="s">
        <v>140</v>
      </c>
      <c r="F206" s="12" t="s">
        <v>61</v>
      </c>
      <c r="G206" s="13">
        <v>65000</v>
      </c>
      <c r="H206" s="13">
        <v>3617.5</v>
      </c>
      <c r="I206" s="13">
        <v>25</v>
      </c>
      <c r="J206" s="13">
        <v>1865.5</v>
      </c>
      <c r="K206" s="13">
        <v>4615</v>
      </c>
      <c r="L206" s="13">
        <v>715</v>
      </c>
      <c r="M206" s="13">
        <v>1976</v>
      </c>
      <c r="N206" s="13">
        <v>4608.5</v>
      </c>
      <c r="O206" s="16">
        <v>4050.36</v>
      </c>
      <c r="P206" s="13">
        <f t="shared" si="19"/>
        <v>17830.36</v>
      </c>
      <c r="Q206" s="13">
        <v>369.99999999999955</v>
      </c>
      <c r="R206" s="49">
        <f t="shared" si="22"/>
        <v>11904.36</v>
      </c>
      <c r="S206" s="13">
        <f t="shared" si="20"/>
        <v>9938.5</v>
      </c>
      <c r="T206" s="13">
        <f t="shared" si="21"/>
        <v>53095.64</v>
      </c>
      <c r="U206" s="21"/>
      <c r="V206" s="22"/>
    </row>
    <row r="207" spans="1:22" s="2" customFormat="1" ht="49.5" customHeight="1" x14ac:dyDescent="0.2">
      <c r="A207" s="37">
        <v>196</v>
      </c>
      <c r="B207" s="32" t="s">
        <v>320</v>
      </c>
      <c r="C207" s="32" t="s">
        <v>135</v>
      </c>
      <c r="D207" s="15" t="s">
        <v>142</v>
      </c>
      <c r="E207" s="12" t="s">
        <v>140</v>
      </c>
      <c r="F207" s="12" t="s">
        <v>122</v>
      </c>
      <c r="G207" s="13">
        <v>65000</v>
      </c>
      <c r="H207" s="13">
        <v>3887.53</v>
      </c>
      <c r="I207" s="13">
        <v>25</v>
      </c>
      <c r="J207" s="13">
        <v>1865.5</v>
      </c>
      <c r="K207" s="13">
        <v>4615</v>
      </c>
      <c r="L207" s="13">
        <v>715</v>
      </c>
      <c r="M207" s="13">
        <v>1976</v>
      </c>
      <c r="N207" s="13">
        <v>4608.5</v>
      </c>
      <c r="O207" s="16">
        <v>2700.24</v>
      </c>
      <c r="P207" s="13">
        <f t="shared" si="19"/>
        <v>16480.239999999998</v>
      </c>
      <c r="Q207" s="13">
        <v>8030.09</v>
      </c>
      <c r="R207" s="49">
        <f t="shared" si="22"/>
        <v>18484.36</v>
      </c>
      <c r="S207" s="13">
        <f t="shared" si="20"/>
        <v>9938.5</v>
      </c>
      <c r="T207" s="13">
        <f t="shared" si="21"/>
        <v>46515.64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321</v>
      </c>
      <c r="C208" s="32" t="s">
        <v>135</v>
      </c>
      <c r="D208" s="15" t="s">
        <v>142</v>
      </c>
      <c r="E208" s="12" t="s">
        <v>140</v>
      </c>
      <c r="F208" s="12" t="s">
        <v>61</v>
      </c>
      <c r="G208" s="13">
        <v>65000</v>
      </c>
      <c r="H208" s="13">
        <v>4157.55</v>
      </c>
      <c r="I208" s="13">
        <v>25</v>
      </c>
      <c r="J208" s="13">
        <v>1865.5</v>
      </c>
      <c r="K208" s="13">
        <v>4615</v>
      </c>
      <c r="L208" s="13">
        <v>715</v>
      </c>
      <c r="M208" s="13">
        <v>1976</v>
      </c>
      <c r="N208" s="13">
        <v>4608.5</v>
      </c>
      <c r="O208" s="16">
        <v>1350.12</v>
      </c>
      <c r="P208" s="13">
        <f t="shared" si="19"/>
        <v>15130.119999999999</v>
      </c>
      <c r="Q208" s="13">
        <v>100</v>
      </c>
      <c r="R208" s="49">
        <f t="shared" si="22"/>
        <v>9474.17</v>
      </c>
      <c r="S208" s="13">
        <f t="shared" si="20"/>
        <v>9938.5</v>
      </c>
      <c r="T208" s="13">
        <f t="shared" si="21"/>
        <v>55525.83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323</v>
      </c>
      <c r="C209" s="32" t="s">
        <v>135</v>
      </c>
      <c r="D209" s="15" t="s">
        <v>139</v>
      </c>
      <c r="E209" s="12" t="s">
        <v>114</v>
      </c>
      <c r="F209" s="12" t="s">
        <v>122</v>
      </c>
      <c r="G209" s="13">
        <v>65000</v>
      </c>
      <c r="H209" s="13">
        <v>4427.58</v>
      </c>
      <c r="I209" s="13">
        <v>25</v>
      </c>
      <c r="J209" s="13">
        <v>1865.5</v>
      </c>
      <c r="K209" s="13">
        <v>4615</v>
      </c>
      <c r="L209" s="13">
        <v>715</v>
      </c>
      <c r="M209" s="13">
        <v>1976</v>
      </c>
      <c r="N209" s="13">
        <v>4608.5</v>
      </c>
      <c r="O209" s="16"/>
      <c r="P209" s="13">
        <f t="shared" si="19"/>
        <v>13780</v>
      </c>
      <c r="Q209" s="13">
        <v>740</v>
      </c>
      <c r="R209" s="49">
        <f t="shared" si="22"/>
        <v>9034.08</v>
      </c>
      <c r="S209" s="13">
        <f t="shared" si="20"/>
        <v>9938.5</v>
      </c>
      <c r="T209" s="13">
        <f t="shared" si="21"/>
        <v>55965.919999999998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390</v>
      </c>
      <c r="C210" s="32" t="s">
        <v>134</v>
      </c>
      <c r="D210" s="15" t="s">
        <v>139</v>
      </c>
      <c r="E210" s="12" t="s">
        <v>140</v>
      </c>
      <c r="F210" s="12" t="s">
        <v>122</v>
      </c>
      <c r="G210" s="13">
        <v>80000</v>
      </c>
      <c r="H210" s="13">
        <v>7400.87</v>
      </c>
      <c r="I210" s="13">
        <v>25</v>
      </c>
      <c r="J210" s="13">
        <v>2296</v>
      </c>
      <c r="K210" s="13">
        <v>5680</v>
      </c>
      <c r="L210" s="13">
        <v>715.55</v>
      </c>
      <c r="M210" s="13">
        <v>2432</v>
      </c>
      <c r="N210" s="13">
        <v>5672</v>
      </c>
      <c r="O210" s="16"/>
      <c r="P210" s="13">
        <f t="shared" si="19"/>
        <v>16795.55</v>
      </c>
      <c r="Q210" s="13">
        <v>0</v>
      </c>
      <c r="R210" s="49">
        <f t="shared" si="22"/>
        <v>12153.869999999999</v>
      </c>
      <c r="S210" s="13">
        <f t="shared" si="20"/>
        <v>12067.55</v>
      </c>
      <c r="T210" s="13">
        <f t="shared" si="21"/>
        <v>67846.13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324</v>
      </c>
      <c r="C211" s="32" t="s">
        <v>134</v>
      </c>
      <c r="D211" s="15" t="s">
        <v>139</v>
      </c>
      <c r="E211" s="12" t="s">
        <v>140</v>
      </c>
      <c r="F211" s="12" t="s">
        <v>122</v>
      </c>
      <c r="G211" s="13">
        <v>65000</v>
      </c>
      <c r="H211" s="13">
        <v>4427.58</v>
      </c>
      <c r="I211" s="13">
        <v>25</v>
      </c>
      <c r="J211" s="13">
        <v>1865.5</v>
      </c>
      <c r="K211" s="13">
        <v>4615</v>
      </c>
      <c r="L211" s="13">
        <v>715</v>
      </c>
      <c r="M211" s="13">
        <v>1976</v>
      </c>
      <c r="N211" s="13">
        <v>4608.5</v>
      </c>
      <c r="O211" s="16"/>
      <c r="P211" s="13">
        <f t="shared" si="19"/>
        <v>13780</v>
      </c>
      <c r="Q211" s="13">
        <v>0</v>
      </c>
      <c r="R211" s="49">
        <f t="shared" si="22"/>
        <v>8294.08</v>
      </c>
      <c r="S211" s="13">
        <f t="shared" si="20"/>
        <v>9938.5</v>
      </c>
      <c r="T211" s="13">
        <f t="shared" si="21"/>
        <v>56705.919999999998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325</v>
      </c>
      <c r="C212" s="32" t="s">
        <v>135</v>
      </c>
      <c r="D212" s="15" t="s">
        <v>139</v>
      </c>
      <c r="E212" s="12" t="s">
        <v>140</v>
      </c>
      <c r="F212" s="12" t="s">
        <v>61</v>
      </c>
      <c r="G212" s="13">
        <v>60000</v>
      </c>
      <c r="H212" s="13">
        <v>2946.63</v>
      </c>
      <c r="I212" s="13">
        <v>25</v>
      </c>
      <c r="J212" s="13">
        <v>1722</v>
      </c>
      <c r="K212" s="13">
        <v>4260</v>
      </c>
      <c r="L212" s="13">
        <v>660</v>
      </c>
      <c r="M212" s="13">
        <v>1824</v>
      </c>
      <c r="N212" s="13">
        <v>4254</v>
      </c>
      <c r="O212" s="16">
        <v>2700.24</v>
      </c>
      <c r="P212" s="13">
        <f t="shared" si="19"/>
        <v>15420.24</v>
      </c>
      <c r="Q212" s="13">
        <v>3000</v>
      </c>
      <c r="R212" s="49">
        <f t="shared" si="22"/>
        <v>12217.869999999999</v>
      </c>
      <c r="S212" s="13">
        <f t="shared" si="20"/>
        <v>9174</v>
      </c>
      <c r="T212" s="13">
        <f t="shared" si="21"/>
        <v>47782.130000000005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326</v>
      </c>
      <c r="C213" s="32" t="s">
        <v>134</v>
      </c>
      <c r="D213" s="15" t="s">
        <v>139</v>
      </c>
      <c r="E213" s="12" t="s">
        <v>143</v>
      </c>
      <c r="F213" s="12" t="s">
        <v>61</v>
      </c>
      <c r="G213" s="13">
        <v>75000</v>
      </c>
      <c r="H213" s="13">
        <v>6309.38</v>
      </c>
      <c r="I213" s="13">
        <v>25</v>
      </c>
      <c r="J213" s="13">
        <v>2152.5</v>
      </c>
      <c r="K213" s="13">
        <v>5325</v>
      </c>
      <c r="L213" s="13">
        <v>715.55</v>
      </c>
      <c r="M213" s="13">
        <v>2280</v>
      </c>
      <c r="N213" s="13">
        <v>5317.5</v>
      </c>
      <c r="O213" s="16"/>
      <c r="P213" s="13">
        <f t="shared" si="19"/>
        <v>15790.55</v>
      </c>
      <c r="Q213" s="13">
        <v>988</v>
      </c>
      <c r="R213" s="49">
        <f t="shared" si="22"/>
        <v>11754.880000000001</v>
      </c>
      <c r="S213" s="13">
        <f t="shared" si="20"/>
        <v>11358.05</v>
      </c>
      <c r="T213" s="13">
        <f t="shared" si="21"/>
        <v>63245.119999999995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327</v>
      </c>
      <c r="C214" s="32" t="s">
        <v>134</v>
      </c>
      <c r="D214" s="15" t="s">
        <v>139</v>
      </c>
      <c r="E214" s="12" t="s">
        <v>140</v>
      </c>
      <c r="F214" s="12" t="s">
        <v>61</v>
      </c>
      <c r="G214" s="13">
        <v>50000</v>
      </c>
      <c r="H214" s="13">
        <v>1854</v>
      </c>
      <c r="I214" s="13">
        <v>25</v>
      </c>
      <c r="J214" s="13">
        <v>1435</v>
      </c>
      <c r="K214" s="13">
        <v>3550</v>
      </c>
      <c r="L214" s="13">
        <v>550</v>
      </c>
      <c r="M214" s="13">
        <v>1520</v>
      </c>
      <c r="N214" s="13">
        <v>3545</v>
      </c>
      <c r="O214" s="16"/>
      <c r="P214" s="13">
        <f t="shared" si="19"/>
        <v>10600</v>
      </c>
      <c r="Q214" s="13">
        <v>821.5</v>
      </c>
      <c r="R214" s="49">
        <f t="shared" si="22"/>
        <v>5655.5</v>
      </c>
      <c r="S214" s="13">
        <f t="shared" si="20"/>
        <v>7645</v>
      </c>
      <c r="T214" s="13">
        <f t="shared" si="21"/>
        <v>44344.5</v>
      </c>
      <c r="U214" s="21"/>
      <c r="V214" s="22"/>
    </row>
    <row r="215" spans="1:22" s="9" customFormat="1" ht="49.5" customHeight="1" x14ac:dyDescent="0.2">
      <c r="A215" s="37">
        <v>204</v>
      </c>
      <c r="B215" s="34" t="s">
        <v>328</v>
      </c>
      <c r="C215" s="34" t="s">
        <v>135</v>
      </c>
      <c r="D215" s="15" t="s">
        <v>139</v>
      </c>
      <c r="E215" s="15" t="s">
        <v>140</v>
      </c>
      <c r="F215" s="15" t="s">
        <v>61</v>
      </c>
      <c r="G215" s="13">
        <v>50000</v>
      </c>
      <c r="H215" s="13">
        <v>1651.48</v>
      </c>
      <c r="I215" s="13">
        <v>25</v>
      </c>
      <c r="J215" s="26">
        <v>1435</v>
      </c>
      <c r="K215" s="13">
        <v>3550</v>
      </c>
      <c r="L215" s="13">
        <v>550</v>
      </c>
      <c r="M215" s="26">
        <v>1520</v>
      </c>
      <c r="N215" s="13">
        <v>3545</v>
      </c>
      <c r="O215" s="41">
        <v>1350.12</v>
      </c>
      <c r="P215" s="13">
        <f t="shared" si="19"/>
        <v>11950.119999999999</v>
      </c>
      <c r="Q215" s="13">
        <v>100</v>
      </c>
      <c r="R215" s="49">
        <f t="shared" si="22"/>
        <v>6081.5999999999995</v>
      </c>
      <c r="S215" s="13">
        <f t="shared" si="20"/>
        <v>7645</v>
      </c>
      <c r="T215" s="13">
        <f t="shared" si="21"/>
        <v>43918.400000000001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329</v>
      </c>
      <c r="C216" s="32" t="s">
        <v>134</v>
      </c>
      <c r="D216" s="15" t="s">
        <v>139</v>
      </c>
      <c r="E216" s="15" t="s">
        <v>140</v>
      </c>
      <c r="F216" s="12" t="s">
        <v>61</v>
      </c>
      <c r="G216" s="13">
        <v>50000</v>
      </c>
      <c r="H216" s="13">
        <v>1854</v>
      </c>
      <c r="I216" s="13">
        <v>25</v>
      </c>
      <c r="J216" s="13">
        <v>1435</v>
      </c>
      <c r="K216" s="13">
        <v>3550</v>
      </c>
      <c r="L216" s="13">
        <v>550</v>
      </c>
      <c r="M216" s="13">
        <v>1520</v>
      </c>
      <c r="N216" s="13">
        <v>3545</v>
      </c>
      <c r="O216" s="16"/>
      <c r="P216" s="13">
        <f t="shared" si="19"/>
        <v>10600</v>
      </c>
      <c r="Q216" s="13">
        <v>5832.5</v>
      </c>
      <c r="R216" s="49">
        <f t="shared" si="22"/>
        <v>10666.5</v>
      </c>
      <c r="S216" s="13">
        <f t="shared" si="20"/>
        <v>7645</v>
      </c>
      <c r="T216" s="13">
        <f t="shared" si="21"/>
        <v>39333.5</v>
      </c>
      <c r="U216" s="21"/>
      <c r="V216" s="22"/>
    </row>
    <row r="217" spans="1:22" s="9" customFormat="1" ht="49.5" customHeight="1" x14ac:dyDescent="0.2">
      <c r="A217" s="37">
        <v>206</v>
      </c>
      <c r="B217" s="32" t="s">
        <v>330</v>
      </c>
      <c r="C217" s="32" t="s">
        <v>134</v>
      </c>
      <c r="D217" s="15" t="s">
        <v>139</v>
      </c>
      <c r="E217" s="15" t="s">
        <v>140</v>
      </c>
      <c r="F217" s="12" t="s">
        <v>122</v>
      </c>
      <c r="G217" s="13">
        <v>60000</v>
      </c>
      <c r="H217" s="13">
        <v>2946.63</v>
      </c>
      <c r="I217" s="13">
        <v>25</v>
      </c>
      <c r="J217" s="13">
        <v>1722</v>
      </c>
      <c r="K217" s="13">
        <v>4260</v>
      </c>
      <c r="L217" s="13">
        <v>660</v>
      </c>
      <c r="M217" s="13">
        <v>1824</v>
      </c>
      <c r="N217" s="13">
        <v>4254</v>
      </c>
      <c r="O217" s="16">
        <v>2700.24</v>
      </c>
      <c r="P217" s="13">
        <f t="shared" ref="P217" si="30">SUM(J217:O217)</f>
        <v>15420.24</v>
      </c>
      <c r="Q217" s="13">
        <v>100</v>
      </c>
      <c r="R217" s="49">
        <f t="shared" si="22"/>
        <v>9317.869999999999</v>
      </c>
      <c r="S217" s="13">
        <f t="shared" ref="S217" si="31">SUM(K217,L217,N217)</f>
        <v>9174</v>
      </c>
      <c r="T217" s="13">
        <f t="shared" ref="T217" si="32">+G217-R217</f>
        <v>50682.130000000005</v>
      </c>
      <c r="U217" s="21"/>
      <c r="V217" s="22"/>
    </row>
    <row r="218" spans="1:22" s="9" customFormat="1" ht="49.5" customHeight="1" x14ac:dyDescent="0.2">
      <c r="A218" s="37">
        <v>207</v>
      </c>
      <c r="B218" s="32" t="s">
        <v>331</v>
      </c>
      <c r="C218" s="32" t="s">
        <v>134</v>
      </c>
      <c r="D218" s="15" t="s">
        <v>141</v>
      </c>
      <c r="E218" s="15" t="s">
        <v>113</v>
      </c>
      <c r="F218" s="12" t="s">
        <v>122</v>
      </c>
      <c r="G218" s="13">
        <v>90000</v>
      </c>
      <c r="H218" s="13">
        <v>9415.59</v>
      </c>
      <c r="I218" s="13">
        <v>25</v>
      </c>
      <c r="J218" s="13">
        <v>2583</v>
      </c>
      <c r="K218" s="13">
        <v>6390</v>
      </c>
      <c r="L218" s="13">
        <v>715.55</v>
      </c>
      <c r="M218" s="13">
        <v>2736</v>
      </c>
      <c r="N218" s="13">
        <v>6381</v>
      </c>
      <c r="O218" s="16">
        <v>1350.12</v>
      </c>
      <c r="P218" s="13">
        <f t="shared" ref="P218" si="33">SUM(J218:O218)</f>
        <v>20155.669999999998</v>
      </c>
      <c r="Q218" s="13">
        <v>0</v>
      </c>
      <c r="R218" s="49">
        <f t="shared" ref="R218" si="34">SUM(H218,I218,J218,M218,O218,Q218)</f>
        <v>16109.71</v>
      </c>
      <c r="S218" s="13">
        <f t="shared" ref="S218" si="35">SUM(K218,L218,N218)</f>
        <v>13486.55</v>
      </c>
      <c r="T218" s="13">
        <f t="shared" ref="T218" si="36">+G218-R218</f>
        <v>73890.290000000008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372</v>
      </c>
      <c r="C219" s="32" t="s">
        <v>135</v>
      </c>
      <c r="D219" s="15" t="s">
        <v>141</v>
      </c>
      <c r="E219" s="12" t="s">
        <v>138</v>
      </c>
      <c r="F219" s="12" t="s">
        <v>145</v>
      </c>
      <c r="G219" s="13">
        <v>20000</v>
      </c>
      <c r="H219" s="13">
        <v>0</v>
      </c>
      <c r="I219" s="13">
        <v>25</v>
      </c>
      <c r="J219" s="13">
        <v>574</v>
      </c>
      <c r="K219" s="13">
        <v>1420</v>
      </c>
      <c r="L219" s="13">
        <v>220</v>
      </c>
      <c r="M219" s="13">
        <v>608</v>
      </c>
      <c r="N219" s="13">
        <v>1418</v>
      </c>
      <c r="O219" s="16"/>
      <c r="P219" s="13">
        <f t="shared" si="19"/>
        <v>4240</v>
      </c>
      <c r="Q219" s="13">
        <v>629</v>
      </c>
      <c r="R219" s="49">
        <f t="shared" si="22"/>
        <v>1836</v>
      </c>
      <c r="S219" s="13">
        <f t="shared" si="20"/>
        <v>3058</v>
      </c>
      <c r="T219" s="13">
        <f t="shared" si="21"/>
        <v>18164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332</v>
      </c>
      <c r="C220" s="32" t="s">
        <v>134</v>
      </c>
      <c r="D220" s="15" t="s">
        <v>141</v>
      </c>
      <c r="E220" s="12" t="s">
        <v>140</v>
      </c>
      <c r="F220" s="12" t="s">
        <v>61</v>
      </c>
      <c r="G220" s="13">
        <v>70000</v>
      </c>
      <c r="H220" s="13">
        <v>5368.48</v>
      </c>
      <c r="I220" s="13">
        <v>25</v>
      </c>
      <c r="J220" s="13">
        <v>2009</v>
      </c>
      <c r="K220" s="13">
        <v>4970</v>
      </c>
      <c r="L220" s="13">
        <v>715.55</v>
      </c>
      <c r="M220" s="13">
        <v>2128</v>
      </c>
      <c r="N220" s="13">
        <v>4963</v>
      </c>
      <c r="O220" s="16"/>
      <c r="P220" s="13">
        <f t="shared" si="19"/>
        <v>14785.55</v>
      </c>
      <c r="Q220" s="13">
        <v>562.5</v>
      </c>
      <c r="R220" s="49">
        <f t="shared" si="22"/>
        <v>10092.98</v>
      </c>
      <c r="S220" s="13">
        <f t="shared" si="20"/>
        <v>10648.55</v>
      </c>
      <c r="T220" s="13">
        <f t="shared" si="21"/>
        <v>59907.020000000004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333</v>
      </c>
      <c r="C221" s="32" t="s">
        <v>135</v>
      </c>
      <c r="D221" s="15" t="s">
        <v>141</v>
      </c>
      <c r="E221" s="12" t="s">
        <v>140</v>
      </c>
      <c r="F221" s="12" t="s">
        <v>61</v>
      </c>
      <c r="G221" s="13">
        <v>60000</v>
      </c>
      <c r="H221" s="13">
        <v>3486.68</v>
      </c>
      <c r="I221" s="13">
        <v>25</v>
      </c>
      <c r="J221" s="13">
        <v>1722</v>
      </c>
      <c r="K221" s="13">
        <v>4260</v>
      </c>
      <c r="L221" s="13">
        <v>660</v>
      </c>
      <c r="M221" s="13">
        <v>1824</v>
      </c>
      <c r="N221" s="13">
        <v>4254</v>
      </c>
      <c r="O221" s="16"/>
      <c r="P221" s="13">
        <f t="shared" si="19"/>
        <v>12720</v>
      </c>
      <c r="Q221" s="13">
        <v>618</v>
      </c>
      <c r="R221" s="49">
        <f t="shared" si="22"/>
        <v>7675.68</v>
      </c>
      <c r="S221" s="13">
        <f t="shared" si="20"/>
        <v>9174</v>
      </c>
      <c r="T221" s="13">
        <f t="shared" si="21"/>
        <v>52324.32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334</v>
      </c>
      <c r="C222" s="32" t="s">
        <v>135</v>
      </c>
      <c r="D222" s="15" t="s">
        <v>141</v>
      </c>
      <c r="E222" s="12" t="s">
        <v>140</v>
      </c>
      <c r="F222" s="12" t="s">
        <v>122</v>
      </c>
      <c r="G222" s="13">
        <v>60000</v>
      </c>
      <c r="H222" s="13">
        <v>3486.68</v>
      </c>
      <c r="I222" s="13">
        <v>25</v>
      </c>
      <c r="J222" s="13">
        <v>1722</v>
      </c>
      <c r="K222" s="13">
        <v>4260</v>
      </c>
      <c r="L222" s="13">
        <v>660</v>
      </c>
      <c r="M222" s="13">
        <v>1824</v>
      </c>
      <c r="N222" s="13">
        <v>4254</v>
      </c>
      <c r="O222" s="16"/>
      <c r="P222" s="13">
        <f t="shared" si="19"/>
        <v>12720</v>
      </c>
      <c r="Q222" s="13">
        <v>1728</v>
      </c>
      <c r="R222" s="49">
        <f t="shared" si="22"/>
        <v>8785.68</v>
      </c>
      <c r="S222" s="13">
        <f t="shared" si="20"/>
        <v>9174</v>
      </c>
      <c r="T222" s="13">
        <f t="shared" si="21"/>
        <v>51214.32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338</v>
      </c>
      <c r="C223" s="32" t="s">
        <v>135</v>
      </c>
      <c r="D223" s="15" t="s">
        <v>87</v>
      </c>
      <c r="E223" s="12" t="s">
        <v>49</v>
      </c>
      <c r="F223" s="12" t="s">
        <v>122</v>
      </c>
      <c r="G223" s="13">
        <v>130000</v>
      </c>
      <c r="H223" s="13">
        <v>19162.12</v>
      </c>
      <c r="I223" s="13">
        <v>25</v>
      </c>
      <c r="J223" s="13">
        <v>3731</v>
      </c>
      <c r="K223" s="13">
        <v>9230</v>
      </c>
      <c r="L223" s="13">
        <v>715.55</v>
      </c>
      <c r="M223" s="13">
        <v>3952</v>
      </c>
      <c r="N223" s="13">
        <v>9217</v>
      </c>
      <c r="O223" s="16"/>
      <c r="P223" s="13">
        <f t="shared" si="19"/>
        <v>26845.55</v>
      </c>
      <c r="Q223" s="13">
        <v>0</v>
      </c>
      <c r="R223" s="49">
        <f t="shared" si="22"/>
        <v>26870.12</v>
      </c>
      <c r="S223" s="13">
        <f t="shared" si="20"/>
        <v>19162.55</v>
      </c>
      <c r="T223" s="13">
        <f t="shared" si="21"/>
        <v>103129.88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345</v>
      </c>
      <c r="C224" s="32" t="s">
        <v>134</v>
      </c>
      <c r="D224" s="15" t="s">
        <v>87</v>
      </c>
      <c r="E224" s="12" t="s">
        <v>370</v>
      </c>
      <c r="F224" s="12" t="s">
        <v>122</v>
      </c>
      <c r="G224" s="13">
        <v>130000</v>
      </c>
      <c r="H224" s="13">
        <v>19162.12</v>
      </c>
      <c r="I224" s="13">
        <v>25</v>
      </c>
      <c r="J224" s="13">
        <v>3731</v>
      </c>
      <c r="K224" s="13">
        <v>9230</v>
      </c>
      <c r="L224" s="13">
        <v>715.55</v>
      </c>
      <c r="M224" s="13">
        <v>3952</v>
      </c>
      <c r="N224" s="13">
        <v>9217</v>
      </c>
      <c r="O224" s="16"/>
      <c r="P224" s="13">
        <f t="shared" si="19"/>
        <v>26845.55</v>
      </c>
      <c r="Q224" s="13">
        <v>35329.599999999999</v>
      </c>
      <c r="R224" s="49">
        <f t="shared" si="22"/>
        <v>62199.72</v>
      </c>
      <c r="S224" s="13">
        <f t="shared" si="20"/>
        <v>19162.55</v>
      </c>
      <c r="T224" s="13">
        <f t="shared" si="21"/>
        <v>67800.28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340</v>
      </c>
      <c r="C225" s="32" t="s">
        <v>135</v>
      </c>
      <c r="D225" s="15" t="s">
        <v>87</v>
      </c>
      <c r="E225" s="12" t="s">
        <v>49</v>
      </c>
      <c r="F225" s="12" t="s">
        <v>122</v>
      </c>
      <c r="G225" s="13">
        <v>125000</v>
      </c>
      <c r="H225" s="13">
        <v>17985.990000000002</v>
      </c>
      <c r="I225" s="13">
        <v>25</v>
      </c>
      <c r="J225" s="13">
        <v>3587.5</v>
      </c>
      <c r="K225" s="13">
        <v>8875</v>
      </c>
      <c r="L225" s="13">
        <v>715.55</v>
      </c>
      <c r="M225" s="13">
        <v>3800</v>
      </c>
      <c r="N225" s="13">
        <v>8862.5</v>
      </c>
      <c r="O225" s="16"/>
      <c r="P225" s="13">
        <f t="shared" si="19"/>
        <v>25840.55</v>
      </c>
      <c r="Q225" s="13">
        <v>0</v>
      </c>
      <c r="R225" s="49">
        <f t="shared" si="22"/>
        <v>25398.49</v>
      </c>
      <c r="S225" s="13">
        <f t="shared" si="20"/>
        <v>18453.05</v>
      </c>
      <c r="T225" s="13">
        <f t="shared" si="21"/>
        <v>99601.51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379</v>
      </c>
      <c r="C226" s="32" t="s">
        <v>134</v>
      </c>
      <c r="D226" s="15" t="s">
        <v>87</v>
      </c>
      <c r="E226" s="12" t="s">
        <v>73</v>
      </c>
      <c r="F226" s="12" t="s">
        <v>122</v>
      </c>
      <c r="G226" s="13">
        <v>70000</v>
      </c>
      <c r="H226" s="13">
        <v>5368.48</v>
      </c>
      <c r="I226" s="13">
        <v>25</v>
      </c>
      <c r="J226" s="13">
        <v>2009</v>
      </c>
      <c r="K226" s="13">
        <v>4970</v>
      </c>
      <c r="L226" s="13">
        <v>715.55</v>
      </c>
      <c r="M226" s="13">
        <v>2128</v>
      </c>
      <c r="N226" s="13">
        <v>4963</v>
      </c>
      <c r="O226" s="16"/>
      <c r="P226" s="13">
        <f t="shared" ref="P226:P249" si="37">SUM(J226:O226)</f>
        <v>14785.55</v>
      </c>
      <c r="Q226" s="13">
        <v>4100</v>
      </c>
      <c r="R226" s="49">
        <f t="shared" ref="R226:R249" si="38">SUM(H226,I226,J226,M226,O226,Q226)</f>
        <v>13630.48</v>
      </c>
      <c r="S226" s="13">
        <f t="shared" ref="S226:S249" si="39">SUM(K226,L226,N226)</f>
        <v>10648.55</v>
      </c>
      <c r="T226" s="13">
        <f t="shared" ref="T226:T249" si="40">+G226-R226</f>
        <v>56369.520000000004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381</v>
      </c>
      <c r="C227" s="32" t="s">
        <v>134</v>
      </c>
      <c r="D227" s="15" t="s">
        <v>88</v>
      </c>
      <c r="E227" s="12" t="s">
        <v>49</v>
      </c>
      <c r="F227" s="12" t="s">
        <v>60</v>
      </c>
      <c r="G227" s="13">
        <v>150000</v>
      </c>
      <c r="H227" s="13">
        <v>23866.62</v>
      </c>
      <c r="I227" s="13">
        <v>25</v>
      </c>
      <c r="J227" s="13">
        <v>4305</v>
      </c>
      <c r="K227" s="13">
        <v>10650</v>
      </c>
      <c r="L227" s="13">
        <v>715.55</v>
      </c>
      <c r="M227" s="13">
        <v>4560</v>
      </c>
      <c r="N227" s="13">
        <v>10635</v>
      </c>
      <c r="O227" s="16"/>
      <c r="P227" s="13">
        <f t="shared" si="37"/>
        <v>30865.55</v>
      </c>
      <c r="Q227" s="13">
        <v>0</v>
      </c>
      <c r="R227" s="49">
        <f t="shared" si="38"/>
        <v>32756.62</v>
      </c>
      <c r="S227" s="13">
        <f t="shared" si="39"/>
        <v>22000.55</v>
      </c>
      <c r="T227" s="13">
        <f t="shared" si="40"/>
        <v>117243.38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348</v>
      </c>
      <c r="C228" s="32" t="s">
        <v>135</v>
      </c>
      <c r="D228" s="15" t="s">
        <v>88</v>
      </c>
      <c r="E228" s="12" t="s">
        <v>37</v>
      </c>
      <c r="F228" s="12" t="s">
        <v>61</v>
      </c>
      <c r="G228" s="13">
        <v>65000</v>
      </c>
      <c r="H228" s="13">
        <v>4427.58</v>
      </c>
      <c r="I228" s="13">
        <v>25</v>
      </c>
      <c r="J228" s="13">
        <v>1865.5</v>
      </c>
      <c r="K228" s="13">
        <v>4615</v>
      </c>
      <c r="L228" s="13">
        <v>715</v>
      </c>
      <c r="M228" s="13">
        <v>1976</v>
      </c>
      <c r="N228" s="13">
        <v>4608.5</v>
      </c>
      <c r="O228" s="16"/>
      <c r="P228" s="13">
        <f t="shared" si="37"/>
        <v>13780</v>
      </c>
      <c r="Q228" s="13">
        <v>100</v>
      </c>
      <c r="R228" s="49">
        <f t="shared" si="38"/>
        <v>8394.08</v>
      </c>
      <c r="S228" s="13">
        <f t="shared" si="39"/>
        <v>9938.5</v>
      </c>
      <c r="T228" s="13">
        <f t="shared" si="40"/>
        <v>56605.919999999998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349</v>
      </c>
      <c r="C229" s="32" t="s">
        <v>135</v>
      </c>
      <c r="D229" s="15" t="s">
        <v>88</v>
      </c>
      <c r="E229" s="12" t="s">
        <v>37</v>
      </c>
      <c r="F229" s="12" t="s">
        <v>61</v>
      </c>
      <c r="G229" s="13">
        <v>70000</v>
      </c>
      <c r="H229" s="13">
        <v>5368.48</v>
      </c>
      <c r="I229" s="13">
        <v>25</v>
      </c>
      <c r="J229" s="13">
        <v>2009</v>
      </c>
      <c r="K229" s="13">
        <v>4970</v>
      </c>
      <c r="L229" s="13">
        <v>715.55</v>
      </c>
      <c r="M229" s="13">
        <v>2128</v>
      </c>
      <c r="N229" s="13">
        <v>4963</v>
      </c>
      <c r="O229" s="16"/>
      <c r="P229" s="13">
        <f t="shared" si="37"/>
        <v>14785.55</v>
      </c>
      <c r="Q229" s="13">
        <v>100</v>
      </c>
      <c r="R229" s="49">
        <f t="shared" si="38"/>
        <v>9630.48</v>
      </c>
      <c r="S229" s="13">
        <f t="shared" si="39"/>
        <v>10648.55</v>
      </c>
      <c r="T229" s="13">
        <f t="shared" si="40"/>
        <v>60369.520000000004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354</v>
      </c>
      <c r="C230" s="32" t="s">
        <v>135</v>
      </c>
      <c r="D230" s="15" t="s">
        <v>89</v>
      </c>
      <c r="E230" s="12" t="s">
        <v>115</v>
      </c>
      <c r="F230" s="12" t="s">
        <v>122</v>
      </c>
      <c r="G230" s="13">
        <v>125000</v>
      </c>
      <c r="H230" s="13">
        <v>17648.46</v>
      </c>
      <c r="I230" s="13">
        <v>25</v>
      </c>
      <c r="J230" s="13">
        <v>3587.5</v>
      </c>
      <c r="K230" s="13">
        <v>8875</v>
      </c>
      <c r="L230" s="13">
        <v>715.55</v>
      </c>
      <c r="M230" s="13">
        <v>3800</v>
      </c>
      <c r="N230" s="13">
        <v>8862.5</v>
      </c>
      <c r="O230" s="16">
        <v>1350.12</v>
      </c>
      <c r="P230" s="13">
        <f t="shared" si="37"/>
        <v>27190.67</v>
      </c>
      <c r="Q230" s="13">
        <v>8708.880000000001</v>
      </c>
      <c r="R230" s="49">
        <f t="shared" si="38"/>
        <v>35119.96</v>
      </c>
      <c r="S230" s="13">
        <f t="shared" si="39"/>
        <v>18453.05</v>
      </c>
      <c r="T230" s="13">
        <f t="shared" si="40"/>
        <v>89880.040000000008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352</v>
      </c>
      <c r="C231" s="32" t="s">
        <v>135</v>
      </c>
      <c r="D231" s="15" t="s">
        <v>89</v>
      </c>
      <c r="E231" s="12" t="s">
        <v>121</v>
      </c>
      <c r="F231" s="12" t="s">
        <v>122</v>
      </c>
      <c r="G231" s="13">
        <v>65000</v>
      </c>
      <c r="H231" s="13">
        <v>4427.58</v>
      </c>
      <c r="I231" s="13">
        <v>25</v>
      </c>
      <c r="J231" s="13">
        <v>1865.5</v>
      </c>
      <c r="K231" s="13">
        <v>4615</v>
      </c>
      <c r="L231" s="13">
        <v>715</v>
      </c>
      <c r="M231" s="13">
        <v>1976</v>
      </c>
      <c r="N231" s="13">
        <v>4608.5</v>
      </c>
      <c r="O231" s="16"/>
      <c r="P231" s="13">
        <f t="shared" si="37"/>
        <v>13780</v>
      </c>
      <c r="Q231" s="13">
        <v>148</v>
      </c>
      <c r="R231" s="49">
        <f t="shared" si="38"/>
        <v>8442.08</v>
      </c>
      <c r="S231" s="13">
        <f t="shared" si="39"/>
        <v>9938.5</v>
      </c>
      <c r="T231" s="13">
        <f t="shared" si="40"/>
        <v>56557.919999999998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353</v>
      </c>
      <c r="C232" s="32" t="s">
        <v>134</v>
      </c>
      <c r="D232" s="15" t="s">
        <v>89</v>
      </c>
      <c r="E232" s="12" t="s">
        <v>121</v>
      </c>
      <c r="F232" s="12" t="s">
        <v>122</v>
      </c>
      <c r="G232" s="13">
        <v>65000</v>
      </c>
      <c r="H232" s="13">
        <v>4427.58</v>
      </c>
      <c r="I232" s="13">
        <v>25</v>
      </c>
      <c r="J232" s="13">
        <v>1865.5</v>
      </c>
      <c r="K232" s="13">
        <v>4615</v>
      </c>
      <c r="L232" s="13">
        <v>715</v>
      </c>
      <c r="M232" s="13">
        <v>1976</v>
      </c>
      <c r="N232" s="13">
        <v>4608.5</v>
      </c>
      <c r="O232" s="16"/>
      <c r="P232" s="13">
        <f t="shared" si="37"/>
        <v>13780</v>
      </c>
      <c r="Q232" s="13">
        <v>8016.78</v>
      </c>
      <c r="R232" s="49">
        <f t="shared" si="38"/>
        <v>16310.86</v>
      </c>
      <c r="S232" s="13">
        <f t="shared" si="39"/>
        <v>9938.5</v>
      </c>
      <c r="T232" s="13">
        <f t="shared" si="40"/>
        <v>48689.14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355</v>
      </c>
      <c r="C233" s="32" t="s">
        <v>135</v>
      </c>
      <c r="D233" s="15" t="s">
        <v>89</v>
      </c>
      <c r="E233" s="12" t="s">
        <v>121</v>
      </c>
      <c r="F233" s="12" t="s">
        <v>122</v>
      </c>
      <c r="G233" s="13">
        <v>65000</v>
      </c>
      <c r="H233" s="13">
        <v>4427.58</v>
      </c>
      <c r="I233" s="13">
        <v>25</v>
      </c>
      <c r="J233" s="13">
        <v>1865.5</v>
      </c>
      <c r="K233" s="13">
        <v>4615</v>
      </c>
      <c r="L233" s="13">
        <v>715</v>
      </c>
      <c r="M233" s="13">
        <v>1976</v>
      </c>
      <c r="N233" s="13">
        <v>4608.5</v>
      </c>
      <c r="O233" s="16"/>
      <c r="P233" s="13">
        <f t="shared" si="37"/>
        <v>13780</v>
      </c>
      <c r="Q233" s="13">
        <v>5644.45</v>
      </c>
      <c r="R233" s="49">
        <f t="shared" si="38"/>
        <v>13938.529999999999</v>
      </c>
      <c r="S233" s="13">
        <f t="shared" si="39"/>
        <v>9938.5</v>
      </c>
      <c r="T233" s="13">
        <f t="shared" si="40"/>
        <v>51061.47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356</v>
      </c>
      <c r="C234" s="32" t="s">
        <v>135</v>
      </c>
      <c r="D234" s="15" t="s">
        <v>89</v>
      </c>
      <c r="E234" s="12" t="s">
        <v>121</v>
      </c>
      <c r="F234" s="12" t="s">
        <v>61</v>
      </c>
      <c r="G234" s="13">
        <v>65000</v>
      </c>
      <c r="H234" s="13">
        <v>4427.58</v>
      </c>
      <c r="I234" s="13">
        <v>25</v>
      </c>
      <c r="J234" s="13">
        <v>1865.5</v>
      </c>
      <c r="K234" s="13">
        <v>4615</v>
      </c>
      <c r="L234" s="13">
        <v>715</v>
      </c>
      <c r="M234" s="13">
        <v>1976</v>
      </c>
      <c r="N234" s="13">
        <v>4608.5</v>
      </c>
      <c r="O234" s="16"/>
      <c r="P234" s="13">
        <f t="shared" si="37"/>
        <v>13780</v>
      </c>
      <c r="Q234" s="13">
        <v>2497.5</v>
      </c>
      <c r="R234" s="49">
        <f t="shared" si="38"/>
        <v>10791.58</v>
      </c>
      <c r="S234" s="13">
        <f t="shared" si="39"/>
        <v>9938.5</v>
      </c>
      <c r="T234" s="13">
        <f t="shared" si="40"/>
        <v>54208.42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357</v>
      </c>
      <c r="C235" s="32" t="s">
        <v>134</v>
      </c>
      <c r="D235" s="15" t="s">
        <v>89</v>
      </c>
      <c r="E235" s="12" t="s">
        <v>121</v>
      </c>
      <c r="F235" s="12" t="s">
        <v>122</v>
      </c>
      <c r="G235" s="13">
        <v>65000</v>
      </c>
      <c r="H235" s="13">
        <v>4027.58</v>
      </c>
      <c r="I235" s="13">
        <v>25</v>
      </c>
      <c r="J235" s="13">
        <v>1865.5</v>
      </c>
      <c r="K235" s="13">
        <v>4615</v>
      </c>
      <c r="L235" s="13">
        <v>715</v>
      </c>
      <c r="M235" s="13">
        <v>1976</v>
      </c>
      <c r="N235" s="13">
        <v>4608.5</v>
      </c>
      <c r="O235" s="16"/>
      <c r="P235" s="13">
        <f t="shared" si="37"/>
        <v>13780</v>
      </c>
      <c r="Q235" s="13">
        <v>2100</v>
      </c>
      <c r="R235" s="49">
        <f t="shared" si="38"/>
        <v>9994.08</v>
      </c>
      <c r="S235" s="13">
        <f t="shared" si="39"/>
        <v>9938.5</v>
      </c>
      <c r="T235" s="13">
        <f t="shared" si="40"/>
        <v>55005.919999999998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358</v>
      </c>
      <c r="C236" s="32" t="s">
        <v>135</v>
      </c>
      <c r="D236" s="15" t="s">
        <v>89</v>
      </c>
      <c r="E236" s="12" t="s">
        <v>121</v>
      </c>
      <c r="F236" s="12" t="s">
        <v>122</v>
      </c>
      <c r="G236" s="13">
        <v>65000</v>
      </c>
      <c r="H236" s="13">
        <v>4427.58</v>
      </c>
      <c r="I236" s="13">
        <v>25</v>
      </c>
      <c r="J236" s="13">
        <v>1865.5</v>
      </c>
      <c r="K236" s="13">
        <v>4615</v>
      </c>
      <c r="L236" s="13">
        <v>715</v>
      </c>
      <c r="M236" s="13">
        <v>1976</v>
      </c>
      <c r="N236" s="13">
        <v>4608.5</v>
      </c>
      <c r="O236" s="16"/>
      <c r="P236" s="13">
        <f t="shared" si="37"/>
        <v>13780</v>
      </c>
      <c r="Q236" s="13">
        <v>1614.5</v>
      </c>
      <c r="R236" s="49">
        <f t="shared" si="38"/>
        <v>9908.58</v>
      </c>
      <c r="S236" s="13">
        <f t="shared" si="39"/>
        <v>9938.5</v>
      </c>
      <c r="T236" s="13">
        <f t="shared" si="40"/>
        <v>55091.42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359</v>
      </c>
      <c r="C237" s="32" t="s">
        <v>135</v>
      </c>
      <c r="D237" s="15" t="s">
        <v>89</v>
      </c>
      <c r="E237" s="12" t="s">
        <v>121</v>
      </c>
      <c r="F237" s="12" t="s">
        <v>122</v>
      </c>
      <c r="G237" s="13">
        <v>60000</v>
      </c>
      <c r="H237" s="13">
        <v>3486.68</v>
      </c>
      <c r="I237" s="13">
        <v>25</v>
      </c>
      <c r="J237" s="13">
        <v>1722</v>
      </c>
      <c r="K237" s="13">
        <v>4260</v>
      </c>
      <c r="L237" s="13">
        <v>660</v>
      </c>
      <c r="M237" s="13">
        <v>1824</v>
      </c>
      <c r="N237" s="13">
        <v>4254</v>
      </c>
      <c r="O237" s="16"/>
      <c r="P237" s="13">
        <f t="shared" si="37"/>
        <v>12720</v>
      </c>
      <c r="Q237" s="13">
        <v>5464.33</v>
      </c>
      <c r="R237" s="49">
        <f t="shared" si="38"/>
        <v>12522.01</v>
      </c>
      <c r="S237" s="13">
        <f t="shared" si="39"/>
        <v>9174</v>
      </c>
      <c r="T237" s="13">
        <f t="shared" si="40"/>
        <v>47477.99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360</v>
      </c>
      <c r="C238" s="32" t="s">
        <v>135</v>
      </c>
      <c r="D238" s="15" t="s">
        <v>89</v>
      </c>
      <c r="E238" s="12" t="s">
        <v>121</v>
      </c>
      <c r="F238" s="12" t="s">
        <v>122</v>
      </c>
      <c r="G238" s="13">
        <v>60000</v>
      </c>
      <c r="H238" s="13">
        <v>3486.68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37"/>
        <v>12720</v>
      </c>
      <c r="Q238" s="13">
        <v>4651.7299999999996</v>
      </c>
      <c r="R238" s="49">
        <f t="shared" si="38"/>
        <v>11709.41</v>
      </c>
      <c r="S238" s="13">
        <f t="shared" si="39"/>
        <v>9174</v>
      </c>
      <c r="T238" s="13">
        <f t="shared" si="40"/>
        <v>48290.59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336</v>
      </c>
      <c r="C239" s="32" t="s">
        <v>135</v>
      </c>
      <c r="D239" s="15" t="s">
        <v>40</v>
      </c>
      <c r="E239" s="12" t="s">
        <v>111</v>
      </c>
      <c r="F239" s="12" t="s">
        <v>122</v>
      </c>
      <c r="G239" s="13">
        <v>90000</v>
      </c>
      <c r="H239" s="13">
        <v>9753.1200000000008</v>
      </c>
      <c r="I239" s="13">
        <v>25</v>
      </c>
      <c r="J239" s="13">
        <v>2583</v>
      </c>
      <c r="K239" s="13">
        <v>6390</v>
      </c>
      <c r="L239" s="13">
        <v>715.55</v>
      </c>
      <c r="M239" s="13">
        <v>2736</v>
      </c>
      <c r="N239" s="13">
        <v>6381</v>
      </c>
      <c r="O239" s="16"/>
      <c r="P239" s="13">
        <f t="shared" si="37"/>
        <v>18805.55</v>
      </c>
      <c r="Q239" s="13">
        <v>2000</v>
      </c>
      <c r="R239" s="49">
        <f t="shared" si="38"/>
        <v>17097.120000000003</v>
      </c>
      <c r="S239" s="13">
        <f t="shared" si="39"/>
        <v>13486.55</v>
      </c>
      <c r="T239" s="13">
        <f t="shared" si="40"/>
        <v>72902.880000000005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335</v>
      </c>
      <c r="C240" s="32" t="s">
        <v>134</v>
      </c>
      <c r="D240" s="15" t="s">
        <v>40</v>
      </c>
      <c r="E240" s="12" t="s">
        <v>38</v>
      </c>
      <c r="F240" s="12" t="s">
        <v>122</v>
      </c>
      <c r="G240" s="13">
        <v>60000</v>
      </c>
      <c r="H240" s="13">
        <v>3486.68</v>
      </c>
      <c r="I240" s="13">
        <v>25</v>
      </c>
      <c r="J240" s="13">
        <v>1722</v>
      </c>
      <c r="K240" s="13">
        <v>4260</v>
      </c>
      <c r="L240" s="13">
        <v>660</v>
      </c>
      <c r="M240" s="13">
        <v>1824</v>
      </c>
      <c r="N240" s="13">
        <v>4254</v>
      </c>
      <c r="O240" s="16"/>
      <c r="P240" s="13">
        <f t="shared" si="37"/>
        <v>12720</v>
      </c>
      <c r="Q240" s="13">
        <v>1100</v>
      </c>
      <c r="R240" s="49">
        <f t="shared" si="38"/>
        <v>8157.68</v>
      </c>
      <c r="S240" s="13">
        <f t="shared" si="39"/>
        <v>9174</v>
      </c>
      <c r="T240" s="13">
        <f t="shared" si="40"/>
        <v>51842.32</v>
      </c>
      <c r="U240" s="21"/>
      <c r="V240" s="22"/>
    </row>
    <row r="241" spans="1:116" s="2" customFormat="1" ht="49.5" customHeight="1" x14ac:dyDescent="0.2">
      <c r="A241" s="37">
        <v>230</v>
      </c>
      <c r="B241" s="32" t="s">
        <v>342</v>
      </c>
      <c r="C241" s="32" t="s">
        <v>135</v>
      </c>
      <c r="D241" s="15" t="s">
        <v>40</v>
      </c>
      <c r="E241" s="12" t="s">
        <v>138</v>
      </c>
      <c r="F241" s="12" t="s">
        <v>145</v>
      </c>
      <c r="G241" s="13">
        <v>34000</v>
      </c>
      <c r="H241" s="13">
        <v>0</v>
      </c>
      <c r="I241" s="13">
        <v>25</v>
      </c>
      <c r="J241" s="13">
        <v>975.8</v>
      </c>
      <c r="K241" s="13">
        <v>2414</v>
      </c>
      <c r="L241" s="13">
        <v>374</v>
      </c>
      <c r="M241" s="13">
        <v>1033.5999999999999</v>
      </c>
      <c r="N241" s="13">
        <v>2410.6</v>
      </c>
      <c r="O241" s="16"/>
      <c r="P241" s="13">
        <f t="shared" si="37"/>
        <v>7208</v>
      </c>
      <c r="Q241" s="13">
        <v>185</v>
      </c>
      <c r="R241" s="49">
        <f t="shared" si="38"/>
        <v>2219.3999999999996</v>
      </c>
      <c r="S241" s="13">
        <f t="shared" si="39"/>
        <v>5198.6000000000004</v>
      </c>
      <c r="T241" s="13">
        <f t="shared" si="40"/>
        <v>31780.6</v>
      </c>
      <c r="U241" s="21"/>
      <c r="V241" s="22"/>
    </row>
    <row r="242" spans="1:116" s="2" customFormat="1" ht="49.5" customHeight="1" x14ac:dyDescent="0.2">
      <c r="A242" s="37">
        <v>231</v>
      </c>
      <c r="B242" s="32" t="s">
        <v>347</v>
      </c>
      <c r="C242" s="32" t="s">
        <v>135</v>
      </c>
      <c r="D242" s="15" t="s">
        <v>40</v>
      </c>
      <c r="E242" s="12" t="s">
        <v>104</v>
      </c>
      <c r="F242" s="12" t="s">
        <v>122</v>
      </c>
      <c r="G242" s="13">
        <v>75000</v>
      </c>
      <c r="H242" s="13">
        <v>6039.35</v>
      </c>
      <c r="I242" s="13">
        <v>25</v>
      </c>
      <c r="J242" s="13">
        <v>2152.5</v>
      </c>
      <c r="K242" s="13">
        <v>5325</v>
      </c>
      <c r="L242" s="13">
        <v>715.55</v>
      </c>
      <c r="M242" s="13">
        <v>2280</v>
      </c>
      <c r="N242" s="13">
        <v>5317.5</v>
      </c>
      <c r="O242" s="16">
        <v>1350.12</v>
      </c>
      <c r="P242" s="13">
        <f t="shared" si="37"/>
        <v>17140.669999999998</v>
      </c>
      <c r="Q242" s="13">
        <v>11184.869999999999</v>
      </c>
      <c r="R242" s="49">
        <f t="shared" si="38"/>
        <v>23031.84</v>
      </c>
      <c r="S242" s="13">
        <f t="shared" si="39"/>
        <v>11358.05</v>
      </c>
      <c r="T242" s="13">
        <f t="shared" si="40"/>
        <v>51968.160000000003</v>
      </c>
      <c r="U242" s="21"/>
      <c r="V242" s="22"/>
    </row>
    <row r="243" spans="1:116" s="2" customFormat="1" ht="49.5" customHeight="1" x14ac:dyDescent="0.2">
      <c r="A243" s="37">
        <v>232</v>
      </c>
      <c r="B243" s="32" t="s">
        <v>337</v>
      </c>
      <c r="C243" s="32" t="s">
        <v>135</v>
      </c>
      <c r="D243" s="15" t="s">
        <v>40</v>
      </c>
      <c r="E243" s="12" t="s">
        <v>112</v>
      </c>
      <c r="F243" s="12" t="s">
        <v>122</v>
      </c>
      <c r="G243" s="13">
        <v>70000</v>
      </c>
      <c r="H243" s="13">
        <v>5098.45</v>
      </c>
      <c r="I243" s="13">
        <v>25</v>
      </c>
      <c r="J243" s="13">
        <v>2009</v>
      </c>
      <c r="K243" s="13">
        <v>4970</v>
      </c>
      <c r="L243" s="13">
        <v>715.55</v>
      </c>
      <c r="M243" s="13">
        <v>2128</v>
      </c>
      <c r="N243" s="13">
        <v>4963</v>
      </c>
      <c r="O243" s="16">
        <v>1350.12</v>
      </c>
      <c r="P243" s="13">
        <f t="shared" si="37"/>
        <v>16135.669999999998</v>
      </c>
      <c r="Q243" s="13">
        <v>5570.74</v>
      </c>
      <c r="R243" s="49">
        <f t="shared" si="38"/>
        <v>16181.31</v>
      </c>
      <c r="S243" s="13">
        <f t="shared" si="39"/>
        <v>10648.55</v>
      </c>
      <c r="T243" s="13">
        <f t="shared" si="40"/>
        <v>53818.69</v>
      </c>
      <c r="U243" s="21"/>
      <c r="V243" s="22"/>
    </row>
    <row r="244" spans="1:116" s="2" customFormat="1" ht="49.5" customHeight="1" x14ac:dyDescent="0.2">
      <c r="A244" s="37">
        <v>233</v>
      </c>
      <c r="B244" s="32" t="s">
        <v>339</v>
      </c>
      <c r="C244" s="32" t="s">
        <v>135</v>
      </c>
      <c r="D244" s="15" t="s">
        <v>40</v>
      </c>
      <c r="E244" s="12" t="s">
        <v>138</v>
      </c>
      <c r="F244" s="12" t="s">
        <v>145</v>
      </c>
      <c r="G244" s="13">
        <v>34000</v>
      </c>
      <c r="H244" s="13">
        <v>0</v>
      </c>
      <c r="I244" s="13">
        <v>25</v>
      </c>
      <c r="J244" s="13">
        <v>975.8</v>
      </c>
      <c r="K244" s="13">
        <v>2414</v>
      </c>
      <c r="L244" s="13">
        <v>374</v>
      </c>
      <c r="M244" s="13">
        <v>1033.5999999999999</v>
      </c>
      <c r="N244" s="13">
        <v>2410.6</v>
      </c>
      <c r="O244" s="16"/>
      <c r="P244" s="13">
        <f t="shared" si="37"/>
        <v>7208</v>
      </c>
      <c r="Q244" s="13">
        <v>0</v>
      </c>
      <c r="R244" s="49">
        <f t="shared" si="38"/>
        <v>2034.3999999999999</v>
      </c>
      <c r="S244" s="13">
        <f t="shared" si="39"/>
        <v>5198.6000000000004</v>
      </c>
      <c r="T244" s="13">
        <f t="shared" si="40"/>
        <v>31965.599999999999</v>
      </c>
      <c r="U244" s="21"/>
      <c r="V244" s="22"/>
    </row>
    <row r="245" spans="1:116" s="2" customFormat="1" ht="49.5" customHeight="1" x14ac:dyDescent="0.2">
      <c r="A245" s="37">
        <v>234</v>
      </c>
      <c r="B245" s="32" t="s">
        <v>380</v>
      </c>
      <c r="C245" s="32" t="s">
        <v>134</v>
      </c>
      <c r="D245" s="15" t="s">
        <v>40</v>
      </c>
      <c r="E245" s="12" t="s">
        <v>49</v>
      </c>
      <c r="F245" s="12" t="s">
        <v>60</v>
      </c>
      <c r="G245" s="13">
        <v>125000</v>
      </c>
      <c r="H245" s="13">
        <v>17985.990000000002</v>
      </c>
      <c r="I245" s="13">
        <v>25</v>
      </c>
      <c r="J245" s="13">
        <v>3587.5</v>
      </c>
      <c r="K245" s="13">
        <v>8875</v>
      </c>
      <c r="L245" s="13">
        <v>715.55</v>
      </c>
      <c r="M245" s="13">
        <v>3800</v>
      </c>
      <c r="N245" s="13">
        <v>8862.5</v>
      </c>
      <c r="O245" s="16"/>
      <c r="P245" s="13">
        <f t="shared" si="37"/>
        <v>25840.55</v>
      </c>
      <c r="Q245" s="13">
        <v>100</v>
      </c>
      <c r="R245" s="49">
        <f t="shared" si="38"/>
        <v>25498.49</v>
      </c>
      <c r="S245" s="13">
        <f t="shared" si="39"/>
        <v>18453.05</v>
      </c>
      <c r="T245" s="13">
        <f t="shared" si="40"/>
        <v>99501.51</v>
      </c>
      <c r="U245" s="21"/>
      <c r="V245" s="22"/>
    </row>
    <row r="246" spans="1:116" s="2" customFormat="1" ht="49.5" customHeight="1" x14ac:dyDescent="0.2">
      <c r="A246" s="37">
        <v>235</v>
      </c>
      <c r="B246" s="32" t="s">
        <v>341</v>
      </c>
      <c r="C246" s="32" t="s">
        <v>135</v>
      </c>
      <c r="D246" s="15" t="s">
        <v>40</v>
      </c>
      <c r="E246" s="12" t="s">
        <v>31</v>
      </c>
      <c r="F246" s="12" t="s">
        <v>145</v>
      </c>
      <c r="G246" s="13">
        <v>34000</v>
      </c>
      <c r="H246" s="13">
        <v>0</v>
      </c>
      <c r="I246" s="13">
        <v>25</v>
      </c>
      <c r="J246" s="13">
        <v>975.8</v>
      </c>
      <c r="K246" s="13">
        <v>2414</v>
      </c>
      <c r="L246" s="13">
        <v>374</v>
      </c>
      <c r="M246" s="13">
        <v>1033.5999999999999</v>
      </c>
      <c r="N246" s="13">
        <v>2410.6</v>
      </c>
      <c r="O246" s="16"/>
      <c r="P246" s="13">
        <f t="shared" si="37"/>
        <v>7208</v>
      </c>
      <c r="Q246" s="13">
        <v>0</v>
      </c>
      <c r="R246" s="49">
        <f t="shared" si="38"/>
        <v>2034.3999999999999</v>
      </c>
      <c r="S246" s="13">
        <f t="shared" si="39"/>
        <v>5198.6000000000004</v>
      </c>
      <c r="T246" s="13">
        <f t="shared" si="40"/>
        <v>31965.599999999999</v>
      </c>
      <c r="U246" s="21"/>
      <c r="V246" s="22"/>
    </row>
    <row r="247" spans="1:116" s="2" customFormat="1" ht="49.5" customHeight="1" x14ac:dyDescent="0.2">
      <c r="A247" s="37">
        <v>236</v>
      </c>
      <c r="B247" s="32" t="s">
        <v>351</v>
      </c>
      <c r="C247" s="32" t="s">
        <v>135</v>
      </c>
      <c r="D247" s="15" t="s">
        <v>40</v>
      </c>
      <c r="E247" s="12" t="s">
        <v>49</v>
      </c>
      <c r="F247" s="12" t="s">
        <v>122</v>
      </c>
      <c r="G247" s="13">
        <v>125000</v>
      </c>
      <c r="H247" s="13">
        <v>17648.46</v>
      </c>
      <c r="I247" s="13">
        <v>25</v>
      </c>
      <c r="J247" s="13">
        <v>3587.5</v>
      </c>
      <c r="K247" s="13">
        <v>8875</v>
      </c>
      <c r="L247" s="13">
        <v>715.55</v>
      </c>
      <c r="M247" s="13">
        <v>3800</v>
      </c>
      <c r="N247" s="13">
        <v>8862.5</v>
      </c>
      <c r="O247" s="16">
        <v>1350.12</v>
      </c>
      <c r="P247" s="13">
        <f t="shared" si="37"/>
        <v>27190.67</v>
      </c>
      <c r="Q247" s="13">
        <v>0</v>
      </c>
      <c r="R247" s="49">
        <f t="shared" si="38"/>
        <v>26411.079999999998</v>
      </c>
      <c r="S247" s="13">
        <f t="shared" si="39"/>
        <v>18453.05</v>
      </c>
      <c r="T247" s="13">
        <f t="shared" si="40"/>
        <v>98588.92</v>
      </c>
      <c r="U247" s="21"/>
      <c r="V247" s="22"/>
    </row>
    <row r="248" spans="1:116" s="2" customFormat="1" ht="49.5" customHeight="1" x14ac:dyDescent="0.2">
      <c r="A248" s="37">
        <v>237</v>
      </c>
      <c r="B248" s="32" t="s">
        <v>343</v>
      </c>
      <c r="C248" s="32" t="s">
        <v>135</v>
      </c>
      <c r="D248" s="15" t="s">
        <v>392</v>
      </c>
      <c r="E248" s="12" t="s">
        <v>124</v>
      </c>
      <c r="F248" s="12" t="s">
        <v>122</v>
      </c>
      <c r="G248" s="13">
        <v>80000</v>
      </c>
      <c r="H248" s="13">
        <v>6725.81</v>
      </c>
      <c r="I248" s="13">
        <v>25</v>
      </c>
      <c r="J248" s="13">
        <v>2296</v>
      </c>
      <c r="K248" s="13">
        <v>5680</v>
      </c>
      <c r="L248" s="13">
        <v>715.55</v>
      </c>
      <c r="M248" s="13">
        <v>2432</v>
      </c>
      <c r="N248" s="13">
        <v>5672</v>
      </c>
      <c r="O248" s="16">
        <v>2700.24</v>
      </c>
      <c r="P248" s="13">
        <f t="shared" si="37"/>
        <v>19495.79</v>
      </c>
      <c r="Q248" s="13">
        <v>4059.5</v>
      </c>
      <c r="R248" s="49">
        <f t="shared" si="38"/>
        <v>18238.550000000003</v>
      </c>
      <c r="S248" s="13">
        <f t="shared" si="39"/>
        <v>12067.55</v>
      </c>
      <c r="T248" s="13">
        <f t="shared" si="40"/>
        <v>61761.45</v>
      </c>
      <c r="U248" s="21"/>
      <c r="V248" s="22"/>
    </row>
    <row r="249" spans="1:116" s="2" customFormat="1" ht="49.5" customHeight="1" thickBot="1" x14ac:dyDescent="0.25">
      <c r="A249" s="37">
        <v>238</v>
      </c>
      <c r="B249" s="32" t="s">
        <v>344</v>
      </c>
      <c r="C249" s="32" t="s">
        <v>135</v>
      </c>
      <c r="D249" s="15" t="s">
        <v>392</v>
      </c>
      <c r="E249" s="12" t="s">
        <v>64</v>
      </c>
      <c r="F249" s="12" t="s">
        <v>122</v>
      </c>
      <c r="G249" s="13">
        <v>65000</v>
      </c>
      <c r="H249" s="13">
        <v>4427.58</v>
      </c>
      <c r="I249" s="13">
        <v>25</v>
      </c>
      <c r="J249" s="13">
        <v>1865.5</v>
      </c>
      <c r="K249" s="13">
        <v>4615</v>
      </c>
      <c r="L249" s="13">
        <v>715</v>
      </c>
      <c r="M249" s="13">
        <v>1976</v>
      </c>
      <c r="N249" s="13">
        <v>4608.5</v>
      </c>
      <c r="O249" s="16"/>
      <c r="P249" s="13">
        <f t="shared" si="37"/>
        <v>13780</v>
      </c>
      <c r="Q249" s="13">
        <v>0</v>
      </c>
      <c r="R249" s="49">
        <f t="shared" si="38"/>
        <v>8294.08</v>
      </c>
      <c r="S249" s="13">
        <f t="shared" si="39"/>
        <v>9938.5</v>
      </c>
      <c r="T249" s="13">
        <f t="shared" si="40"/>
        <v>56705.919999999998</v>
      </c>
      <c r="U249" s="21"/>
      <c r="V249" s="22"/>
    </row>
    <row r="250" spans="1:116" s="2" customFormat="1" ht="49.5" customHeight="1" thickBot="1" x14ac:dyDescent="0.25">
      <c r="A250" s="38"/>
      <c r="B250" s="18" t="s">
        <v>19</v>
      </c>
      <c r="C250" s="18"/>
      <c r="D250" s="18"/>
      <c r="E250" s="18"/>
      <c r="F250" s="27"/>
      <c r="G250" s="19">
        <f t="shared" ref="G250:T250" si="41">SUM(G12:G249)</f>
        <v>13688123</v>
      </c>
      <c r="H250" s="19">
        <f t="shared" si="41"/>
        <v>1003550.5900000004</v>
      </c>
      <c r="I250" s="19">
        <f t="shared" si="41"/>
        <v>5950</v>
      </c>
      <c r="J250" s="19">
        <f t="shared" si="41"/>
        <v>392849.13999999978</v>
      </c>
      <c r="K250" s="19">
        <f t="shared" si="41"/>
        <v>971856.74</v>
      </c>
      <c r="L250" s="19">
        <f t="shared" si="41"/>
        <v>126733.46000000009</v>
      </c>
      <c r="M250" s="19">
        <f t="shared" si="41"/>
        <v>410437.94000000012</v>
      </c>
      <c r="N250" s="19">
        <f t="shared" si="41"/>
        <v>957238.48999999929</v>
      </c>
      <c r="O250" s="42">
        <f t="shared" si="41"/>
        <v>83707.440000000017</v>
      </c>
      <c r="P250" s="19">
        <f t="shared" si="41"/>
        <v>2942823.2099999986</v>
      </c>
      <c r="Q250" s="19">
        <f t="shared" si="41"/>
        <v>520009.05000000005</v>
      </c>
      <c r="R250" s="19">
        <f t="shared" si="41"/>
        <v>2416504.1600000006</v>
      </c>
      <c r="S250" s="19">
        <f t="shared" si="41"/>
        <v>2055828.6900000009</v>
      </c>
      <c r="T250" s="19">
        <f t="shared" si="41"/>
        <v>11271618.840000005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</row>
    <row r="251" spans="1:116" s="5" customFormat="1" ht="20.100000000000001" customHeight="1" x14ac:dyDescent="0.2">
      <c r="A251" s="79" t="s">
        <v>373</v>
      </c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1:116" s="5" customFormat="1" ht="20.100000000000001" customHeight="1" x14ac:dyDescent="0.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</row>
    <row r="253" spans="1:116" s="5" customFormat="1" ht="20.100000000000001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6"/>
      <c r="K253" s="6"/>
      <c r="L253" s="7"/>
      <c r="M253" s="6"/>
      <c r="N253" s="3"/>
      <c r="O253" s="43"/>
      <c r="P253" s="6"/>
      <c r="Q253" s="6"/>
      <c r="R253" s="6"/>
      <c r="S253" s="6"/>
      <c r="T253" s="6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</row>
    <row r="254" spans="1:116" s="5" customFormat="1" ht="20.100000000000001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6"/>
      <c r="K254" s="6"/>
      <c r="L254" s="7"/>
      <c r="M254" s="6"/>
      <c r="N254" s="3"/>
      <c r="O254" s="43"/>
      <c r="P254" s="6"/>
      <c r="Q254" s="6"/>
      <c r="R254" s="6"/>
      <c r="S254" s="6"/>
      <c r="T254" s="6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</row>
    <row r="255" spans="1:116" s="5" customFormat="1" ht="20.100000000000001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6"/>
      <c r="K255" s="6"/>
      <c r="L255" s="7"/>
      <c r="M255" s="6"/>
      <c r="N255" s="3"/>
      <c r="O255" s="43"/>
      <c r="P255" s="6"/>
      <c r="Q255" s="6"/>
      <c r="R255" s="6"/>
      <c r="S255" s="6"/>
      <c r="T255" s="6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</row>
    <row r="256" spans="1:116" s="5" customFormat="1" ht="20.100000000000001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6"/>
      <c r="K256" s="6"/>
      <c r="L256" s="7"/>
      <c r="M256" s="6"/>
      <c r="N256" s="3"/>
      <c r="O256" s="43"/>
      <c r="P256" s="6"/>
      <c r="Q256" s="6"/>
      <c r="R256" s="6"/>
      <c r="S256" s="6"/>
      <c r="T256" s="6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</row>
    <row r="257" spans="1:184" s="5" customFormat="1" ht="20.100000000000001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6"/>
      <c r="K257" s="6"/>
      <c r="L257" s="7"/>
      <c r="M257" s="6"/>
      <c r="N257" s="3"/>
      <c r="O257" s="43"/>
      <c r="P257" s="6"/>
      <c r="Q257" s="6"/>
      <c r="R257" s="6"/>
      <c r="S257" s="6"/>
      <c r="T257" s="6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</row>
    <row r="258" spans="1:184" s="5" customFormat="1" ht="20.100000000000001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6"/>
      <c r="K258" s="6"/>
      <c r="L258" s="7"/>
      <c r="M258" s="6"/>
      <c r="N258" s="3"/>
      <c r="O258" s="43"/>
      <c r="P258" s="6"/>
      <c r="Q258" s="6"/>
      <c r="R258" s="6"/>
      <c r="S258" s="6"/>
      <c r="T258" s="6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</row>
    <row r="259" spans="1:184" s="5" customFormat="1" ht="20.100000000000001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6"/>
      <c r="K259" s="6"/>
      <c r="L259" s="7"/>
      <c r="M259" s="6"/>
      <c r="N259" s="3"/>
      <c r="O259" s="43"/>
      <c r="P259" s="6"/>
      <c r="Q259" s="6"/>
      <c r="R259" s="6"/>
      <c r="S259" s="6"/>
      <c r="T259" s="6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</row>
    <row r="260" spans="1:184" s="5" customFormat="1" ht="20.100000000000001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6"/>
      <c r="K260" s="6"/>
      <c r="L260" s="7"/>
      <c r="M260" s="6"/>
      <c r="N260" s="3"/>
      <c r="O260" s="43"/>
      <c r="P260" s="6"/>
      <c r="Q260" s="6"/>
      <c r="R260" s="6"/>
      <c r="S260" s="6"/>
      <c r="T260" s="6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</row>
    <row r="261" spans="1:184" ht="20.100000000000001" customHeight="1" x14ac:dyDescent="0.2">
      <c r="B261" s="80"/>
      <c r="C261" s="80"/>
      <c r="D261" s="5"/>
      <c r="E261" s="5"/>
      <c r="F261" s="5"/>
      <c r="G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1:184" ht="20.100000000000001" customHeight="1" x14ac:dyDescent="0.2">
      <c r="B262" s="61" t="s">
        <v>144</v>
      </c>
      <c r="C262" s="61"/>
      <c r="D262" s="63"/>
      <c r="E262" s="63"/>
      <c r="F262" s="5"/>
      <c r="G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1:184" ht="18" x14ac:dyDescent="0.2">
      <c r="B263" s="81" t="s">
        <v>126</v>
      </c>
      <c r="C263" s="81"/>
      <c r="D263" s="63"/>
      <c r="E263" s="63"/>
      <c r="F263" s="5"/>
      <c r="G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1:184" ht="18" x14ac:dyDescent="0.2">
      <c r="B264" s="52"/>
      <c r="C264" s="35"/>
      <c r="D264" s="50"/>
      <c r="E264" s="50"/>
      <c r="F264" s="5"/>
      <c r="G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1:184" ht="18" x14ac:dyDescent="0.2">
      <c r="B265" s="52"/>
      <c r="C265" s="35"/>
      <c r="D265" s="50"/>
      <c r="E265" s="50"/>
      <c r="F265" s="5"/>
      <c r="G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1:184" ht="18" x14ac:dyDescent="0.2">
      <c r="B266" s="57"/>
      <c r="C266" s="35"/>
      <c r="D266" s="56"/>
      <c r="E266" s="56"/>
      <c r="F266" s="5"/>
      <c r="G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1:184" ht="18" x14ac:dyDescent="0.2">
      <c r="B267" s="57"/>
      <c r="C267" s="35"/>
      <c r="D267" s="56"/>
      <c r="E267" s="56"/>
      <c r="F267" s="5"/>
      <c r="G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1:184" ht="18" x14ac:dyDescent="0.2">
      <c r="B268" s="57"/>
      <c r="C268" s="35"/>
      <c r="D268" s="56"/>
      <c r="E268" s="56"/>
      <c r="F268" s="5"/>
      <c r="G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1:184" ht="18" x14ac:dyDescent="0.2">
      <c r="B269" s="52"/>
      <c r="C269" s="35"/>
      <c r="D269" s="51"/>
      <c r="E269" s="51"/>
      <c r="F269" s="5"/>
      <c r="G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1:184" ht="18" x14ac:dyDescent="0.2">
      <c r="B270" s="52"/>
      <c r="C270" s="35"/>
      <c r="D270" s="51"/>
      <c r="E270" s="51"/>
      <c r="F270" s="5"/>
      <c r="G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1:184" ht="18" x14ac:dyDescent="0.2">
      <c r="B271" s="52"/>
      <c r="C271" s="35"/>
      <c r="D271" s="51"/>
      <c r="E271" s="51"/>
      <c r="F271" s="5"/>
      <c r="G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1:184" ht="18" x14ac:dyDescent="0.2">
      <c r="B272" s="52"/>
      <c r="C272" s="35"/>
      <c r="D272" s="51"/>
      <c r="E272" s="51"/>
      <c r="F272" s="5"/>
      <c r="G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2:184" ht="20.100000000000001" customHeight="1" x14ac:dyDescent="0.2">
      <c r="B273" s="52"/>
      <c r="C273" s="46"/>
      <c r="D273" s="28"/>
      <c r="E273" s="28"/>
      <c r="F273" s="5"/>
      <c r="G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2:184" ht="20.100000000000001" customHeight="1" x14ac:dyDescent="0.2">
      <c r="B274" s="53"/>
      <c r="C274" s="5"/>
      <c r="D274" s="5"/>
      <c r="E274" s="5"/>
      <c r="F274" s="5"/>
      <c r="G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2:184" ht="20.100000000000001" customHeight="1" x14ac:dyDescent="0.2">
      <c r="B275" s="53"/>
      <c r="C275" s="5"/>
      <c r="D275" s="5"/>
      <c r="E275" s="5"/>
      <c r="F275" s="5"/>
      <c r="G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2:184" ht="20.100000000000001" customHeight="1" x14ac:dyDescent="0.2">
      <c r="B276" s="60"/>
      <c r="C276" s="60"/>
      <c r="D276" s="5"/>
      <c r="E276" s="5"/>
      <c r="F276" s="5"/>
      <c r="G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2:184" ht="20.100000000000001" customHeight="1" x14ac:dyDescent="0.2">
      <c r="B277" s="61" t="s">
        <v>127</v>
      </c>
      <c r="C277" s="61"/>
      <c r="D277" s="5"/>
      <c r="E277" s="5"/>
      <c r="F277" s="5"/>
      <c r="G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2:184" ht="20.100000000000001" customHeight="1" x14ac:dyDescent="0.2">
      <c r="B278" s="59" t="s">
        <v>77</v>
      </c>
      <c r="C278" s="59"/>
      <c r="D278" s="5"/>
      <c r="E278" s="5"/>
      <c r="F278" s="5"/>
      <c r="G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2:184" ht="20.100000000000001" customHeight="1" x14ac:dyDescent="0.2">
      <c r="B279" s="54"/>
      <c r="C279" s="23"/>
      <c r="D279" s="5"/>
      <c r="E279" s="5"/>
      <c r="F279" s="5"/>
      <c r="G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2:184" ht="20.100000000000001" customHeight="1" x14ac:dyDescent="0.2">
      <c r="B280" s="58"/>
      <c r="C280" s="23"/>
      <c r="D280" s="5"/>
      <c r="E280" s="5"/>
      <c r="F280" s="5"/>
      <c r="G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2:184" ht="20.100000000000001" customHeight="1" x14ac:dyDescent="0.2">
      <c r="B281" s="58"/>
      <c r="C281" s="23"/>
      <c r="D281" s="5"/>
      <c r="E281" s="5"/>
      <c r="F281" s="5"/>
      <c r="G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2:184" ht="20.100000000000001" customHeight="1" x14ac:dyDescent="0.2">
      <c r="B282" s="58"/>
      <c r="C282" s="23"/>
      <c r="D282" s="5"/>
      <c r="E282" s="5"/>
      <c r="F282" s="5"/>
      <c r="G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2:184" ht="20.100000000000001" customHeight="1" x14ac:dyDescent="0.2">
      <c r="B283" s="54"/>
      <c r="C283" s="23"/>
      <c r="D283" s="5"/>
      <c r="E283" s="5"/>
      <c r="F283" s="5"/>
      <c r="G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2:184" ht="20.100000000000001" customHeight="1" x14ac:dyDescent="0.2">
      <c r="B284" s="54"/>
      <c r="C284" s="23"/>
      <c r="D284" s="5"/>
      <c r="E284" s="5"/>
      <c r="F284" s="5"/>
      <c r="G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2:184" ht="20.100000000000001" customHeight="1" x14ac:dyDescent="0.2">
      <c r="B285" s="54"/>
      <c r="C285" s="23"/>
      <c r="D285" s="5"/>
      <c r="E285" s="5"/>
      <c r="F285" s="5"/>
      <c r="G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2:184" ht="20.100000000000001" customHeight="1" x14ac:dyDescent="0.2">
      <c r="B286" s="53"/>
      <c r="C286" s="5"/>
      <c r="D286" s="5"/>
      <c r="E286" s="5"/>
      <c r="F286" s="5"/>
      <c r="G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2:184" ht="20.100000000000001" customHeight="1" x14ac:dyDescent="0.2">
      <c r="B287" s="53"/>
      <c r="C287" s="5"/>
      <c r="D287" s="5"/>
      <c r="E287" s="5"/>
      <c r="F287" s="5"/>
      <c r="G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2:184" s="8" customFormat="1" ht="20.100000000000001" customHeight="1" x14ac:dyDescent="0.2">
      <c r="B288" s="55"/>
      <c r="O288" s="44"/>
    </row>
    <row r="289" spans="2:15" s="8" customFormat="1" ht="20.100000000000001" customHeight="1" x14ac:dyDescent="0.2">
      <c r="B289" s="60"/>
      <c r="C289" s="60"/>
      <c r="O289" s="44"/>
    </row>
    <row r="290" spans="2:15" ht="20.100000000000001" customHeight="1" x14ac:dyDescent="0.2">
      <c r="B290" s="62" t="s">
        <v>128</v>
      </c>
      <c r="C290" s="62"/>
      <c r="D290" s="5"/>
      <c r="E290" s="5"/>
      <c r="F290" s="5"/>
      <c r="G290" s="5"/>
    </row>
    <row r="291" spans="2:15" s="8" customFormat="1" ht="20.100000000000001" customHeight="1" x14ac:dyDescent="0.2">
      <c r="B291" s="59" t="s">
        <v>76</v>
      </c>
      <c r="C291" s="59"/>
      <c r="O291" s="44"/>
    </row>
    <row r="292" spans="2:15" s="8" customFormat="1" x14ac:dyDescent="0.2">
      <c r="O292" s="44"/>
    </row>
    <row r="293" spans="2:15" s="8" customFormat="1" x14ac:dyDescent="0.2">
      <c r="O293" s="44"/>
    </row>
    <row r="294" spans="2:15" s="8" customFormat="1" x14ac:dyDescent="0.2">
      <c r="O294" s="44"/>
    </row>
    <row r="295" spans="2:15" s="8" customFormat="1" x14ac:dyDescent="0.2">
      <c r="O295" s="44"/>
    </row>
    <row r="296" spans="2:15" s="8" customFormat="1" x14ac:dyDescent="0.2">
      <c r="O296" s="44"/>
    </row>
    <row r="297" spans="2:15" s="8" customFormat="1" x14ac:dyDescent="0.2">
      <c r="O297" s="44"/>
    </row>
    <row r="298" spans="2:15" s="8" customFormat="1" x14ac:dyDescent="0.2">
      <c r="O298" s="44"/>
    </row>
    <row r="299" spans="2:15" s="8" customFormat="1" x14ac:dyDescent="0.2">
      <c r="O299" s="44"/>
    </row>
    <row r="301" spans="2:15" s="8" customFormat="1" x14ac:dyDescent="0.2">
      <c r="O301" s="44"/>
    </row>
    <row r="302" spans="2:15" s="8" customFormat="1" x14ac:dyDescent="0.2">
      <c r="O302" s="44"/>
    </row>
    <row r="303" spans="2:15" s="8" customFormat="1" x14ac:dyDescent="0.2">
      <c r="O303" s="44"/>
    </row>
    <row r="304" spans="2:15" s="8" customFormat="1" x14ac:dyDescent="0.2">
      <c r="O304" s="44"/>
    </row>
    <row r="305" spans="15:15" s="8" customFormat="1" x14ac:dyDescent="0.2">
      <c r="O305" s="44"/>
    </row>
    <row r="306" spans="15:15" s="8" customFormat="1" x14ac:dyDescent="0.2">
      <c r="O306" s="44"/>
    </row>
    <row r="307" spans="15:15" s="8" customFormat="1" x14ac:dyDescent="0.2">
      <c r="O307" s="44"/>
    </row>
    <row r="308" spans="15:15" s="8" customFormat="1" x14ac:dyDescent="0.2">
      <c r="O308" s="44"/>
    </row>
    <row r="309" spans="15:15" s="8" customFormat="1" x14ac:dyDescent="0.2">
      <c r="O309" s="44"/>
    </row>
    <row r="310" spans="15:15" s="8" customFormat="1" x14ac:dyDescent="0.2">
      <c r="O310" s="44"/>
    </row>
    <row r="311" spans="15:15" s="8" customFormat="1" x14ac:dyDescent="0.2">
      <c r="O311" s="44"/>
    </row>
    <row r="312" spans="15:15" s="8" customFormat="1" x14ac:dyDescent="0.2">
      <c r="O312" s="44"/>
    </row>
    <row r="313" spans="15:15" s="8" customFormat="1" x14ac:dyDescent="0.2">
      <c r="O313" s="44"/>
    </row>
    <row r="314" spans="15:15" s="8" customFormat="1" x14ac:dyDescent="0.2">
      <c r="O314" s="44"/>
    </row>
    <row r="315" spans="15:15" s="8" customFormat="1" x14ac:dyDescent="0.2">
      <c r="O315" s="44"/>
    </row>
    <row r="316" spans="15:15" s="8" customFormat="1" x14ac:dyDescent="0.2">
      <c r="O316" s="44"/>
    </row>
    <row r="317" spans="15:15" s="8" customFormat="1" x14ac:dyDescent="0.2">
      <c r="O317" s="44"/>
    </row>
    <row r="318" spans="15:15" s="8" customFormat="1" x14ac:dyDescent="0.2">
      <c r="O318" s="44"/>
    </row>
    <row r="319" spans="15:15" s="8" customFormat="1" x14ac:dyDescent="0.2">
      <c r="O319" s="44"/>
    </row>
    <row r="320" spans="15:15" s="8" customFormat="1" x14ac:dyDescent="0.2">
      <c r="O320" s="44"/>
    </row>
    <row r="321" spans="15:15" s="8" customFormat="1" x14ac:dyDescent="0.2">
      <c r="O321" s="44"/>
    </row>
    <row r="322" spans="15:15" s="8" customFormat="1" x14ac:dyDescent="0.2">
      <c r="O322" s="44"/>
    </row>
    <row r="323" spans="15:15" s="8" customFormat="1" x14ac:dyDescent="0.2">
      <c r="O323" s="44"/>
    </row>
    <row r="324" spans="15:15" s="8" customFormat="1" x14ac:dyDescent="0.2">
      <c r="O324" s="44"/>
    </row>
    <row r="325" spans="15:15" s="8" customFormat="1" x14ac:dyDescent="0.2">
      <c r="O325" s="44"/>
    </row>
    <row r="326" spans="15:15" s="8" customFormat="1" x14ac:dyDescent="0.2">
      <c r="O326" s="44"/>
    </row>
    <row r="327" spans="15:15" s="8" customFormat="1" x14ac:dyDescent="0.2">
      <c r="O327" s="44"/>
    </row>
    <row r="328" spans="15:15" s="8" customFormat="1" x14ac:dyDescent="0.2">
      <c r="O328" s="44"/>
    </row>
    <row r="329" spans="15:15" s="8" customFormat="1" x14ac:dyDescent="0.2">
      <c r="O329" s="44"/>
    </row>
    <row r="330" spans="15:15" s="8" customFormat="1" x14ac:dyDescent="0.2">
      <c r="O330" s="44"/>
    </row>
    <row r="331" spans="15:15" s="8" customFormat="1" x14ac:dyDescent="0.2">
      <c r="O331" s="44"/>
    </row>
    <row r="332" spans="15:15" s="8" customFormat="1" x14ac:dyDescent="0.2">
      <c r="O332" s="44"/>
    </row>
    <row r="333" spans="15:15" s="8" customFormat="1" x14ac:dyDescent="0.2">
      <c r="O333" s="44"/>
    </row>
    <row r="334" spans="15:15" s="8" customFormat="1" x14ac:dyDescent="0.2">
      <c r="O334" s="44"/>
    </row>
    <row r="335" spans="15:15" s="8" customFormat="1" x14ac:dyDescent="0.2">
      <c r="O335" s="44"/>
    </row>
    <row r="336" spans="15:15" s="8" customFormat="1" x14ac:dyDescent="0.2">
      <c r="O336" s="44"/>
    </row>
    <row r="337" spans="15:15" s="8" customFormat="1" x14ac:dyDescent="0.2">
      <c r="O337" s="44"/>
    </row>
    <row r="338" spans="15:15" s="8" customFormat="1" x14ac:dyDescent="0.2">
      <c r="O338" s="44"/>
    </row>
    <row r="339" spans="15:15" s="8" customFormat="1" x14ac:dyDescent="0.2">
      <c r="O339" s="44"/>
    </row>
    <row r="340" spans="15:15" s="8" customFormat="1" x14ac:dyDescent="0.2">
      <c r="O340" s="44"/>
    </row>
    <row r="341" spans="15:15" s="8" customFormat="1" x14ac:dyDescent="0.2">
      <c r="O341" s="44"/>
    </row>
    <row r="342" spans="15:15" s="8" customFormat="1" x14ac:dyDescent="0.2">
      <c r="O342" s="44"/>
    </row>
    <row r="343" spans="15:15" s="8" customFormat="1" x14ac:dyDescent="0.2">
      <c r="O343" s="44"/>
    </row>
    <row r="344" spans="15:15" s="8" customFormat="1" x14ac:dyDescent="0.2">
      <c r="O344" s="44"/>
    </row>
    <row r="345" spans="15:15" s="8" customFormat="1" x14ac:dyDescent="0.2">
      <c r="O345" s="44"/>
    </row>
    <row r="346" spans="15:15" s="8" customFormat="1" x14ac:dyDescent="0.2">
      <c r="O346" s="44"/>
    </row>
    <row r="347" spans="15:15" s="8" customFormat="1" x14ac:dyDescent="0.2">
      <c r="O347" s="44"/>
    </row>
    <row r="348" spans="15:15" s="8" customFormat="1" x14ac:dyDescent="0.2">
      <c r="O348" s="44"/>
    </row>
    <row r="349" spans="15:15" s="8" customFormat="1" x14ac:dyDescent="0.2">
      <c r="O349" s="44"/>
    </row>
    <row r="350" spans="15:15" s="8" customFormat="1" x14ac:dyDescent="0.2">
      <c r="O350" s="44"/>
    </row>
    <row r="351" spans="15:15" s="8" customFormat="1" x14ac:dyDescent="0.2">
      <c r="O351" s="44"/>
    </row>
    <row r="352" spans="15:15" s="8" customFormat="1" x14ac:dyDescent="0.2">
      <c r="O352" s="44"/>
    </row>
    <row r="353" spans="15:15" s="8" customFormat="1" x14ac:dyDescent="0.2">
      <c r="O353" s="44"/>
    </row>
    <row r="354" spans="15:15" s="8" customFormat="1" x14ac:dyDescent="0.2">
      <c r="O354" s="44"/>
    </row>
    <row r="355" spans="15:15" s="8" customFormat="1" x14ac:dyDescent="0.2">
      <c r="O355" s="44"/>
    </row>
    <row r="356" spans="15:15" s="8" customFormat="1" x14ac:dyDescent="0.2">
      <c r="O356" s="44"/>
    </row>
    <row r="357" spans="15:15" s="8" customFormat="1" x14ac:dyDescent="0.2">
      <c r="O357" s="44"/>
    </row>
    <row r="358" spans="15:15" s="8" customFormat="1" x14ac:dyDescent="0.2">
      <c r="O358" s="44"/>
    </row>
    <row r="359" spans="15:15" s="8" customFormat="1" x14ac:dyDescent="0.2">
      <c r="O359" s="44"/>
    </row>
    <row r="360" spans="15:15" s="8" customFormat="1" x14ac:dyDescent="0.2">
      <c r="O360" s="44"/>
    </row>
    <row r="361" spans="15:15" s="8" customFormat="1" x14ac:dyDescent="0.2">
      <c r="O361" s="44"/>
    </row>
    <row r="362" spans="15:15" s="8" customFormat="1" x14ac:dyDescent="0.2">
      <c r="O362" s="44"/>
    </row>
    <row r="363" spans="15:15" s="8" customFormat="1" x14ac:dyDescent="0.2">
      <c r="O363" s="44"/>
    </row>
    <row r="364" spans="15:15" s="8" customFormat="1" x14ac:dyDescent="0.2">
      <c r="O364" s="44"/>
    </row>
    <row r="365" spans="15:15" s="8" customFormat="1" x14ac:dyDescent="0.2">
      <c r="O365" s="44"/>
    </row>
    <row r="366" spans="15:15" s="8" customFormat="1" x14ac:dyDescent="0.2">
      <c r="O366" s="44"/>
    </row>
    <row r="367" spans="15:15" s="8" customFormat="1" x14ac:dyDescent="0.2">
      <c r="O367" s="44"/>
    </row>
    <row r="368" spans="15:15" s="8" customFormat="1" x14ac:dyDescent="0.2">
      <c r="O368" s="44"/>
    </row>
    <row r="369" spans="15:15" s="8" customFormat="1" x14ac:dyDescent="0.2">
      <c r="O369" s="44"/>
    </row>
    <row r="370" spans="15:15" s="8" customFormat="1" x14ac:dyDescent="0.2">
      <c r="O370" s="44"/>
    </row>
    <row r="371" spans="15:15" s="8" customFormat="1" x14ac:dyDescent="0.2">
      <c r="O371" s="44"/>
    </row>
    <row r="372" spans="15:15" s="8" customFormat="1" x14ac:dyDescent="0.2">
      <c r="O372" s="44"/>
    </row>
    <row r="373" spans="15:15" s="8" customFormat="1" x14ac:dyDescent="0.2">
      <c r="O373" s="44"/>
    </row>
    <row r="374" spans="15:15" s="8" customFormat="1" x14ac:dyDescent="0.2">
      <c r="O374" s="44"/>
    </row>
    <row r="375" spans="15:15" s="8" customFormat="1" x14ac:dyDescent="0.2">
      <c r="O375" s="44"/>
    </row>
    <row r="376" spans="15:15" s="8" customFormat="1" x14ac:dyDescent="0.2">
      <c r="O376" s="44"/>
    </row>
    <row r="377" spans="15:15" s="8" customFormat="1" x14ac:dyDescent="0.2">
      <c r="O377" s="44"/>
    </row>
    <row r="378" spans="15:15" s="8" customFormat="1" x14ac:dyDescent="0.2">
      <c r="O378" s="44"/>
    </row>
    <row r="379" spans="15:15" s="8" customFormat="1" x14ac:dyDescent="0.2">
      <c r="O379" s="44"/>
    </row>
    <row r="380" spans="15:15" s="8" customFormat="1" x14ac:dyDescent="0.2">
      <c r="O380" s="44"/>
    </row>
    <row r="381" spans="15:15" s="8" customFormat="1" x14ac:dyDescent="0.2">
      <c r="O381" s="44"/>
    </row>
    <row r="382" spans="15:15" s="8" customFormat="1" x14ac:dyDescent="0.2">
      <c r="O382" s="44"/>
    </row>
    <row r="383" spans="15:15" s="8" customFormat="1" x14ac:dyDescent="0.2">
      <c r="O383" s="44"/>
    </row>
    <row r="384" spans="15:15" s="8" customFormat="1" x14ac:dyDescent="0.2">
      <c r="O384" s="44"/>
    </row>
    <row r="385" spans="15:15" s="8" customFormat="1" x14ac:dyDescent="0.2">
      <c r="O385" s="44"/>
    </row>
    <row r="386" spans="15:15" s="8" customFormat="1" x14ac:dyDescent="0.2">
      <c r="O386" s="44"/>
    </row>
    <row r="387" spans="15:15" s="8" customFormat="1" x14ac:dyDescent="0.2">
      <c r="O387" s="44"/>
    </row>
    <row r="388" spans="15:15" s="8" customFormat="1" x14ac:dyDescent="0.2">
      <c r="O388" s="44"/>
    </row>
    <row r="389" spans="15:15" s="8" customFormat="1" x14ac:dyDescent="0.2">
      <c r="O389" s="44"/>
    </row>
    <row r="390" spans="15:15" s="8" customFormat="1" x14ac:dyDescent="0.2">
      <c r="O390" s="44"/>
    </row>
    <row r="391" spans="15:15" s="8" customFormat="1" x14ac:dyDescent="0.2">
      <c r="O391" s="44"/>
    </row>
    <row r="392" spans="15:15" s="8" customFormat="1" x14ac:dyDescent="0.2">
      <c r="O392" s="44"/>
    </row>
    <row r="393" spans="15:15" s="8" customFormat="1" x14ac:dyDescent="0.2">
      <c r="O393" s="44"/>
    </row>
    <row r="394" spans="15:15" s="8" customFormat="1" x14ac:dyDescent="0.2">
      <c r="O394" s="44"/>
    </row>
    <row r="395" spans="15:15" s="8" customFormat="1" x14ac:dyDescent="0.2">
      <c r="O395" s="44"/>
    </row>
    <row r="396" spans="15:15" s="8" customFormat="1" x14ac:dyDescent="0.2">
      <c r="O396" s="44"/>
    </row>
    <row r="397" spans="15:15" s="8" customFormat="1" x14ac:dyDescent="0.2">
      <c r="O397" s="44"/>
    </row>
    <row r="398" spans="15:15" s="8" customFormat="1" x14ac:dyDescent="0.2">
      <c r="O398" s="44"/>
    </row>
    <row r="399" spans="15:15" s="8" customFormat="1" x14ac:dyDescent="0.2">
      <c r="O399" s="44"/>
    </row>
    <row r="400" spans="15:15" s="8" customFormat="1" x14ac:dyDescent="0.2">
      <c r="O400" s="44"/>
    </row>
    <row r="401" spans="15:15" s="8" customFormat="1" x14ac:dyDescent="0.2">
      <c r="O401" s="44"/>
    </row>
    <row r="402" spans="15:15" s="8" customFormat="1" x14ac:dyDescent="0.2">
      <c r="O402" s="44"/>
    </row>
    <row r="403" spans="15:15" s="8" customFormat="1" x14ac:dyDescent="0.2">
      <c r="O403" s="44"/>
    </row>
    <row r="404" spans="15:15" s="8" customFormat="1" x14ac:dyDescent="0.2">
      <c r="O404" s="44"/>
    </row>
    <row r="405" spans="15:15" s="8" customFormat="1" x14ac:dyDescent="0.2">
      <c r="O405" s="44"/>
    </row>
    <row r="406" spans="15:15" s="8" customFormat="1" x14ac:dyDescent="0.2">
      <c r="O406" s="44"/>
    </row>
    <row r="407" spans="15:15" s="8" customFormat="1" x14ac:dyDescent="0.2">
      <c r="O407" s="44"/>
    </row>
    <row r="408" spans="15:15" s="8" customFormat="1" x14ac:dyDescent="0.2">
      <c r="O408" s="44"/>
    </row>
    <row r="409" spans="15:15" s="8" customFormat="1" x14ac:dyDescent="0.2">
      <c r="O409" s="44"/>
    </row>
    <row r="410" spans="15:15" s="8" customFormat="1" x14ac:dyDescent="0.2">
      <c r="O410" s="44"/>
    </row>
    <row r="411" spans="15:15" s="8" customFormat="1" x14ac:dyDescent="0.2">
      <c r="O411" s="44"/>
    </row>
    <row r="412" spans="15:15" s="8" customFormat="1" x14ac:dyDescent="0.2">
      <c r="O412" s="44"/>
    </row>
    <row r="413" spans="15:15" s="8" customFormat="1" x14ac:dyDescent="0.2">
      <c r="O413" s="44"/>
    </row>
    <row r="414" spans="15:15" s="8" customFormat="1" x14ac:dyDescent="0.2">
      <c r="O414" s="44"/>
    </row>
    <row r="415" spans="15:15" s="8" customFormat="1" x14ac:dyDescent="0.2">
      <c r="O415" s="44"/>
    </row>
    <row r="416" spans="15:15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:184" s="8" customFormat="1" x14ac:dyDescent="0.2">
      <c r="O3281" s="44"/>
    </row>
    <row r="3282" spans="1:184" s="8" customFormat="1" x14ac:dyDescent="0.2">
      <c r="O3282" s="44"/>
    </row>
    <row r="3283" spans="1:184" s="8" customFormat="1" x14ac:dyDescent="0.2">
      <c r="O3283" s="44"/>
    </row>
    <row r="3284" spans="1:184" s="8" customFormat="1" x14ac:dyDescent="0.2">
      <c r="O3284" s="44"/>
    </row>
    <row r="3285" spans="1:184" s="20" customFormat="1" x14ac:dyDescent="0.2">
      <c r="A3285" s="8"/>
      <c r="H3285" s="8"/>
      <c r="I3285" s="8"/>
      <c r="J3285" s="8"/>
      <c r="K3285" s="8"/>
      <c r="L3285" s="8"/>
      <c r="M3285" s="8"/>
      <c r="N3285" s="8"/>
      <c r="O3285" s="44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  <c r="CG3285" s="8"/>
      <c r="CH3285" s="8"/>
      <c r="CI3285" s="8"/>
      <c r="CJ3285" s="8"/>
      <c r="CK3285" s="8"/>
      <c r="CL3285" s="8"/>
      <c r="CM3285" s="8"/>
      <c r="CN3285" s="8"/>
      <c r="CO3285" s="8"/>
      <c r="CP3285" s="8"/>
      <c r="CQ3285" s="8"/>
      <c r="CR3285" s="8"/>
      <c r="CS3285" s="8"/>
      <c r="CT3285" s="8"/>
      <c r="CU3285" s="8"/>
      <c r="CV3285" s="8"/>
      <c r="CW3285" s="8"/>
      <c r="CX3285" s="8"/>
      <c r="CY3285" s="8"/>
      <c r="CZ3285" s="8"/>
      <c r="DA3285" s="8"/>
      <c r="DB3285" s="8"/>
      <c r="DC3285" s="8"/>
      <c r="DD3285" s="8"/>
      <c r="DE3285" s="8"/>
      <c r="DF3285" s="8"/>
      <c r="DG3285" s="8"/>
      <c r="DH3285" s="8"/>
      <c r="DI3285" s="8"/>
      <c r="DJ3285" s="8"/>
      <c r="DK3285" s="8"/>
      <c r="DL3285" s="8"/>
      <c r="DM3285" s="8"/>
      <c r="DN3285" s="8"/>
      <c r="DO3285" s="8"/>
      <c r="DP3285" s="8"/>
      <c r="DQ3285" s="8"/>
      <c r="DR3285" s="8"/>
      <c r="DS3285" s="8"/>
      <c r="DT3285" s="8"/>
      <c r="DU3285" s="8"/>
      <c r="DV3285" s="8"/>
      <c r="DW3285" s="8"/>
      <c r="DX3285" s="8"/>
      <c r="DY3285" s="8"/>
      <c r="DZ3285" s="8"/>
      <c r="EA3285" s="8"/>
      <c r="EB3285" s="8"/>
      <c r="EC3285" s="8"/>
      <c r="ED3285" s="8"/>
      <c r="EE3285" s="8"/>
      <c r="EF3285" s="8"/>
      <c r="EG3285" s="8"/>
      <c r="EH3285" s="8"/>
      <c r="EI3285" s="8"/>
      <c r="EJ3285" s="8"/>
      <c r="EK3285" s="8"/>
      <c r="EL3285" s="8"/>
      <c r="EM3285" s="8"/>
      <c r="EN3285" s="8"/>
      <c r="EO3285" s="8"/>
      <c r="EP3285" s="8"/>
      <c r="EQ3285" s="8"/>
      <c r="ER3285" s="8"/>
      <c r="ES3285" s="8"/>
      <c r="ET3285" s="8"/>
      <c r="EU3285" s="8"/>
      <c r="EV3285" s="8"/>
      <c r="EW3285" s="8"/>
      <c r="EX3285" s="8"/>
      <c r="EY3285" s="8"/>
      <c r="EZ3285" s="8"/>
      <c r="FA3285" s="8"/>
      <c r="FB3285" s="8"/>
      <c r="FC3285" s="8"/>
      <c r="FD3285" s="8"/>
      <c r="FE3285" s="8"/>
      <c r="FF3285" s="8"/>
      <c r="FG3285" s="8"/>
      <c r="FH3285" s="8"/>
      <c r="FI3285" s="8"/>
      <c r="FJ3285" s="8"/>
      <c r="FK3285" s="8"/>
      <c r="FL3285" s="8"/>
      <c r="FM3285" s="8"/>
      <c r="FN3285" s="8"/>
      <c r="FO3285" s="8"/>
      <c r="FP3285" s="8"/>
      <c r="FQ3285" s="8"/>
      <c r="FR3285" s="8"/>
      <c r="FS3285" s="8"/>
      <c r="FT3285" s="8"/>
      <c r="FU3285" s="8"/>
      <c r="FV3285" s="8"/>
      <c r="FW3285" s="8"/>
      <c r="FX3285" s="8"/>
      <c r="FY3285" s="8"/>
      <c r="FZ3285" s="8"/>
      <c r="GA3285" s="8"/>
      <c r="GB3285" s="8"/>
    </row>
    <row r="3286" spans="1:184" s="20" customFormat="1" x14ac:dyDescent="0.2">
      <c r="A3286" s="8"/>
      <c r="H3286" s="8"/>
      <c r="I3286" s="8"/>
      <c r="J3286" s="8"/>
      <c r="K3286" s="8"/>
      <c r="L3286" s="8"/>
      <c r="M3286" s="8"/>
      <c r="N3286" s="8"/>
      <c r="O3286" s="44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  <c r="CG3286" s="8"/>
      <c r="CH3286" s="8"/>
      <c r="CI3286" s="8"/>
      <c r="CJ3286" s="8"/>
      <c r="CK3286" s="8"/>
      <c r="CL3286" s="8"/>
      <c r="CM3286" s="8"/>
      <c r="CN3286" s="8"/>
      <c r="CO3286" s="8"/>
      <c r="CP3286" s="8"/>
      <c r="CQ3286" s="8"/>
      <c r="CR3286" s="8"/>
      <c r="CS3286" s="8"/>
      <c r="CT3286" s="8"/>
      <c r="CU3286" s="8"/>
      <c r="CV3286" s="8"/>
      <c r="CW3286" s="8"/>
      <c r="CX3286" s="8"/>
      <c r="CY3286" s="8"/>
      <c r="CZ3286" s="8"/>
      <c r="DA3286" s="8"/>
      <c r="DB3286" s="8"/>
      <c r="DC3286" s="8"/>
      <c r="DD3286" s="8"/>
      <c r="DE3286" s="8"/>
      <c r="DF3286" s="8"/>
      <c r="DG3286" s="8"/>
      <c r="DH3286" s="8"/>
      <c r="DI3286" s="8"/>
      <c r="DJ3286" s="8"/>
      <c r="DK3286" s="8"/>
      <c r="DL3286" s="8"/>
      <c r="DM3286" s="8"/>
      <c r="DN3286" s="8"/>
      <c r="DO3286" s="8"/>
      <c r="DP3286" s="8"/>
      <c r="DQ3286" s="8"/>
      <c r="DR3286" s="8"/>
      <c r="DS3286" s="8"/>
      <c r="DT3286" s="8"/>
      <c r="DU3286" s="8"/>
      <c r="DV3286" s="8"/>
      <c r="DW3286" s="8"/>
      <c r="DX3286" s="8"/>
      <c r="DY3286" s="8"/>
      <c r="DZ3286" s="8"/>
      <c r="EA3286" s="8"/>
      <c r="EB3286" s="8"/>
      <c r="EC3286" s="8"/>
      <c r="ED3286" s="8"/>
      <c r="EE3286" s="8"/>
      <c r="EF3286" s="8"/>
      <c r="EG3286" s="8"/>
      <c r="EH3286" s="8"/>
      <c r="EI3286" s="8"/>
      <c r="EJ3286" s="8"/>
      <c r="EK3286" s="8"/>
      <c r="EL3286" s="8"/>
      <c r="EM3286" s="8"/>
      <c r="EN3286" s="8"/>
      <c r="EO3286" s="8"/>
      <c r="EP3286" s="8"/>
      <c r="EQ3286" s="8"/>
      <c r="ER3286" s="8"/>
      <c r="ES3286" s="8"/>
      <c r="ET3286" s="8"/>
      <c r="EU3286" s="8"/>
      <c r="EV3286" s="8"/>
      <c r="EW3286" s="8"/>
      <c r="EX3286" s="8"/>
      <c r="EY3286" s="8"/>
      <c r="EZ3286" s="8"/>
      <c r="FA3286" s="8"/>
      <c r="FB3286" s="8"/>
      <c r="FC3286" s="8"/>
      <c r="FD3286" s="8"/>
      <c r="FE3286" s="8"/>
      <c r="FF3286" s="8"/>
      <c r="FG3286" s="8"/>
      <c r="FH3286" s="8"/>
      <c r="FI3286" s="8"/>
      <c r="FJ3286" s="8"/>
      <c r="FK3286" s="8"/>
      <c r="FL3286" s="8"/>
      <c r="FM3286" s="8"/>
      <c r="FN3286" s="8"/>
      <c r="FO3286" s="8"/>
      <c r="FP3286" s="8"/>
      <c r="FQ3286" s="8"/>
      <c r="FR3286" s="8"/>
      <c r="FS3286" s="8"/>
      <c r="FT3286" s="8"/>
      <c r="FU3286" s="8"/>
      <c r="FV3286" s="8"/>
      <c r="FW3286" s="8"/>
      <c r="FX3286" s="8"/>
      <c r="FY3286" s="8"/>
      <c r="FZ3286" s="8"/>
      <c r="GA3286" s="8"/>
      <c r="GB3286" s="8"/>
    </row>
    <row r="3287" spans="1:184" s="20" customFormat="1" x14ac:dyDescent="0.2">
      <c r="A3287" s="8"/>
      <c r="H3287" s="8"/>
      <c r="I3287" s="8"/>
      <c r="J3287" s="8"/>
      <c r="K3287" s="8"/>
      <c r="L3287" s="8"/>
      <c r="M3287" s="8"/>
      <c r="N3287" s="8"/>
      <c r="O3287" s="44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  <c r="CG3287" s="8"/>
      <c r="CH3287" s="8"/>
      <c r="CI3287" s="8"/>
      <c r="CJ3287" s="8"/>
      <c r="CK3287" s="8"/>
      <c r="CL3287" s="8"/>
      <c r="CM3287" s="8"/>
      <c r="CN3287" s="8"/>
      <c r="CO3287" s="8"/>
      <c r="CP3287" s="8"/>
      <c r="CQ3287" s="8"/>
      <c r="CR3287" s="8"/>
      <c r="CS3287" s="8"/>
      <c r="CT3287" s="8"/>
      <c r="CU3287" s="8"/>
      <c r="CV3287" s="8"/>
      <c r="CW3287" s="8"/>
      <c r="CX3287" s="8"/>
      <c r="CY3287" s="8"/>
      <c r="CZ3287" s="8"/>
      <c r="DA3287" s="8"/>
      <c r="DB3287" s="8"/>
      <c r="DC3287" s="8"/>
      <c r="DD3287" s="8"/>
      <c r="DE3287" s="8"/>
      <c r="DF3287" s="8"/>
      <c r="DG3287" s="8"/>
      <c r="DH3287" s="8"/>
      <c r="DI3287" s="8"/>
      <c r="DJ3287" s="8"/>
      <c r="DK3287" s="8"/>
      <c r="DL3287" s="8"/>
      <c r="DM3287" s="8"/>
      <c r="DN3287" s="8"/>
      <c r="DO3287" s="8"/>
      <c r="DP3287" s="8"/>
      <c r="DQ3287" s="8"/>
      <c r="DR3287" s="8"/>
      <c r="DS3287" s="8"/>
      <c r="DT3287" s="8"/>
      <c r="DU3287" s="8"/>
      <c r="DV3287" s="8"/>
      <c r="DW3287" s="8"/>
      <c r="DX3287" s="8"/>
      <c r="DY3287" s="8"/>
      <c r="DZ3287" s="8"/>
      <c r="EA3287" s="8"/>
      <c r="EB3287" s="8"/>
      <c r="EC3287" s="8"/>
      <c r="ED3287" s="8"/>
      <c r="EE3287" s="8"/>
      <c r="EF3287" s="8"/>
      <c r="EG3287" s="8"/>
      <c r="EH3287" s="8"/>
      <c r="EI3287" s="8"/>
      <c r="EJ3287" s="8"/>
      <c r="EK3287" s="8"/>
      <c r="EL3287" s="8"/>
      <c r="EM3287" s="8"/>
      <c r="EN3287" s="8"/>
      <c r="EO3287" s="8"/>
      <c r="EP3287" s="8"/>
      <c r="EQ3287" s="8"/>
      <c r="ER3287" s="8"/>
      <c r="ES3287" s="8"/>
      <c r="ET3287" s="8"/>
      <c r="EU3287" s="8"/>
      <c r="EV3287" s="8"/>
      <c r="EW3287" s="8"/>
      <c r="EX3287" s="8"/>
      <c r="EY3287" s="8"/>
      <c r="EZ3287" s="8"/>
      <c r="FA3287" s="8"/>
      <c r="FB3287" s="8"/>
      <c r="FC3287" s="8"/>
      <c r="FD3287" s="8"/>
      <c r="FE3287" s="8"/>
      <c r="FF3287" s="8"/>
      <c r="FG3287" s="8"/>
      <c r="FH3287" s="8"/>
      <c r="FI3287" s="8"/>
      <c r="FJ3287" s="8"/>
      <c r="FK3287" s="8"/>
      <c r="FL3287" s="8"/>
      <c r="FM3287" s="8"/>
      <c r="FN3287" s="8"/>
      <c r="FO3287" s="8"/>
      <c r="FP3287" s="8"/>
      <c r="FQ3287" s="8"/>
      <c r="FR3287" s="8"/>
      <c r="FS3287" s="8"/>
      <c r="FT3287" s="8"/>
      <c r="FU3287" s="8"/>
      <c r="FV3287" s="8"/>
      <c r="FW3287" s="8"/>
      <c r="FX3287" s="8"/>
      <c r="FY3287" s="8"/>
      <c r="FZ3287" s="8"/>
      <c r="GA3287" s="8"/>
      <c r="GB3287" s="8"/>
    </row>
    <row r="3288" spans="1:184" s="20" customFormat="1" x14ac:dyDescent="0.2">
      <c r="A3288" s="8"/>
      <c r="H3288" s="8"/>
      <c r="I3288" s="8"/>
      <c r="J3288" s="8"/>
      <c r="K3288" s="8"/>
      <c r="L3288" s="8"/>
      <c r="M3288" s="8"/>
      <c r="N3288" s="8"/>
      <c r="O3288" s="44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  <c r="CG3288" s="8"/>
      <c r="CH3288" s="8"/>
      <c r="CI3288" s="8"/>
      <c r="CJ3288" s="8"/>
      <c r="CK3288" s="8"/>
      <c r="CL3288" s="8"/>
      <c r="CM3288" s="8"/>
      <c r="CN3288" s="8"/>
      <c r="CO3288" s="8"/>
      <c r="CP3288" s="8"/>
      <c r="CQ3288" s="8"/>
      <c r="CR3288" s="8"/>
      <c r="CS3288" s="8"/>
      <c r="CT3288" s="8"/>
      <c r="CU3288" s="8"/>
      <c r="CV3288" s="8"/>
      <c r="CW3288" s="8"/>
      <c r="CX3288" s="8"/>
      <c r="CY3288" s="8"/>
      <c r="CZ3288" s="8"/>
      <c r="DA3288" s="8"/>
      <c r="DB3288" s="8"/>
      <c r="DC3288" s="8"/>
      <c r="DD3288" s="8"/>
      <c r="DE3288" s="8"/>
      <c r="DF3288" s="8"/>
      <c r="DG3288" s="8"/>
      <c r="DH3288" s="8"/>
      <c r="DI3288" s="8"/>
      <c r="DJ3288" s="8"/>
      <c r="DK3288" s="8"/>
      <c r="DL3288" s="8"/>
      <c r="DM3288" s="8"/>
      <c r="DN3288" s="8"/>
      <c r="DO3288" s="8"/>
      <c r="DP3288" s="8"/>
      <c r="DQ3288" s="8"/>
      <c r="DR3288" s="8"/>
      <c r="DS3288" s="8"/>
      <c r="DT3288" s="8"/>
      <c r="DU3288" s="8"/>
      <c r="DV3288" s="8"/>
      <c r="DW3288" s="8"/>
      <c r="DX3288" s="8"/>
      <c r="DY3288" s="8"/>
      <c r="DZ3288" s="8"/>
      <c r="EA3288" s="8"/>
      <c r="EB3288" s="8"/>
      <c r="EC3288" s="8"/>
      <c r="ED3288" s="8"/>
      <c r="EE3288" s="8"/>
      <c r="EF3288" s="8"/>
      <c r="EG3288" s="8"/>
      <c r="EH3288" s="8"/>
      <c r="EI3288" s="8"/>
      <c r="EJ3288" s="8"/>
      <c r="EK3288" s="8"/>
      <c r="EL3288" s="8"/>
      <c r="EM3288" s="8"/>
      <c r="EN3288" s="8"/>
      <c r="EO3288" s="8"/>
      <c r="EP3288" s="8"/>
      <c r="EQ3288" s="8"/>
      <c r="ER3288" s="8"/>
      <c r="ES3288" s="8"/>
      <c r="ET3288" s="8"/>
      <c r="EU3288" s="8"/>
      <c r="EV3288" s="8"/>
      <c r="EW3288" s="8"/>
      <c r="EX3288" s="8"/>
      <c r="EY3288" s="8"/>
      <c r="EZ3288" s="8"/>
      <c r="FA3288" s="8"/>
      <c r="FB3288" s="8"/>
      <c r="FC3288" s="8"/>
      <c r="FD3288" s="8"/>
      <c r="FE3288" s="8"/>
      <c r="FF3288" s="8"/>
      <c r="FG3288" s="8"/>
      <c r="FH3288" s="8"/>
      <c r="FI3288" s="8"/>
      <c r="FJ3288" s="8"/>
      <c r="FK3288" s="8"/>
      <c r="FL3288" s="8"/>
      <c r="FM3288" s="8"/>
      <c r="FN3288" s="8"/>
      <c r="FO3288" s="8"/>
      <c r="FP3288" s="8"/>
      <c r="FQ3288" s="8"/>
      <c r="FR3288" s="8"/>
      <c r="FS3288" s="8"/>
      <c r="FT3288" s="8"/>
      <c r="FU3288" s="8"/>
      <c r="FV3288" s="8"/>
      <c r="FW3288" s="8"/>
      <c r="FX3288" s="8"/>
      <c r="FY3288" s="8"/>
      <c r="FZ3288" s="8"/>
      <c r="GA3288" s="8"/>
      <c r="GB3288" s="8"/>
    </row>
    <row r="3289" spans="1:184" s="20" customFormat="1" x14ac:dyDescent="0.2">
      <c r="A3289" s="8"/>
      <c r="H3289" s="8"/>
      <c r="I3289" s="8"/>
      <c r="J3289" s="8"/>
      <c r="K3289" s="8"/>
      <c r="L3289" s="8"/>
      <c r="M3289" s="8"/>
      <c r="N3289" s="8"/>
      <c r="O3289" s="44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  <c r="CG3289" s="8"/>
      <c r="CH3289" s="8"/>
      <c r="CI3289" s="8"/>
      <c r="CJ3289" s="8"/>
      <c r="CK3289" s="8"/>
      <c r="CL3289" s="8"/>
      <c r="CM3289" s="8"/>
      <c r="CN3289" s="8"/>
      <c r="CO3289" s="8"/>
      <c r="CP3289" s="8"/>
      <c r="CQ3289" s="8"/>
      <c r="CR3289" s="8"/>
      <c r="CS3289" s="8"/>
      <c r="CT3289" s="8"/>
      <c r="CU3289" s="8"/>
      <c r="CV3289" s="8"/>
      <c r="CW3289" s="8"/>
      <c r="CX3289" s="8"/>
      <c r="CY3289" s="8"/>
      <c r="CZ3289" s="8"/>
      <c r="DA3289" s="8"/>
      <c r="DB3289" s="8"/>
      <c r="DC3289" s="8"/>
      <c r="DD3289" s="8"/>
      <c r="DE3289" s="8"/>
      <c r="DF3289" s="8"/>
      <c r="DG3289" s="8"/>
      <c r="DH3289" s="8"/>
      <c r="DI3289" s="8"/>
      <c r="DJ3289" s="8"/>
      <c r="DK3289" s="8"/>
      <c r="DL3289" s="8"/>
      <c r="DM3289" s="8"/>
      <c r="DN3289" s="8"/>
      <c r="DO3289" s="8"/>
      <c r="DP3289" s="8"/>
      <c r="DQ3289" s="8"/>
      <c r="DR3289" s="8"/>
      <c r="DS3289" s="8"/>
      <c r="DT3289" s="8"/>
      <c r="DU3289" s="8"/>
      <c r="DV3289" s="8"/>
      <c r="DW3289" s="8"/>
      <c r="DX3289" s="8"/>
      <c r="DY3289" s="8"/>
      <c r="DZ3289" s="8"/>
      <c r="EA3289" s="8"/>
      <c r="EB3289" s="8"/>
      <c r="EC3289" s="8"/>
      <c r="ED3289" s="8"/>
      <c r="EE3289" s="8"/>
      <c r="EF3289" s="8"/>
      <c r="EG3289" s="8"/>
      <c r="EH3289" s="8"/>
      <c r="EI3289" s="8"/>
      <c r="EJ3289" s="8"/>
      <c r="EK3289" s="8"/>
      <c r="EL3289" s="8"/>
      <c r="EM3289" s="8"/>
      <c r="EN3289" s="8"/>
      <c r="EO3289" s="8"/>
      <c r="EP3289" s="8"/>
      <c r="EQ3289" s="8"/>
      <c r="ER3289" s="8"/>
      <c r="ES3289" s="8"/>
      <c r="ET3289" s="8"/>
      <c r="EU3289" s="8"/>
      <c r="EV3289" s="8"/>
      <c r="EW3289" s="8"/>
      <c r="EX3289" s="8"/>
      <c r="EY3289" s="8"/>
      <c r="EZ3289" s="8"/>
      <c r="FA3289" s="8"/>
      <c r="FB3289" s="8"/>
      <c r="FC3289" s="8"/>
      <c r="FD3289" s="8"/>
      <c r="FE3289" s="8"/>
      <c r="FF3289" s="8"/>
      <c r="FG3289" s="8"/>
      <c r="FH3289" s="8"/>
      <c r="FI3289" s="8"/>
      <c r="FJ3289" s="8"/>
      <c r="FK3289" s="8"/>
      <c r="FL3289" s="8"/>
      <c r="FM3289" s="8"/>
      <c r="FN3289" s="8"/>
      <c r="FO3289" s="8"/>
      <c r="FP3289" s="8"/>
      <c r="FQ3289" s="8"/>
      <c r="FR3289" s="8"/>
      <c r="FS3289" s="8"/>
      <c r="FT3289" s="8"/>
      <c r="FU3289" s="8"/>
      <c r="FV3289" s="8"/>
      <c r="FW3289" s="8"/>
      <c r="FX3289" s="8"/>
      <c r="FY3289" s="8"/>
      <c r="FZ3289" s="8"/>
      <c r="GA3289" s="8"/>
      <c r="GB3289" s="8"/>
    </row>
    <row r="3290" spans="1:184" s="20" customFormat="1" x14ac:dyDescent="0.2">
      <c r="A3290" s="8"/>
      <c r="H3290" s="8"/>
      <c r="I3290" s="8"/>
      <c r="J3290" s="8"/>
      <c r="K3290" s="8"/>
      <c r="L3290" s="8"/>
      <c r="M3290" s="8"/>
      <c r="N3290" s="8"/>
      <c r="O3290" s="44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  <c r="CG3290" s="8"/>
      <c r="CH3290" s="8"/>
      <c r="CI3290" s="8"/>
      <c r="CJ3290" s="8"/>
      <c r="CK3290" s="8"/>
      <c r="CL3290" s="8"/>
      <c r="CM3290" s="8"/>
      <c r="CN3290" s="8"/>
      <c r="CO3290" s="8"/>
      <c r="CP3290" s="8"/>
      <c r="CQ3290" s="8"/>
      <c r="CR3290" s="8"/>
      <c r="CS3290" s="8"/>
      <c r="CT3290" s="8"/>
      <c r="CU3290" s="8"/>
      <c r="CV3290" s="8"/>
      <c r="CW3290" s="8"/>
      <c r="CX3290" s="8"/>
      <c r="CY3290" s="8"/>
      <c r="CZ3290" s="8"/>
      <c r="DA3290" s="8"/>
      <c r="DB3290" s="8"/>
      <c r="DC3290" s="8"/>
      <c r="DD3290" s="8"/>
      <c r="DE3290" s="8"/>
      <c r="DF3290" s="8"/>
      <c r="DG3290" s="8"/>
      <c r="DH3290" s="8"/>
      <c r="DI3290" s="8"/>
      <c r="DJ3290" s="8"/>
      <c r="DK3290" s="8"/>
      <c r="DL3290" s="8"/>
      <c r="DM3290" s="8"/>
      <c r="DN3290" s="8"/>
      <c r="DO3290" s="8"/>
      <c r="DP3290" s="8"/>
      <c r="DQ3290" s="8"/>
      <c r="DR3290" s="8"/>
      <c r="DS3290" s="8"/>
      <c r="DT3290" s="8"/>
      <c r="DU3290" s="8"/>
      <c r="DV3290" s="8"/>
      <c r="DW3290" s="8"/>
      <c r="DX3290" s="8"/>
      <c r="DY3290" s="8"/>
      <c r="DZ3290" s="8"/>
      <c r="EA3290" s="8"/>
      <c r="EB3290" s="8"/>
      <c r="EC3290" s="8"/>
      <c r="ED3290" s="8"/>
      <c r="EE3290" s="8"/>
      <c r="EF3290" s="8"/>
      <c r="EG3290" s="8"/>
      <c r="EH3290" s="8"/>
      <c r="EI3290" s="8"/>
      <c r="EJ3290" s="8"/>
      <c r="EK3290" s="8"/>
      <c r="EL3290" s="8"/>
      <c r="EM3290" s="8"/>
      <c r="EN3290" s="8"/>
      <c r="EO3290" s="8"/>
      <c r="EP3290" s="8"/>
      <c r="EQ3290" s="8"/>
      <c r="ER3290" s="8"/>
      <c r="ES3290" s="8"/>
      <c r="ET3290" s="8"/>
      <c r="EU3290" s="8"/>
      <c r="EV3290" s="8"/>
      <c r="EW3290" s="8"/>
      <c r="EX3290" s="8"/>
      <c r="EY3290" s="8"/>
      <c r="EZ3290" s="8"/>
      <c r="FA3290" s="8"/>
      <c r="FB3290" s="8"/>
      <c r="FC3290" s="8"/>
      <c r="FD3290" s="8"/>
      <c r="FE3290" s="8"/>
      <c r="FF3290" s="8"/>
      <c r="FG3290" s="8"/>
      <c r="FH3290" s="8"/>
      <c r="FI3290" s="8"/>
      <c r="FJ3290" s="8"/>
      <c r="FK3290" s="8"/>
      <c r="FL3290" s="8"/>
      <c r="FM3290" s="8"/>
      <c r="FN3290" s="8"/>
      <c r="FO3290" s="8"/>
      <c r="FP3290" s="8"/>
      <c r="FQ3290" s="8"/>
      <c r="FR3290" s="8"/>
      <c r="FS3290" s="8"/>
      <c r="FT3290" s="8"/>
      <c r="FU3290" s="8"/>
      <c r="FV3290" s="8"/>
      <c r="FW3290" s="8"/>
      <c r="FX3290" s="8"/>
      <c r="FY3290" s="8"/>
      <c r="FZ3290" s="8"/>
      <c r="GA3290" s="8"/>
      <c r="GB3290" s="8"/>
    </row>
    <row r="3291" spans="1:184" s="20" customFormat="1" x14ac:dyDescent="0.2">
      <c r="A3291" s="8"/>
      <c r="H3291" s="8"/>
      <c r="I3291" s="8"/>
      <c r="J3291" s="8"/>
      <c r="K3291" s="8"/>
      <c r="L3291" s="8"/>
      <c r="M3291" s="8"/>
      <c r="N3291" s="8"/>
      <c r="O3291" s="44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  <c r="CG3291" s="8"/>
      <c r="CH3291" s="8"/>
      <c r="CI3291" s="8"/>
      <c r="CJ3291" s="8"/>
      <c r="CK3291" s="8"/>
      <c r="CL3291" s="8"/>
      <c r="CM3291" s="8"/>
      <c r="CN3291" s="8"/>
      <c r="CO3291" s="8"/>
      <c r="CP3291" s="8"/>
      <c r="CQ3291" s="8"/>
      <c r="CR3291" s="8"/>
      <c r="CS3291" s="8"/>
      <c r="CT3291" s="8"/>
      <c r="CU3291" s="8"/>
      <c r="CV3291" s="8"/>
      <c r="CW3291" s="8"/>
      <c r="CX3291" s="8"/>
      <c r="CY3291" s="8"/>
      <c r="CZ3291" s="8"/>
      <c r="DA3291" s="8"/>
      <c r="DB3291" s="8"/>
      <c r="DC3291" s="8"/>
      <c r="DD3291" s="8"/>
      <c r="DE3291" s="8"/>
      <c r="DF3291" s="8"/>
      <c r="DG3291" s="8"/>
      <c r="DH3291" s="8"/>
      <c r="DI3291" s="8"/>
      <c r="DJ3291" s="8"/>
      <c r="DK3291" s="8"/>
      <c r="DL3291" s="8"/>
      <c r="DM3291" s="8"/>
      <c r="DN3291" s="8"/>
      <c r="DO3291" s="8"/>
      <c r="DP3291" s="8"/>
      <c r="DQ3291" s="8"/>
      <c r="DR3291" s="8"/>
      <c r="DS3291" s="8"/>
      <c r="DT3291" s="8"/>
      <c r="DU3291" s="8"/>
      <c r="DV3291" s="8"/>
      <c r="DW3291" s="8"/>
      <c r="DX3291" s="8"/>
      <c r="DY3291" s="8"/>
      <c r="DZ3291" s="8"/>
      <c r="EA3291" s="8"/>
      <c r="EB3291" s="8"/>
      <c r="EC3291" s="8"/>
      <c r="ED3291" s="8"/>
      <c r="EE3291" s="8"/>
      <c r="EF3291" s="8"/>
      <c r="EG3291" s="8"/>
      <c r="EH3291" s="8"/>
      <c r="EI3291" s="8"/>
      <c r="EJ3291" s="8"/>
      <c r="EK3291" s="8"/>
      <c r="EL3291" s="8"/>
      <c r="EM3291" s="8"/>
      <c r="EN3291" s="8"/>
      <c r="EO3291" s="8"/>
      <c r="EP3291" s="8"/>
      <c r="EQ3291" s="8"/>
      <c r="ER3291" s="8"/>
      <c r="ES3291" s="8"/>
      <c r="ET3291" s="8"/>
      <c r="EU3291" s="8"/>
      <c r="EV3291" s="8"/>
      <c r="EW3291" s="8"/>
      <c r="EX3291" s="8"/>
      <c r="EY3291" s="8"/>
      <c r="EZ3291" s="8"/>
      <c r="FA3291" s="8"/>
      <c r="FB3291" s="8"/>
      <c r="FC3291" s="8"/>
      <c r="FD3291" s="8"/>
      <c r="FE3291" s="8"/>
      <c r="FF3291" s="8"/>
      <c r="FG3291" s="8"/>
      <c r="FH3291" s="8"/>
      <c r="FI3291" s="8"/>
      <c r="FJ3291" s="8"/>
      <c r="FK3291" s="8"/>
      <c r="FL3291" s="8"/>
      <c r="FM3291" s="8"/>
      <c r="FN3291" s="8"/>
      <c r="FO3291" s="8"/>
      <c r="FP3291" s="8"/>
      <c r="FQ3291" s="8"/>
      <c r="FR3291" s="8"/>
      <c r="FS3291" s="8"/>
      <c r="FT3291" s="8"/>
      <c r="FU3291" s="8"/>
      <c r="FV3291" s="8"/>
      <c r="FW3291" s="8"/>
      <c r="FX3291" s="8"/>
      <c r="FY3291" s="8"/>
      <c r="FZ3291" s="8"/>
      <c r="GA3291" s="8"/>
      <c r="GB3291" s="8"/>
    </row>
    <row r="3292" spans="1:184" s="20" customFormat="1" x14ac:dyDescent="0.2">
      <c r="A3292" s="8"/>
      <c r="H3292" s="8"/>
      <c r="I3292" s="8"/>
      <c r="J3292" s="8"/>
      <c r="K3292" s="8"/>
      <c r="L3292" s="8"/>
      <c r="M3292" s="8"/>
      <c r="N3292" s="8"/>
      <c r="O3292" s="44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  <c r="GA3292" s="8"/>
      <c r="GB3292" s="8"/>
    </row>
    <row r="3293" spans="1:184" s="20" customFormat="1" x14ac:dyDescent="0.2">
      <c r="A3293" s="8"/>
      <c r="H3293" s="8"/>
      <c r="I3293" s="8"/>
      <c r="J3293" s="8"/>
      <c r="K3293" s="8"/>
      <c r="L3293" s="8"/>
      <c r="M3293" s="8"/>
      <c r="N3293" s="8"/>
      <c r="O3293" s="44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  <c r="GA3293" s="8"/>
      <c r="GB3293" s="8"/>
    </row>
    <row r="3294" spans="1:184" s="20" customFormat="1" x14ac:dyDescent="0.2">
      <c r="A3294" s="8"/>
      <c r="H3294" s="8"/>
      <c r="I3294" s="8"/>
      <c r="J3294" s="8"/>
      <c r="K3294" s="8"/>
      <c r="L3294" s="8"/>
      <c r="M3294" s="8"/>
      <c r="N3294" s="8"/>
      <c r="O3294" s="44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  <c r="GA3294" s="8"/>
      <c r="GB3294" s="8"/>
    </row>
    <row r="3295" spans="1:184" s="20" customFormat="1" x14ac:dyDescent="0.2">
      <c r="A3295" s="8"/>
      <c r="H3295" s="8"/>
      <c r="I3295" s="8"/>
      <c r="J3295" s="8"/>
      <c r="K3295" s="8"/>
      <c r="L3295" s="8"/>
      <c r="M3295" s="8"/>
      <c r="N3295" s="8"/>
      <c r="O3295" s="44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  <c r="GA3295" s="8"/>
      <c r="GB3295" s="8"/>
    </row>
    <row r="3296" spans="1:184" s="20" customFormat="1" x14ac:dyDescent="0.2">
      <c r="A3296" s="8"/>
      <c r="H3296" s="8"/>
      <c r="I3296" s="8"/>
      <c r="J3296" s="8"/>
      <c r="K3296" s="8"/>
      <c r="L3296" s="8"/>
      <c r="M3296" s="8"/>
      <c r="N3296" s="8"/>
      <c r="O3296" s="44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  <c r="GA3296" s="8"/>
      <c r="GB3296" s="8"/>
    </row>
    <row r="3297" spans="1:184" s="20" customFormat="1" x14ac:dyDescent="0.2">
      <c r="A3297" s="8"/>
      <c r="H3297" s="8"/>
      <c r="I3297" s="8"/>
      <c r="J3297" s="8"/>
      <c r="K3297" s="8"/>
      <c r="L3297" s="8"/>
      <c r="M3297" s="8"/>
      <c r="N3297" s="8"/>
      <c r="O3297" s="44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  <c r="GA3297" s="8"/>
      <c r="GB3297" s="8"/>
    </row>
    <row r="3298" spans="1:184" s="20" customFormat="1" x14ac:dyDescent="0.2">
      <c r="A3298" s="8"/>
      <c r="H3298" s="8"/>
      <c r="I3298" s="8"/>
      <c r="J3298" s="8"/>
      <c r="K3298" s="8"/>
      <c r="L3298" s="8"/>
      <c r="M3298" s="8"/>
      <c r="N3298" s="8"/>
      <c r="O3298" s="44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  <c r="GA3298" s="8"/>
      <c r="GB3298" s="8"/>
    </row>
    <row r="3299" spans="1:184" s="20" customFormat="1" x14ac:dyDescent="0.2">
      <c r="A3299" s="8"/>
      <c r="H3299" s="8"/>
      <c r="I3299" s="8"/>
      <c r="J3299" s="8"/>
      <c r="K3299" s="8"/>
      <c r="L3299" s="8"/>
      <c r="M3299" s="8"/>
      <c r="N3299" s="8"/>
      <c r="O3299" s="44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  <c r="GA3299" s="8"/>
      <c r="GB3299" s="8"/>
    </row>
    <row r="3300" spans="1:184" s="20" customFormat="1" x14ac:dyDescent="0.2">
      <c r="A3300" s="8"/>
      <c r="H3300" s="8"/>
      <c r="I3300" s="8"/>
      <c r="J3300" s="8"/>
      <c r="K3300" s="8"/>
      <c r="L3300" s="8"/>
      <c r="M3300" s="8"/>
      <c r="N3300" s="8"/>
      <c r="O3300" s="44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  <c r="GA3300" s="8"/>
      <c r="GB3300" s="8"/>
    </row>
    <row r="3301" spans="1:184" s="20" customFormat="1" x14ac:dyDescent="0.2">
      <c r="A3301" s="8"/>
      <c r="H3301" s="8"/>
      <c r="I3301" s="8"/>
      <c r="J3301" s="8"/>
      <c r="K3301" s="8"/>
      <c r="L3301" s="8"/>
      <c r="M3301" s="8"/>
      <c r="N3301" s="8"/>
      <c r="O3301" s="44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  <c r="GA3301" s="8"/>
      <c r="GB3301" s="8"/>
    </row>
    <row r="3302" spans="1:184" s="20" customFormat="1" x14ac:dyDescent="0.2">
      <c r="A3302" s="8"/>
      <c r="H3302" s="8"/>
      <c r="I3302" s="8"/>
      <c r="J3302" s="8"/>
      <c r="K3302" s="8"/>
      <c r="L3302" s="8"/>
      <c r="M3302" s="8"/>
      <c r="N3302" s="8"/>
      <c r="O3302" s="44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  <c r="GA3302" s="8"/>
      <c r="GB3302" s="8"/>
    </row>
    <row r="3303" spans="1:184" s="20" customFormat="1" x14ac:dyDescent="0.2">
      <c r="A3303" s="8"/>
      <c r="H3303" s="8"/>
      <c r="I3303" s="8"/>
      <c r="J3303" s="8"/>
      <c r="K3303" s="8"/>
      <c r="L3303" s="8"/>
      <c r="M3303" s="8"/>
      <c r="N3303" s="8"/>
      <c r="O3303" s="44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  <c r="GA3303" s="8"/>
      <c r="GB3303" s="8"/>
    </row>
    <row r="3304" spans="1:184" s="20" customFormat="1" x14ac:dyDescent="0.2">
      <c r="A3304" s="8"/>
      <c r="H3304" s="8"/>
      <c r="I3304" s="8"/>
      <c r="J3304" s="8"/>
      <c r="K3304" s="8"/>
      <c r="L3304" s="8"/>
      <c r="M3304" s="8"/>
      <c r="N3304" s="8"/>
      <c r="O3304" s="44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  <c r="GA3304" s="8"/>
      <c r="GB3304" s="8"/>
    </row>
    <row r="3305" spans="1:184" s="20" customFormat="1" x14ac:dyDescent="0.2">
      <c r="A3305" s="8"/>
      <c r="H3305" s="8"/>
      <c r="I3305" s="8"/>
      <c r="J3305" s="8"/>
      <c r="K3305" s="8"/>
      <c r="L3305" s="8"/>
      <c r="M3305" s="8"/>
      <c r="N3305" s="8"/>
      <c r="O3305" s="44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  <c r="GA3305" s="8"/>
      <c r="GB3305" s="8"/>
    </row>
    <row r="3306" spans="1:184" s="20" customFormat="1" x14ac:dyDescent="0.2">
      <c r="A3306" s="8"/>
      <c r="H3306" s="8"/>
      <c r="I3306" s="8"/>
      <c r="J3306" s="8"/>
      <c r="K3306" s="8"/>
      <c r="L3306" s="8"/>
      <c r="M3306" s="8"/>
      <c r="N3306" s="8"/>
      <c r="O3306" s="44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  <c r="GA3306" s="8"/>
      <c r="GB3306" s="8"/>
    </row>
    <row r="3307" spans="1:184" s="20" customFormat="1" x14ac:dyDescent="0.2">
      <c r="A3307" s="8"/>
      <c r="H3307" s="8"/>
      <c r="I3307" s="8"/>
      <c r="J3307" s="8"/>
      <c r="K3307" s="8"/>
      <c r="L3307" s="8"/>
      <c r="M3307" s="8"/>
      <c r="N3307" s="8"/>
      <c r="O3307" s="44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  <c r="GA3307" s="8"/>
      <c r="GB3307" s="8"/>
    </row>
    <row r="3308" spans="1:184" s="20" customFormat="1" x14ac:dyDescent="0.2">
      <c r="A3308" s="8"/>
      <c r="H3308" s="8"/>
      <c r="I3308" s="8"/>
      <c r="J3308" s="8"/>
      <c r="K3308" s="8"/>
      <c r="L3308" s="8"/>
      <c r="M3308" s="8"/>
      <c r="N3308" s="8"/>
      <c r="O3308" s="44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  <c r="GA3308" s="8"/>
      <c r="GB3308" s="8"/>
    </row>
    <row r="3309" spans="1:184" s="20" customFormat="1" x14ac:dyDescent="0.2">
      <c r="A3309" s="8"/>
      <c r="H3309" s="8"/>
      <c r="I3309" s="8"/>
      <c r="J3309" s="8"/>
      <c r="K3309" s="8"/>
      <c r="L3309" s="8"/>
      <c r="M3309" s="8"/>
      <c r="N3309" s="8"/>
      <c r="O3309" s="44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  <c r="GA3309" s="8"/>
      <c r="GB3309" s="8"/>
    </row>
    <row r="3310" spans="1:184" s="20" customFormat="1" x14ac:dyDescent="0.2">
      <c r="A3310" s="8"/>
      <c r="H3310" s="8"/>
      <c r="I3310" s="8"/>
      <c r="J3310" s="8"/>
      <c r="K3310" s="8"/>
      <c r="L3310" s="8"/>
      <c r="M3310" s="8"/>
      <c r="N3310" s="8"/>
      <c r="O3310" s="44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  <c r="GA3310" s="8"/>
      <c r="GB3310" s="8"/>
    </row>
    <row r="3311" spans="1:184" s="20" customFormat="1" x14ac:dyDescent="0.2">
      <c r="A3311" s="8"/>
      <c r="H3311" s="8"/>
      <c r="I3311" s="8"/>
      <c r="J3311" s="8"/>
      <c r="K3311" s="8"/>
      <c r="L3311" s="8"/>
      <c r="M3311" s="8"/>
      <c r="N3311" s="8"/>
      <c r="O3311" s="44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  <c r="GA3311" s="8"/>
      <c r="GB3311" s="8"/>
    </row>
    <row r="3312" spans="1:184" s="20" customFormat="1" x14ac:dyDescent="0.2">
      <c r="A3312" s="8"/>
      <c r="H3312" s="8"/>
      <c r="I3312" s="8"/>
      <c r="J3312" s="8"/>
      <c r="K3312" s="8"/>
      <c r="L3312" s="8"/>
      <c r="M3312" s="8"/>
      <c r="N3312" s="8"/>
      <c r="O3312" s="44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  <c r="GA3312" s="8"/>
      <c r="GB3312" s="8"/>
    </row>
    <row r="3313" spans="1:184" s="20" customFormat="1" x14ac:dyDescent="0.2">
      <c r="A3313" s="8"/>
      <c r="H3313" s="8"/>
      <c r="I3313" s="8"/>
      <c r="J3313" s="8"/>
      <c r="K3313" s="8"/>
      <c r="L3313" s="8"/>
      <c r="M3313" s="8"/>
      <c r="N3313" s="8"/>
      <c r="O3313" s="44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  <c r="GA3313" s="8"/>
      <c r="GB3313" s="8"/>
    </row>
    <row r="3314" spans="1:184" s="20" customFormat="1" x14ac:dyDescent="0.2">
      <c r="A3314" s="8"/>
      <c r="H3314" s="8"/>
      <c r="I3314" s="8"/>
      <c r="J3314" s="8"/>
      <c r="K3314" s="8"/>
      <c r="L3314" s="8"/>
      <c r="M3314" s="8"/>
      <c r="N3314" s="8"/>
      <c r="O3314" s="44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  <c r="GA3314" s="8"/>
      <c r="GB3314" s="8"/>
    </row>
    <row r="3315" spans="1:184" s="20" customFormat="1" x14ac:dyDescent="0.2">
      <c r="A3315" s="8"/>
      <c r="H3315" s="8"/>
      <c r="I3315" s="8"/>
      <c r="J3315" s="8"/>
      <c r="K3315" s="8"/>
      <c r="L3315" s="8"/>
      <c r="M3315" s="8"/>
      <c r="N3315" s="8"/>
      <c r="O3315" s="44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  <c r="GA3315" s="8"/>
      <c r="GB3315" s="8"/>
    </row>
    <row r="3316" spans="1:184" s="20" customFormat="1" x14ac:dyDescent="0.2">
      <c r="A3316" s="8"/>
      <c r="H3316" s="8"/>
      <c r="I3316" s="8"/>
      <c r="J3316" s="8"/>
      <c r="K3316" s="8"/>
      <c r="L3316" s="8"/>
      <c r="M3316" s="8"/>
      <c r="N3316" s="8"/>
      <c r="O3316" s="44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  <c r="GA3316" s="8"/>
      <c r="GB3316" s="8"/>
    </row>
    <row r="3317" spans="1:184" s="20" customFormat="1" x14ac:dyDescent="0.2">
      <c r="A3317" s="8"/>
      <c r="H3317" s="8"/>
      <c r="I3317" s="8"/>
      <c r="J3317" s="8"/>
      <c r="K3317" s="8"/>
      <c r="L3317" s="8"/>
      <c r="M3317" s="8"/>
      <c r="N3317" s="8"/>
      <c r="O3317" s="44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  <c r="GA3317" s="8"/>
      <c r="GB3317" s="8"/>
    </row>
    <row r="3318" spans="1:184" s="20" customFormat="1" x14ac:dyDescent="0.2">
      <c r="A3318" s="8"/>
      <c r="H3318" s="8"/>
      <c r="I3318" s="8"/>
      <c r="J3318" s="8"/>
      <c r="K3318" s="8"/>
      <c r="L3318" s="8"/>
      <c r="M3318" s="8"/>
      <c r="N3318" s="8"/>
      <c r="O3318" s="44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  <c r="GA3318" s="8"/>
      <c r="GB3318" s="8"/>
    </row>
    <row r="3319" spans="1:184" s="20" customFormat="1" x14ac:dyDescent="0.2">
      <c r="A3319" s="8"/>
      <c r="H3319" s="8"/>
      <c r="I3319" s="8"/>
      <c r="J3319" s="8"/>
      <c r="K3319" s="8"/>
      <c r="L3319" s="8"/>
      <c r="M3319" s="8"/>
      <c r="N3319" s="8"/>
      <c r="O3319" s="44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  <c r="GA3319" s="8"/>
      <c r="GB3319" s="8"/>
    </row>
    <row r="3320" spans="1:184" s="20" customFormat="1" x14ac:dyDescent="0.2">
      <c r="A3320" s="8"/>
      <c r="H3320" s="8"/>
      <c r="I3320" s="8"/>
      <c r="J3320" s="8"/>
      <c r="K3320" s="8"/>
      <c r="L3320" s="8"/>
      <c r="M3320" s="8"/>
      <c r="N3320" s="8"/>
      <c r="O3320" s="44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  <c r="GA3320" s="8"/>
      <c r="GB3320" s="8"/>
    </row>
    <row r="3321" spans="1:184" s="20" customFormat="1" x14ac:dyDescent="0.2">
      <c r="A3321" s="8"/>
      <c r="H3321" s="8"/>
      <c r="I3321" s="8"/>
      <c r="J3321" s="8"/>
      <c r="K3321" s="8"/>
      <c r="L3321" s="8"/>
      <c r="M3321" s="8"/>
      <c r="N3321" s="8"/>
      <c r="O3321" s="44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  <c r="GA3321" s="8"/>
      <c r="GB3321" s="8"/>
    </row>
    <row r="3322" spans="1:184" s="20" customFormat="1" x14ac:dyDescent="0.2">
      <c r="A3322" s="8"/>
      <c r="H3322" s="8"/>
      <c r="I3322" s="8"/>
      <c r="J3322" s="8"/>
      <c r="K3322" s="8"/>
      <c r="L3322" s="8"/>
      <c r="M3322" s="8"/>
      <c r="N3322" s="8"/>
      <c r="O3322" s="44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  <c r="GA3322" s="8"/>
      <c r="GB3322" s="8"/>
    </row>
    <row r="3323" spans="1:184" s="20" customFormat="1" x14ac:dyDescent="0.2">
      <c r="A3323" s="8"/>
      <c r="H3323" s="8"/>
      <c r="I3323" s="8"/>
      <c r="J3323" s="8"/>
      <c r="K3323" s="8"/>
      <c r="L3323" s="8"/>
      <c r="M3323" s="8"/>
      <c r="N3323" s="8"/>
      <c r="O3323" s="44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  <c r="GA3323" s="8"/>
      <c r="GB3323" s="8"/>
    </row>
    <row r="3324" spans="1:184" s="20" customFormat="1" x14ac:dyDescent="0.2">
      <c r="A3324" s="8"/>
      <c r="H3324" s="8"/>
      <c r="I3324" s="8"/>
      <c r="J3324" s="8"/>
      <c r="K3324" s="8"/>
      <c r="L3324" s="8"/>
      <c r="M3324" s="8"/>
      <c r="N3324" s="8"/>
      <c r="O3324" s="44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  <c r="GA3324" s="8"/>
      <c r="GB3324" s="8"/>
    </row>
    <row r="3325" spans="1:184" s="20" customFormat="1" x14ac:dyDescent="0.2">
      <c r="A3325" s="8"/>
      <c r="H3325" s="8"/>
      <c r="I3325" s="8"/>
      <c r="J3325" s="8"/>
      <c r="K3325" s="8"/>
      <c r="L3325" s="8"/>
      <c r="M3325" s="8"/>
      <c r="N3325" s="8"/>
      <c r="O3325" s="44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  <c r="GA3325" s="8"/>
      <c r="GB3325" s="8"/>
    </row>
    <row r="3326" spans="1:184" s="20" customFormat="1" x14ac:dyDescent="0.2">
      <c r="A3326" s="8"/>
      <c r="H3326" s="8"/>
      <c r="I3326" s="8"/>
      <c r="J3326" s="8"/>
      <c r="K3326" s="8"/>
      <c r="L3326" s="8"/>
      <c r="M3326" s="8"/>
      <c r="N3326" s="8"/>
      <c r="O3326" s="44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  <c r="GA3326" s="8"/>
      <c r="GB3326" s="8"/>
    </row>
    <row r="3327" spans="1:184" s="20" customFormat="1" x14ac:dyDescent="0.2">
      <c r="A3327" s="8"/>
      <c r="H3327" s="8"/>
      <c r="I3327" s="8"/>
      <c r="J3327" s="8"/>
      <c r="K3327" s="8"/>
      <c r="L3327" s="8"/>
      <c r="M3327" s="8"/>
      <c r="N3327" s="8"/>
      <c r="O3327" s="44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  <c r="GA3327" s="8"/>
      <c r="GB3327" s="8"/>
    </row>
    <row r="3328" spans="1:184" s="20" customFormat="1" x14ac:dyDescent="0.2">
      <c r="A3328" s="8"/>
      <c r="H3328" s="8"/>
      <c r="I3328" s="8"/>
      <c r="J3328" s="8"/>
      <c r="K3328" s="8"/>
      <c r="L3328" s="8"/>
      <c r="M3328" s="8"/>
      <c r="N3328" s="8"/>
      <c r="O3328" s="44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  <c r="GA3328" s="8"/>
      <c r="GB3328" s="8"/>
    </row>
    <row r="3329" spans="1:184" s="20" customFormat="1" x14ac:dyDescent="0.2">
      <c r="A3329" s="8"/>
      <c r="H3329" s="8"/>
      <c r="I3329" s="8"/>
      <c r="J3329" s="8"/>
      <c r="K3329" s="8"/>
      <c r="L3329" s="8"/>
      <c r="M3329" s="8"/>
      <c r="N3329" s="8"/>
      <c r="O3329" s="44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  <c r="GA3329" s="8"/>
      <c r="GB3329" s="8"/>
    </row>
    <row r="3330" spans="1:184" s="20" customFormat="1" x14ac:dyDescent="0.2">
      <c r="A3330" s="8"/>
      <c r="H3330" s="8"/>
      <c r="I3330" s="8"/>
      <c r="J3330" s="8"/>
      <c r="K3330" s="8"/>
      <c r="L3330" s="8"/>
      <c r="M3330" s="8"/>
      <c r="N3330" s="8"/>
      <c r="O3330" s="44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  <c r="GA3330" s="8"/>
      <c r="GB3330" s="8"/>
    </row>
    <row r="3331" spans="1:184" s="20" customFormat="1" x14ac:dyDescent="0.2">
      <c r="A3331" s="8"/>
      <c r="H3331" s="8"/>
      <c r="I3331" s="8"/>
      <c r="J3331" s="8"/>
      <c r="K3331" s="8"/>
      <c r="L3331" s="8"/>
      <c r="M3331" s="8"/>
      <c r="N3331" s="8"/>
      <c r="O3331" s="44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  <c r="GA3331" s="8"/>
      <c r="GB3331" s="8"/>
    </row>
    <row r="3332" spans="1:184" s="20" customFormat="1" x14ac:dyDescent="0.2">
      <c r="A3332" s="8"/>
      <c r="H3332" s="8"/>
      <c r="I3332" s="8"/>
      <c r="J3332" s="8"/>
      <c r="K3332" s="8"/>
      <c r="L3332" s="8"/>
      <c r="M3332" s="8"/>
      <c r="N3332" s="8"/>
      <c r="O3332" s="44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  <c r="GA3332" s="8"/>
      <c r="GB3332" s="8"/>
    </row>
    <row r="3333" spans="1:184" s="20" customFormat="1" x14ac:dyDescent="0.2">
      <c r="A3333" s="8"/>
      <c r="H3333" s="8"/>
      <c r="I3333" s="8"/>
      <c r="J3333" s="8"/>
      <c r="K3333" s="8"/>
      <c r="L3333" s="8"/>
      <c r="M3333" s="8"/>
      <c r="N3333" s="8"/>
      <c r="O3333" s="44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  <c r="GA3333" s="8"/>
      <c r="GB3333" s="8"/>
    </row>
    <row r="3334" spans="1:184" s="20" customFormat="1" x14ac:dyDescent="0.2">
      <c r="A3334" s="8"/>
      <c r="H3334" s="8"/>
      <c r="I3334" s="8"/>
      <c r="J3334" s="8"/>
      <c r="K3334" s="8"/>
      <c r="L3334" s="8"/>
      <c r="M3334" s="8"/>
      <c r="N3334" s="8"/>
      <c r="O3334" s="44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  <c r="GA3334" s="8"/>
      <c r="GB3334" s="8"/>
    </row>
    <row r="3335" spans="1:184" s="20" customFormat="1" x14ac:dyDescent="0.2">
      <c r="A3335" s="8"/>
      <c r="H3335" s="8"/>
      <c r="I3335" s="8"/>
      <c r="J3335" s="8"/>
      <c r="K3335" s="8"/>
      <c r="L3335" s="8"/>
      <c r="M3335" s="8"/>
      <c r="N3335" s="8"/>
      <c r="O3335" s="44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  <c r="GA3335" s="8"/>
      <c r="GB3335" s="8"/>
    </row>
    <row r="3336" spans="1:184" s="20" customFormat="1" x14ac:dyDescent="0.2">
      <c r="A3336" s="8"/>
      <c r="H3336" s="8"/>
      <c r="I3336" s="8"/>
      <c r="J3336" s="8"/>
      <c r="K3336" s="8"/>
      <c r="L3336" s="8"/>
      <c r="M3336" s="8"/>
      <c r="N3336" s="8"/>
      <c r="O3336" s="44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  <c r="GA3336" s="8"/>
      <c r="GB3336" s="8"/>
    </row>
    <row r="3337" spans="1:184" s="20" customFormat="1" x14ac:dyDescent="0.2">
      <c r="A3337" s="8"/>
      <c r="H3337" s="8"/>
      <c r="I3337" s="8"/>
      <c r="J3337" s="8"/>
      <c r="K3337" s="8"/>
      <c r="L3337" s="8"/>
      <c r="M3337" s="8"/>
      <c r="N3337" s="8"/>
      <c r="O3337" s="44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  <c r="GA3337" s="8"/>
      <c r="GB3337" s="8"/>
    </row>
    <row r="3338" spans="1:184" s="20" customFormat="1" x14ac:dyDescent="0.2">
      <c r="A3338" s="8"/>
      <c r="H3338" s="8"/>
      <c r="I3338" s="8"/>
      <c r="J3338" s="8"/>
      <c r="K3338" s="8"/>
      <c r="L3338" s="8"/>
      <c r="M3338" s="8"/>
      <c r="N3338" s="8"/>
      <c r="O3338" s="44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  <c r="GA3338" s="8"/>
      <c r="GB3338" s="8"/>
    </row>
    <row r="3339" spans="1:184" s="20" customFormat="1" x14ac:dyDescent="0.2">
      <c r="A3339" s="8"/>
      <c r="H3339" s="8"/>
      <c r="I3339" s="8"/>
      <c r="J3339" s="8"/>
      <c r="K3339" s="8"/>
      <c r="L3339" s="8"/>
      <c r="M3339" s="8"/>
      <c r="N3339" s="8"/>
      <c r="O3339" s="44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  <c r="GA3339" s="8"/>
      <c r="GB3339" s="8"/>
    </row>
    <row r="3340" spans="1:184" s="20" customFormat="1" x14ac:dyDescent="0.2">
      <c r="A3340" s="8"/>
      <c r="H3340" s="8"/>
      <c r="I3340" s="8"/>
      <c r="J3340" s="8"/>
      <c r="K3340" s="8"/>
      <c r="L3340" s="8"/>
      <c r="M3340" s="8"/>
      <c r="N3340" s="8"/>
      <c r="O3340" s="44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  <c r="GA3340" s="8"/>
      <c r="GB3340" s="8"/>
    </row>
    <row r="3341" spans="1:184" s="20" customFormat="1" x14ac:dyDescent="0.2">
      <c r="A3341" s="8"/>
      <c r="H3341" s="8"/>
      <c r="I3341" s="8"/>
      <c r="J3341" s="8"/>
      <c r="K3341" s="8"/>
      <c r="L3341" s="8"/>
      <c r="M3341" s="8"/>
      <c r="N3341" s="8"/>
      <c r="O3341" s="44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  <c r="GA3341" s="8"/>
      <c r="GB3341" s="8"/>
    </row>
    <row r="3342" spans="1:184" s="20" customFormat="1" x14ac:dyDescent="0.2">
      <c r="A3342" s="8"/>
      <c r="H3342" s="8"/>
      <c r="I3342" s="8"/>
      <c r="J3342" s="8"/>
      <c r="K3342" s="8"/>
      <c r="L3342" s="8"/>
      <c r="M3342" s="8"/>
      <c r="N3342" s="8"/>
      <c r="O3342" s="44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  <c r="GA3342" s="8"/>
      <c r="GB3342" s="8"/>
    </row>
    <row r="3343" spans="1:184" s="20" customFormat="1" x14ac:dyDescent="0.2">
      <c r="A3343" s="8"/>
      <c r="H3343" s="8"/>
      <c r="I3343" s="8"/>
      <c r="J3343" s="8"/>
      <c r="K3343" s="8"/>
      <c r="L3343" s="8"/>
      <c r="M3343" s="8"/>
      <c r="N3343" s="8"/>
      <c r="O3343" s="44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  <c r="GA3343" s="8"/>
      <c r="GB3343" s="8"/>
    </row>
    <row r="3344" spans="1:184" s="20" customFormat="1" x14ac:dyDescent="0.2">
      <c r="A3344" s="8"/>
      <c r="H3344" s="8"/>
      <c r="I3344" s="8"/>
      <c r="J3344" s="8"/>
      <c r="K3344" s="8"/>
      <c r="L3344" s="8"/>
      <c r="M3344" s="8"/>
      <c r="N3344" s="8"/>
      <c r="O3344" s="44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  <c r="GA3344" s="8"/>
      <c r="GB3344" s="8"/>
    </row>
    <row r="3345" spans="1:184" s="20" customFormat="1" x14ac:dyDescent="0.2">
      <c r="A3345" s="8"/>
      <c r="H3345" s="8"/>
      <c r="I3345" s="8"/>
      <c r="J3345" s="8"/>
      <c r="K3345" s="8"/>
      <c r="L3345" s="8"/>
      <c r="M3345" s="8"/>
      <c r="N3345" s="8"/>
      <c r="O3345" s="44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  <c r="GA3345" s="8"/>
      <c r="GB3345" s="8"/>
    </row>
    <row r="3346" spans="1:184" s="20" customFormat="1" x14ac:dyDescent="0.2">
      <c r="A3346" s="8"/>
      <c r="H3346" s="8"/>
      <c r="I3346" s="8"/>
      <c r="J3346" s="8"/>
      <c r="K3346" s="8"/>
      <c r="L3346" s="8"/>
      <c r="M3346" s="8"/>
      <c r="N3346" s="8"/>
      <c r="O3346" s="44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  <c r="GA3346" s="8"/>
      <c r="GB3346" s="8"/>
    </row>
    <row r="3347" spans="1:184" s="20" customFormat="1" x14ac:dyDescent="0.2">
      <c r="A3347" s="8"/>
      <c r="H3347" s="8"/>
      <c r="I3347" s="8"/>
      <c r="J3347" s="8"/>
      <c r="K3347" s="8"/>
      <c r="L3347" s="8"/>
      <c r="M3347" s="8"/>
      <c r="N3347" s="8"/>
      <c r="O3347" s="44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  <c r="GA3347" s="8"/>
      <c r="GB3347" s="8"/>
    </row>
    <row r="3348" spans="1:184" s="20" customFormat="1" x14ac:dyDescent="0.2">
      <c r="A3348" s="8"/>
      <c r="H3348" s="8"/>
      <c r="I3348" s="8"/>
      <c r="J3348" s="8"/>
      <c r="K3348" s="8"/>
      <c r="L3348" s="8"/>
      <c r="M3348" s="8"/>
      <c r="N3348" s="8"/>
      <c r="O3348" s="44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  <c r="GA3348" s="8"/>
      <c r="GB3348" s="8"/>
    </row>
    <row r="3349" spans="1:184" s="20" customFormat="1" x14ac:dyDescent="0.2">
      <c r="A3349" s="8"/>
      <c r="H3349" s="8"/>
      <c r="I3349" s="8"/>
      <c r="J3349" s="8"/>
      <c r="K3349" s="8"/>
      <c r="L3349" s="8"/>
      <c r="M3349" s="8"/>
      <c r="N3349" s="8"/>
      <c r="O3349" s="44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  <c r="GA3349" s="8"/>
      <c r="GB3349" s="8"/>
    </row>
    <row r="3350" spans="1:184" s="20" customFormat="1" x14ac:dyDescent="0.2">
      <c r="A3350" s="8"/>
      <c r="H3350" s="8"/>
      <c r="I3350" s="8"/>
      <c r="J3350" s="8"/>
      <c r="K3350" s="8"/>
      <c r="L3350" s="8"/>
      <c r="M3350" s="8"/>
      <c r="N3350" s="8"/>
      <c r="O3350" s="44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  <c r="GA3350" s="8"/>
      <c r="GB3350" s="8"/>
    </row>
    <row r="3351" spans="1:184" s="20" customFormat="1" x14ac:dyDescent="0.2">
      <c r="A3351" s="8"/>
      <c r="H3351" s="8"/>
      <c r="I3351" s="8"/>
      <c r="J3351" s="8"/>
      <c r="K3351" s="8"/>
      <c r="L3351" s="8"/>
      <c r="M3351" s="8"/>
      <c r="N3351" s="8"/>
      <c r="O3351" s="44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  <c r="GA3351" s="8"/>
      <c r="GB3351" s="8"/>
    </row>
    <row r="3352" spans="1:184" s="20" customFormat="1" x14ac:dyDescent="0.2">
      <c r="A3352" s="8"/>
      <c r="H3352" s="8"/>
      <c r="I3352" s="8"/>
      <c r="J3352" s="8"/>
      <c r="K3352" s="8"/>
      <c r="L3352" s="8"/>
      <c r="M3352" s="8"/>
      <c r="N3352" s="8"/>
      <c r="O3352" s="44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  <c r="GA3352" s="8"/>
      <c r="GB3352" s="8"/>
    </row>
    <row r="3353" spans="1:184" s="20" customFormat="1" x14ac:dyDescent="0.2">
      <c r="A3353" s="8"/>
      <c r="H3353" s="8"/>
      <c r="I3353" s="8"/>
      <c r="J3353" s="8"/>
      <c r="K3353" s="8"/>
      <c r="L3353" s="8"/>
      <c r="M3353" s="8"/>
      <c r="N3353" s="8"/>
      <c r="O3353" s="44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  <c r="GA3353" s="8"/>
      <c r="GB3353" s="8"/>
    </row>
    <row r="3354" spans="1:184" s="20" customFormat="1" x14ac:dyDescent="0.2">
      <c r="A3354" s="8"/>
      <c r="H3354" s="8"/>
      <c r="I3354" s="8"/>
      <c r="J3354" s="8"/>
      <c r="K3354" s="8"/>
      <c r="L3354" s="8"/>
      <c r="M3354" s="8"/>
      <c r="N3354" s="8"/>
      <c r="O3354" s="44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  <c r="GA3354" s="8"/>
      <c r="GB3354" s="8"/>
    </row>
    <row r="3355" spans="1:184" s="20" customFormat="1" x14ac:dyDescent="0.2">
      <c r="A3355" s="8"/>
      <c r="H3355" s="8"/>
      <c r="I3355" s="8"/>
      <c r="J3355" s="8"/>
      <c r="K3355" s="8"/>
      <c r="L3355" s="8"/>
      <c r="M3355" s="8"/>
      <c r="N3355" s="8"/>
      <c r="O3355" s="44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  <c r="GA3355" s="8"/>
      <c r="GB3355" s="8"/>
    </row>
    <row r="3356" spans="1:184" s="20" customFormat="1" x14ac:dyDescent="0.2">
      <c r="A3356" s="8"/>
      <c r="H3356" s="8"/>
      <c r="I3356" s="8"/>
      <c r="J3356" s="8"/>
      <c r="K3356" s="8"/>
      <c r="L3356" s="8"/>
      <c r="M3356" s="8"/>
      <c r="N3356" s="8"/>
      <c r="O3356" s="44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  <c r="GA3356" s="8"/>
      <c r="GB3356" s="8"/>
    </row>
    <row r="3357" spans="1:184" s="20" customFormat="1" x14ac:dyDescent="0.2">
      <c r="A3357" s="8"/>
      <c r="H3357" s="8"/>
      <c r="I3357" s="8"/>
      <c r="J3357" s="8"/>
      <c r="K3357" s="8"/>
      <c r="L3357" s="8"/>
      <c r="M3357" s="8"/>
      <c r="N3357" s="8"/>
      <c r="O3357" s="44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  <c r="GA3357" s="8"/>
      <c r="GB3357" s="8"/>
    </row>
    <row r="3358" spans="1:184" s="20" customFormat="1" x14ac:dyDescent="0.2">
      <c r="A3358" s="8"/>
      <c r="H3358" s="8"/>
      <c r="I3358" s="8"/>
      <c r="J3358" s="8"/>
      <c r="K3358" s="8"/>
      <c r="L3358" s="8"/>
      <c r="M3358" s="8"/>
      <c r="N3358" s="8"/>
      <c r="O3358" s="44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  <c r="GA3358" s="8"/>
      <c r="GB3358" s="8"/>
    </row>
    <row r="3359" spans="1:184" s="20" customFormat="1" x14ac:dyDescent="0.2">
      <c r="A3359" s="8"/>
      <c r="H3359" s="8"/>
      <c r="I3359" s="8"/>
      <c r="J3359" s="8"/>
      <c r="K3359" s="8"/>
      <c r="L3359" s="8"/>
      <c r="M3359" s="8"/>
      <c r="N3359" s="8"/>
      <c r="O3359" s="44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  <c r="GA3359" s="8"/>
      <c r="GB3359" s="8"/>
    </row>
    <row r="3360" spans="1:184" s="20" customFormat="1" x14ac:dyDescent="0.2">
      <c r="A3360" s="8"/>
      <c r="H3360" s="8"/>
      <c r="I3360" s="8"/>
      <c r="J3360" s="8"/>
      <c r="K3360" s="8"/>
      <c r="L3360" s="8"/>
      <c r="M3360" s="8"/>
      <c r="N3360" s="8"/>
      <c r="O3360" s="44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  <c r="GA3360" s="8"/>
      <c r="GB3360" s="8"/>
    </row>
    <row r="3361" spans="1:184" s="20" customFormat="1" x14ac:dyDescent="0.2">
      <c r="A3361" s="8"/>
      <c r="H3361" s="8"/>
      <c r="I3361" s="8"/>
      <c r="J3361" s="8"/>
      <c r="K3361" s="8"/>
      <c r="L3361" s="8"/>
      <c r="M3361" s="8"/>
      <c r="N3361" s="8"/>
      <c r="O3361" s="44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  <c r="GA3361" s="8"/>
      <c r="GB3361" s="8"/>
    </row>
    <row r="3362" spans="1:184" s="20" customFormat="1" x14ac:dyDescent="0.2">
      <c r="A3362" s="8"/>
      <c r="H3362" s="8"/>
      <c r="I3362" s="8"/>
      <c r="J3362" s="8"/>
      <c r="K3362" s="8"/>
      <c r="L3362" s="8"/>
      <c r="M3362" s="8"/>
      <c r="N3362" s="8"/>
      <c r="O3362" s="44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  <c r="GA3362" s="8"/>
      <c r="GB3362" s="8"/>
    </row>
    <row r="3363" spans="1:184" s="20" customFormat="1" x14ac:dyDescent="0.2">
      <c r="A3363" s="8"/>
      <c r="H3363" s="8"/>
      <c r="I3363" s="8"/>
      <c r="J3363" s="8"/>
      <c r="K3363" s="8"/>
      <c r="L3363" s="8"/>
      <c r="M3363" s="8"/>
      <c r="N3363" s="8"/>
      <c r="O3363" s="44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  <c r="GA3363" s="8"/>
      <c r="GB3363" s="8"/>
    </row>
    <row r="3364" spans="1:184" s="20" customFormat="1" x14ac:dyDescent="0.2">
      <c r="A3364" s="8"/>
      <c r="H3364" s="8"/>
      <c r="I3364" s="8"/>
      <c r="J3364" s="8"/>
      <c r="K3364" s="8"/>
      <c r="L3364" s="8"/>
      <c r="M3364" s="8"/>
      <c r="N3364" s="8"/>
      <c r="O3364" s="44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  <c r="GA3364" s="8"/>
      <c r="GB3364" s="8"/>
    </row>
    <row r="3365" spans="1:184" s="20" customFormat="1" x14ac:dyDescent="0.2">
      <c r="A3365" s="8"/>
      <c r="H3365" s="8"/>
      <c r="I3365" s="8"/>
      <c r="J3365" s="8"/>
      <c r="K3365" s="8"/>
      <c r="L3365" s="8"/>
      <c r="M3365" s="8"/>
      <c r="N3365" s="8"/>
      <c r="O3365" s="44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  <c r="GA3365" s="8"/>
      <c r="GB3365" s="8"/>
    </row>
    <row r="3366" spans="1:184" s="20" customFormat="1" x14ac:dyDescent="0.2">
      <c r="A3366" s="8"/>
      <c r="H3366" s="8"/>
      <c r="I3366" s="8"/>
      <c r="J3366" s="8"/>
      <c r="K3366" s="8"/>
      <c r="L3366" s="8"/>
      <c r="M3366" s="8"/>
      <c r="N3366" s="8"/>
      <c r="O3366" s="44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  <c r="GA3366" s="8"/>
      <c r="GB3366" s="8"/>
    </row>
    <row r="3367" spans="1:184" s="20" customFormat="1" x14ac:dyDescent="0.2">
      <c r="A3367" s="8"/>
      <c r="H3367" s="8"/>
      <c r="I3367" s="8"/>
      <c r="J3367" s="8"/>
      <c r="K3367" s="8"/>
      <c r="L3367" s="8"/>
      <c r="M3367" s="8"/>
      <c r="N3367" s="8"/>
      <c r="O3367" s="44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  <c r="GA3367" s="8"/>
      <c r="GB3367" s="8"/>
    </row>
    <row r="3368" spans="1:184" s="20" customFormat="1" x14ac:dyDescent="0.2">
      <c r="A3368" s="8"/>
      <c r="H3368" s="8"/>
      <c r="I3368" s="8"/>
      <c r="J3368" s="8"/>
      <c r="K3368" s="8"/>
      <c r="L3368" s="8"/>
      <c r="M3368" s="8"/>
      <c r="N3368" s="8"/>
      <c r="O3368" s="44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  <c r="GA3368" s="8"/>
      <c r="GB3368" s="8"/>
    </row>
    <row r="3369" spans="1:184" s="20" customFormat="1" x14ac:dyDescent="0.2">
      <c r="A3369" s="8"/>
      <c r="H3369" s="8"/>
      <c r="I3369" s="8"/>
      <c r="J3369" s="8"/>
      <c r="K3369" s="8"/>
      <c r="L3369" s="8"/>
      <c r="M3369" s="8"/>
      <c r="N3369" s="8"/>
      <c r="O3369" s="44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  <c r="GA3369" s="8"/>
      <c r="GB3369" s="8"/>
    </row>
    <row r="3370" spans="1:184" s="20" customFormat="1" x14ac:dyDescent="0.2">
      <c r="A3370" s="8"/>
      <c r="H3370" s="8"/>
      <c r="I3370" s="8"/>
      <c r="J3370" s="8"/>
      <c r="K3370" s="8"/>
      <c r="L3370" s="8"/>
      <c r="M3370" s="8"/>
      <c r="N3370" s="8"/>
      <c r="O3370" s="44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  <c r="GA3370" s="8"/>
      <c r="GB3370" s="8"/>
    </row>
    <row r="3371" spans="1:184" s="20" customFormat="1" x14ac:dyDescent="0.2">
      <c r="A3371" s="8"/>
      <c r="H3371" s="8"/>
      <c r="I3371" s="8"/>
      <c r="J3371" s="8"/>
      <c r="K3371" s="8"/>
      <c r="L3371" s="8"/>
      <c r="M3371" s="8"/>
      <c r="N3371" s="8"/>
      <c r="O3371" s="44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  <c r="GA3371" s="8"/>
      <c r="GB3371" s="8"/>
    </row>
    <row r="3372" spans="1:184" s="20" customFormat="1" x14ac:dyDescent="0.2">
      <c r="A3372" s="8"/>
      <c r="H3372" s="8"/>
      <c r="I3372" s="8"/>
      <c r="J3372" s="8"/>
      <c r="K3372" s="8"/>
      <c r="L3372" s="8"/>
      <c r="M3372" s="8"/>
      <c r="N3372" s="8"/>
      <c r="O3372" s="44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  <c r="GA3372" s="8"/>
      <c r="GB3372" s="8"/>
    </row>
    <row r="3373" spans="1:184" s="20" customFormat="1" x14ac:dyDescent="0.2">
      <c r="A3373" s="8"/>
      <c r="H3373" s="8"/>
      <c r="I3373" s="8"/>
      <c r="J3373" s="8"/>
      <c r="K3373" s="8"/>
      <c r="L3373" s="8"/>
      <c r="M3373" s="8"/>
      <c r="N3373" s="8"/>
      <c r="O3373" s="44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  <c r="GA3373" s="8"/>
      <c r="GB3373" s="8"/>
    </row>
    <row r="3374" spans="1:184" s="20" customFormat="1" x14ac:dyDescent="0.2">
      <c r="A3374" s="8"/>
      <c r="H3374" s="8"/>
      <c r="I3374" s="8"/>
      <c r="J3374" s="8"/>
      <c r="K3374" s="8"/>
      <c r="L3374" s="8"/>
      <c r="M3374" s="8"/>
      <c r="N3374" s="8"/>
      <c r="O3374" s="44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  <c r="GA3374" s="8"/>
      <c r="GB3374" s="8"/>
    </row>
    <row r="3375" spans="1:184" s="20" customFormat="1" x14ac:dyDescent="0.2">
      <c r="A3375" s="8"/>
      <c r="H3375" s="8"/>
      <c r="I3375" s="8"/>
      <c r="J3375" s="8"/>
      <c r="K3375" s="8"/>
      <c r="L3375" s="8"/>
      <c r="M3375" s="8"/>
      <c r="N3375" s="8"/>
      <c r="O3375" s="44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  <c r="GA3375" s="8"/>
      <c r="GB3375" s="8"/>
    </row>
    <row r="3376" spans="1:184" s="20" customFormat="1" x14ac:dyDescent="0.2">
      <c r="A3376" s="8"/>
      <c r="H3376" s="8"/>
      <c r="I3376" s="8"/>
      <c r="J3376" s="8"/>
      <c r="K3376" s="8"/>
      <c r="L3376" s="8"/>
      <c r="M3376" s="8"/>
      <c r="N3376" s="8"/>
      <c r="O3376" s="44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  <c r="GA3376" s="8"/>
      <c r="GB3376" s="8"/>
    </row>
    <row r="3377" spans="1:184" s="20" customFormat="1" x14ac:dyDescent="0.2">
      <c r="A3377" s="8"/>
      <c r="H3377" s="8"/>
      <c r="I3377" s="8"/>
      <c r="J3377" s="8"/>
      <c r="K3377" s="8"/>
      <c r="L3377" s="8"/>
      <c r="M3377" s="8"/>
      <c r="N3377" s="8"/>
      <c r="O3377" s="44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  <c r="GA3377" s="8"/>
      <c r="GB3377" s="8"/>
    </row>
    <row r="3378" spans="1:184" s="20" customFormat="1" x14ac:dyDescent="0.2">
      <c r="A3378" s="8"/>
      <c r="H3378" s="8"/>
      <c r="I3378" s="8"/>
      <c r="J3378" s="8"/>
      <c r="K3378" s="8"/>
      <c r="L3378" s="8"/>
      <c r="M3378" s="8"/>
      <c r="N3378" s="8"/>
      <c r="O3378" s="44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  <c r="GA3378" s="8"/>
      <c r="GB3378" s="8"/>
    </row>
    <row r="3379" spans="1:184" s="20" customFormat="1" x14ac:dyDescent="0.2">
      <c r="A3379" s="8"/>
      <c r="H3379" s="8"/>
      <c r="I3379" s="8"/>
      <c r="J3379" s="8"/>
      <c r="K3379" s="8"/>
      <c r="L3379" s="8"/>
      <c r="M3379" s="8"/>
      <c r="N3379" s="8"/>
      <c r="O3379" s="44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  <c r="GA3379" s="8"/>
      <c r="GB3379" s="8"/>
    </row>
    <row r="3380" spans="1:184" s="20" customFormat="1" x14ac:dyDescent="0.2">
      <c r="A3380" s="8"/>
      <c r="H3380" s="8"/>
      <c r="I3380" s="8"/>
      <c r="J3380" s="8"/>
      <c r="K3380" s="8"/>
      <c r="L3380" s="8"/>
      <c r="M3380" s="8"/>
      <c r="N3380" s="8"/>
      <c r="O3380" s="44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  <c r="GA3380" s="8"/>
      <c r="GB3380" s="8"/>
    </row>
    <row r="3381" spans="1:184" s="20" customFormat="1" x14ac:dyDescent="0.2">
      <c r="A3381" s="8"/>
      <c r="H3381" s="8"/>
      <c r="I3381" s="8"/>
      <c r="J3381" s="8"/>
      <c r="K3381" s="8"/>
      <c r="L3381" s="8"/>
      <c r="M3381" s="8"/>
      <c r="N3381" s="8"/>
      <c r="O3381" s="44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  <c r="GA3381" s="8"/>
      <c r="GB3381" s="8"/>
    </row>
    <row r="3382" spans="1:184" s="20" customFormat="1" x14ac:dyDescent="0.2">
      <c r="A3382" s="8"/>
      <c r="H3382" s="8"/>
      <c r="I3382" s="8"/>
      <c r="J3382" s="8"/>
      <c r="K3382" s="8"/>
      <c r="L3382" s="8"/>
      <c r="M3382" s="8"/>
      <c r="N3382" s="8"/>
      <c r="O3382" s="44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  <c r="GA3382" s="8"/>
      <c r="GB3382" s="8"/>
    </row>
    <row r="3383" spans="1:184" s="20" customFormat="1" x14ac:dyDescent="0.2">
      <c r="A3383" s="8"/>
      <c r="H3383" s="8"/>
      <c r="I3383" s="8"/>
      <c r="J3383" s="8"/>
      <c r="K3383" s="8"/>
      <c r="L3383" s="8"/>
      <c r="M3383" s="8"/>
      <c r="N3383" s="8"/>
      <c r="O3383" s="44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  <c r="GA3383" s="8"/>
      <c r="GB3383" s="8"/>
    </row>
    <row r="3384" spans="1:184" s="20" customFormat="1" x14ac:dyDescent="0.2">
      <c r="A3384" s="8"/>
      <c r="H3384" s="8"/>
      <c r="I3384" s="8"/>
      <c r="J3384" s="8"/>
      <c r="K3384" s="8"/>
      <c r="L3384" s="8"/>
      <c r="M3384" s="8"/>
      <c r="N3384" s="8"/>
      <c r="O3384" s="44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  <c r="GA3384" s="8"/>
      <c r="GB3384" s="8"/>
    </row>
    <row r="3385" spans="1:184" s="20" customFormat="1" x14ac:dyDescent="0.2">
      <c r="A3385" s="8"/>
      <c r="H3385" s="8"/>
      <c r="I3385" s="8"/>
      <c r="J3385" s="8"/>
      <c r="K3385" s="8"/>
      <c r="L3385" s="8"/>
      <c r="M3385" s="8"/>
      <c r="N3385" s="8"/>
      <c r="O3385" s="44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  <c r="GA3385" s="8"/>
      <c r="GB3385" s="8"/>
    </row>
    <row r="3386" spans="1:184" s="20" customFormat="1" x14ac:dyDescent="0.2">
      <c r="A3386" s="8"/>
      <c r="H3386" s="8"/>
      <c r="I3386" s="8"/>
      <c r="J3386" s="8"/>
      <c r="K3386" s="8"/>
      <c r="L3386" s="8"/>
      <c r="M3386" s="8"/>
      <c r="N3386" s="8"/>
      <c r="O3386" s="44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  <c r="GA3386" s="8"/>
      <c r="GB3386" s="8"/>
    </row>
    <row r="3387" spans="1:184" s="20" customFormat="1" x14ac:dyDescent="0.2">
      <c r="A3387" s="8"/>
      <c r="H3387" s="8"/>
      <c r="I3387" s="8"/>
      <c r="J3387" s="8"/>
      <c r="K3387" s="8"/>
      <c r="L3387" s="8"/>
      <c r="M3387" s="8"/>
      <c r="N3387" s="8"/>
      <c r="O3387" s="44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  <c r="GA3387" s="8"/>
      <c r="GB3387" s="8"/>
    </row>
    <row r="3388" spans="1:184" s="20" customFormat="1" x14ac:dyDescent="0.2">
      <c r="A3388" s="8"/>
      <c r="H3388" s="8"/>
      <c r="I3388" s="8"/>
      <c r="J3388" s="8"/>
      <c r="K3388" s="8"/>
      <c r="L3388" s="8"/>
      <c r="M3388" s="8"/>
      <c r="N3388" s="8"/>
      <c r="O3388" s="44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  <c r="GA3388" s="8"/>
      <c r="GB3388" s="8"/>
    </row>
    <row r="3389" spans="1:184" s="20" customFormat="1" x14ac:dyDescent="0.2">
      <c r="A3389" s="8"/>
      <c r="H3389" s="8"/>
      <c r="I3389" s="8"/>
      <c r="J3389" s="8"/>
      <c r="K3389" s="8"/>
      <c r="L3389" s="8"/>
      <c r="M3389" s="8"/>
      <c r="N3389" s="8"/>
      <c r="O3389" s="44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  <c r="GA3389" s="8"/>
      <c r="GB3389" s="8"/>
    </row>
    <row r="3390" spans="1:184" s="20" customFormat="1" x14ac:dyDescent="0.2">
      <c r="A3390" s="8"/>
      <c r="H3390" s="8"/>
      <c r="I3390" s="8"/>
      <c r="J3390" s="8"/>
      <c r="K3390" s="8"/>
      <c r="L3390" s="8"/>
      <c r="M3390" s="8"/>
      <c r="N3390" s="8"/>
      <c r="O3390" s="44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  <c r="GA3390" s="8"/>
      <c r="GB3390" s="8"/>
    </row>
    <row r="3391" spans="1:184" s="20" customFormat="1" x14ac:dyDescent="0.2">
      <c r="A3391" s="8"/>
      <c r="H3391" s="8"/>
      <c r="I3391" s="8"/>
      <c r="J3391" s="8"/>
      <c r="K3391" s="8"/>
      <c r="L3391" s="8"/>
      <c r="M3391" s="8"/>
      <c r="N3391" s="8"/>
      <c r="O3391" s="44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  <c r="GA3391" s="8"/>
      <c r="GB3391" s="8"/>
    </row>
    <row r="3392" spans="1:184" s="20" customFormat="1" x14ac:dyDescent="0.2">
      <c r="A3392" s="8"/>
      <c r="H3392" s="8"/>
      <c r="I3392" s="8"/>
      <c r="J3392" s="8"/>
      <c r="K3392" s="8"/>
      <c r="L3392" s="8"/>
      <c r="M3392" s="8"/>
      <c r="N3392" s="8"/>
      <c r="O3392" s="44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  <c r="GA3392" s="8"/>
      <c r="GB3392" s="8"/>
    </row>
    <row r="3393" spans="1:184" s="20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44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0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4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0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4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0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4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0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4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0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4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0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4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0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0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</row>
    <row r="3585" spans="1:20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</row>
    <row r="3586" spans="1:20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</row>
    <row r="3587" spans="1:20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</row>
    <row r="3588" spans="1:20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</row>
    <row r="3589" spans="1:20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</row>
    <row r="3590" spans="1:20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</row>
    <row r="3591" spans="1:20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</row>
    <row r="3592" spans="1:20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</row>
    <row r="3593" spans="1:20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</row>
    <row r="3594" spans="1:20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</row>
    <row r="3595" spans="1:20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</row>
    <row r="3596" spans="1:20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</row>
    <row r="3597" spans="1:20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</row>
    <row r="3598" spans="1:20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</row>
    <row r="3599" spans="1:20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</row>
    <row r="3600" spans="1:20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</row>
    <row r="3601" spans="1:20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</row>
    <row r="3602" spans="1:20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</row>
    <row r="3603" spans="1:20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</row>
    <row r="3604" spans="1:20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</row>
    <row r="3605" spans="1:20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</row>
    <row r="3606" spans="1:20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</row>
    <row r="3607" spans="1:20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</row>
    <row r="3608" spans="1:20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</row>
    <row r="3609" spans="1:20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</row>
    <row r="3610" spans="1:20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</row>
    <row r="3611" spans="1:20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</row>
    <row r="3612" spans="1:20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</row>
    <row r="3613" spans="1:20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</row>
    <row r="3614" spans="1:20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</row>
    <row r="3615" spans="1:20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</row>
    <row r="3616" spans="1:20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</row>
    <row r="3617" spans="1:20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</row>
    <row r="3618" spans="1:20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</row>
    <row r="3619" spans="1:20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</row>
    <row r="3620" spans="1:20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</row>
    <row r="3621" spans="1:20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</row>
    <row r="3622" spans="1:20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</row>
    <row r="3623" spans="1:20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</row>
    <row r="3624" spans="1:20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</row>
    <row r="3625" spans="1:20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</row>
    <row r="3626" spans="1:20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</row>
    <row r="3627" spans="1:20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</row>
    <row r="3628" spans="1:20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</row>
    <row r="3629" spans="1:20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</row>
    <row r="3630" spans="1:20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</row>
    <row r="3631" spans="1:20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</row>
    <row r="3632" spans="1:20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</row>
    <row r="3633" spans="1:20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</row>
    <row r="3634" spans="1:20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</row>
    <row r="3635" spans="1:20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</row>
    <row r="3636" spans="1:20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</row>
    <row r="3637" spans="1:20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</row>
    <row r="3638" spans="1:20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</row>
    <row r="3639" spans="1:20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</row>
    <row r="3640" spans="1:20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</row>
    <row r="3641" spans="1:20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</row>
    <row r="3642" spans="1:20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</row>
    <row r="3643" spans="1:20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</row>
    <row r="3644" spans="1:20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</row>
    <row r="3645" spans="1:20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</row>
    <row r="3646" spans="1:20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</row>
    <row r="3647" spans="1:20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</row>
    <row r="3648" spans="1:20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</row>
    <row r="3649" spans="1:20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</row>
    <row r="3650" spans="1:20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</row>
    <row r="3651" spans="1:20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</row>
    <row r="3652" spans="1:20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</row>
    <row r="3653" spans="1:20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</row>
    <row r="3654" spans="1:20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</row>
    <row r="3655" spans="1:20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</row>
    <row r="3656" spans="1:20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</row>
    <row r="3657" spans="1:20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</row>
    <row r="3658" spans="1:20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</row>
    <row r="3659" spans="1:20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</row>
    <row r="3660" spans="1:20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</row>
    <row r="3661" spans="1:20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</row>
    <row r="3662" spans="1:20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</row>
    <row r="3663" spans="1:20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</row>
    <row r="3664" spans="1:20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</row>
    <row r="3665" spans="1:20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</row>
    <row r="3666" spans="1:20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</row>
    <row r="3667" spans="1:20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</row>
    <row r="3668" spans="1:20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</row>
    <row r="3669" spans="1:20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</row>
    <row r="3670" spans="1:20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</row>
    <row r="3671" spans="1:20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</row>
    <row r="3672" spans="1:20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</row>
    <row r="3673" spans="1:20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</row>
    <row r="3674" spans="1:20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</row>
    <row r="3675" spans="1:20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</row>
    <row r="3676" spans="1:20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</row>
    <row r="3677" spans="1:20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</row>
    <row r="3678" spans="1:20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</row>
    <row r="3679" spans="1:20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</row>
    <row r="3680" spans="1:20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</row>
    <row r="3681" spans="1:20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</row>
    <row r="3682" spans="1:20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</row>
    <row r="3683" spans="1:20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</row>
    <row r="3684" spans="1:20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</row>
    <row r="3685" spans="1:20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</row>
    <row r="3686" spans="1:20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</row>
    <row r="3687" spans="1:20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</row>
    <row r="3688" spans="1:20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</row>
    <row r="3689" spans="1:20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</row>
    <row r="3690" spans="1:20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</row>
    <row r="3691" spans="1:20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</row>
    <row r="3692" spans="1:20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</row>
    <row r="3693" spans="1:20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</row>
    <row r="3694" spans="1:20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</row>
    <row r="3695" spans="1:20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</row>
    <row r="3696" spans="1:20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</row>
    <row r="3697" spans="1:20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</row>
    <row r="3698" spans="1:20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20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20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20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20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20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20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20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20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20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20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20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20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20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20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262:D263"/>
    <mergeCell ref="E262:E263"/>
    <mergeCell ref="O10:O11"/>
    <mergeCell ref="J10:K10"/>
    <mergeCell ref="L10:L11"/>
    <mergeCell ref="I9:I11"/>
    <mergeCell ref="G9:G11"/>
    <mergeCell ref="D9:D11"/>
    <mergeCell ref="E9:E11"/>
    <mergeCell ref="F9:F11"/>
    <mergeCell ref="A252:T252"/>
    <mergeCell ref="B261:C261"/>
    <mergeCell ref="B262:C262"/>
    <mergeCell ref="B263:C263"/>
    <mergeCell ref="A251:T251"/>
    <mergeCell ref="B291:C291"/>
    <mergeCell ref="B276:C276"/>
    <mergeCell ref="B277:C277"/>
    <mergeCell ref="B278:C278"/>
    <mergeCell ref="B289:C289"/>
    <mergeCell ref="B290:C290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251" max="16383" man="1"/>
  </rowBreaks>
  <ignoredErrors>
    <ignoredError sqref="P12:P28 P53:P56 P82:P83 P85:P138 P152:P188 P198 P200:P216 P140:P150 P190:P196 P219:P225 P30:P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2022-02-03T13:12:23Z</cp:lastPrinted>
  <dcterms:created xsi:type="dcterms:W3CDTF">2006-07-11T17:39:34Z</dcterms:created>
  <dcterms:modified xsi:type="dcterms:W3CDTF">2022-02-03T20:45:52Z</dcterms:modified>
</cp:coreProperties>
</file>