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SEPTIEMBRE 2021\Nomina temporales\"/>
    </mc:Choice>
  </mc:AlternateContent>
  <xr:revisionPtr revIDLastSave="0" documentId="13_ncr:1_{2747D772-300C-4887-AFCC-B46379783F84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Personal Temporal" sheetId="5" r:id="rId1"/>
  </sheets>
  <definedNames>
    <definedName name="_xlnm.Print_Area" localSheetId="0">'Personal Temporal'!$B$2:$T$90</definedName>
    <definedName name="_xlnm.Print_Titles" localSheetId="0">'Personal Temporal'!$2:$9</definedName>
  </definedNames>
  <calcPr calcId="191029"/>
</workbook>
</file>

<file path=xl/calcChain.xml><?xml version="1.0" encoding="utf-8"?>
<calcChain xmlns="http://schemas.openxmlformats.org/spreadsheetml/2006/main">
  <c r="P69" i="5" l="1"/>
  <c r="R69" i="5"/>
  <c r="T69" i="5" s="1"/>
  <c r="S69" i="5"/>
  <c r="P70" i="5"/>
  <c r="R70" i="5"/>
  <c r="T70" i="5" s="1"/>
  <c r="S70" i="5"/>
  <c r="P71" i="5"/>
  <c r="R71" i="5"/>
  <c r="T71" i="5" s="1"/>
  <c r="S71" i="5"/>
  <c r="P72" i="5"/>
  <c r="R72" i="5"/>
  <c r="T72" i="5" s="1"/>
  <c r="S72" i="5"/>
  <c r="P73" i="5"/>
  <c r="R73" i="5"/>
  <c r="T73" i="5" s="1"/>
  <c r="S73" i="5"/>
  <c r="P74" i="5"/>
  <c r="R74" i="5"/>
  <c r="T74" i="5" s="1"/>
  <c r="S74" i="5"/>
  <c r="P75" i="5"/>
  <c r="R75" i="5"/>
  <c r="T75" i="5" s="1"/>
  <c r="S75" i="5"/>
  <c r="P76" i="5"/>
  <c r="R76" i="5"/>
  <c r="T76" i="5" s="1"/>
  <c r="S76" i="5"/>
  <c r="P77" i="5"/>
  <c r="R77" i="5"/>
  <c r="T77" i="5" s="1"/>
  <c r="S77" i="5"/>
  <c r="P78" i="5"/>
  <c r="R78" i="5"/>
  <c r="T78" i="5" s="1"/>
  <c r="S78" i="5"/>
  <c r="P79" i="5"/>
  <c r="R79" i="5"/>
  <c r="T79" i="5" s="1"/>
  <c r="S79" i="5"/>
  <c r="P80" i="5"/>
  <c r="R80" i="5"/>
  <c r="T80" i="5" s="1"/>
  <c r="S80" i="5"/>
  <c r="P84" i="5" l="1"/>
  <c r="R84" i="5"/>
  <c r="T84" i="5" s="1"/>
  <c r="S84" i="5"/>
  <c r="P85" i="5"/>
  <c r="R85" i="5"/>
  <c r="T85" i="5" s="1"/>
  <c r="S85" i="5"/>
  <c r="P86" i="5"/>
  <c r="R86" i="5"/>
  <c r="T86" i="5" s="1"/>
  <c r="S86" i="5"/>
  <c r="I87" i="5" l="1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81" i="5"/>
  <c r="S82" i="5"/>
  <c r="S83" i="5"/>
  <c r="Q87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81" i="5"/>
  <c r="R82" i="5"/>
  <c r="R83" i="5"/>
  <c r="R14" i="5"/>
  <c r="P15" i="5" l="1"/>
  <c r="T15" i="5"/>
  <c r="S15" i="5"/>
  <c r="P16" i="5"/>
  <c r="T16" i="5"/>
  <c r="P17" i="5"/>
  <c r="T17" i="5"/>
  <c r="P18" i="5"/>
  <c r="T18" i="5"/>
  <c r="P22" i="5"/>
  <c r="T22" i="5"/>
  <c r="P23" i="5"/>
  <c r="T23" i="5"/>
  <c r="P25" i="5"/>
  <c r="T25" i="5"/>
  <c r="P27" i="5"/>
  <c r="T27" i="5"/>
  <c r="P28" i="5"/>
  <c r="T28" i="5"/>
  <c r="P29" i="5"/>
  <c r="T29" i="5"/>
  <c r="T31" i="5"/>
  <c r="P33" i="5"/>
  <c r="T33" i="5"/>
  <c r="P34" i="5"/>
  <c r="T34" i="5"/>
  <c r="P35" i="5"/>
  <c r="T35" i="5"/>
  <c r="P36" i="5"/>
  <c r="T36" i="5"/>
  <c r="P37" i="5"/>
  <c r="T37" i="5"/>
  <c r="P38" i="5"/>
  <c r="T38" i="5"/>
  <c r="P39" i="5"/>
  <c r="T39" i="5"/>
  <c r="P40" i="5"/>
  <c r="T40" i="5"/>
  <c r="P41" i="5"/>
  <c r="T41" i="5"/>
  <c r="P44" i="5"/>
  <c r="T44" i="5"/>
  <c r="P45" i="5"/>
  <c r="T45" i="5"/>
  <c r="P46" i="5"/>
  <c r="T46" i="5"/>
  <c r="P47" i="5"/>
  <c r="T47" i="5"/>
  <c r="P48" i="5"/>
  <c r="T48" i="5"/>
  <c r="P52" i="5"/>
  <c r="T52" i="5"/>
  <c r="P53" i="5"/>
  <c r="T53" i="5"/>
  <c r="P54" i="5"/>
  <c r="T54" i="5"/>
  <c r="P55" i="5"/>
  <c r="T55" i="5"/>
  <c r="P56" i="5"/>
  <c r="T56" i="5"/>
  <c r="P57" i="5"/>
  <c r="T57" i="5"/>
  <c r="P58" i="5"/>
  <c r="T58" i="5"/>
  <c r="P59" i="5"/>
  <c r="T59" i="5"/>
  <c r="P60" i="5"/>
  <c r="T60" i="5"/>
  <c r="P61" i="5"/>
  <c r="T61" i="5"/>
  <c r="P62" i="5"/>
  <c r="T62" i="5"/>
  <c r="P63" i="5"/>
  <c r="T63" i="5"/>
  <c r="P64" i="5"/>
  <c r="T64" i="5"/>
  <c r="P65" i="5"/>
  <c r="T65" i="5"/>
  <c r="P66" i="5"/>
  <c r="T66" i="5"/>
  <c r="P67" i="5"/>
  <c r="T67" i="5"/>
  <c r="P68" i="5"/>
  <c r="T68" i="5"/>
  <c r="P43" i="5" l="1"/>
  <c r="T43" i="5"/>
  <c r="P81" i="5" l="1"/>
  <c r="T81" i="5"/>
  <c r="P50" i="5"/>
  <c r="T50" i="5"/>
  <c r="P49" i="5"/>
  <c r="T49" i="5"/>
  <c r="P19" i="5"/>
  <c r="T19" i="5"/>
  <c r="P83" i="5"/>
  <c r="T83" i="5"/>
  <c r="P32" i="5"/>
  <c r="T32" i="5"/>
  <c r="T51" i="5"/>
  <c r="P51" i="5"/>
  <c r="P24" i="5"/>
  <c r="T24" i="5"/>
  <c r="P30" i="5"/>
  <c r="T30" i="5"/>
  <c r="P31" i="5"/>
  <c r="T42" i="5"/>
  <c r="P42" i="5"/>
  <c r="P21" i="5"/>
  <c r="T21" i="5"/>
  <c r="T20" i="5"/>
  <c r="P26" i="5"/>
  <c r="T26" i="5"/>
  <c r="P82" i="5"/>
  <c r="T82" i="5"/>
  <c r="G87" i="5"/>
  <c r="P20" i="5" l="1"/>
  <c r="O87" i="5"/>
  <c r="H87" i="5"/>
  <c r="J87" i="5"/>
  <c r="K87" i="5"/>
  <c r="L87" i="5"/>
  <c r="M87" i="5"/>
  <c r="N87" i="5"/>
  <c r="R87" i="5" l="1"/>
  <c r="T14" i="5" l="1"/>
  <c r="T87" i="5" s="1"/>
  <c r="S14" i="5"/>
  <c r="S87" i="5" s="1"/>
  <c r="P14" i="5"/>
  <c r="P87" i="5" s="1"/>
</calcChain>
</file>

<file path=xl/sharedStrings.xml><?xml version="1.0" encoding="utf-8"?>
<sst xmlns="http://schemas.openxmlformats.org/spreadsheetml/2006/main" count="321" uniqueCount="157">
  <si>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</si>
  <si>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</si>
  <si>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</si>
  <si>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</si>
  <si>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</si>
  <si>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</si>
  <si>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</si>
  <si>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</si>
  <si>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</si>
  <si>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</si>
  <si>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</si>
  <si>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</si>
  <si>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</si>
  <si>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</si>
  <si>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</si>
  <si>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</si>
  <si>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</si>
  <si>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Riesgos Laborales (1.10%) (2*)</t>
  </si>
  <si>
    <t>DIRECCION GENERAL DE CONTABILIDAD GUBERNAMENTAL</t>
  </si>
  <si>
    <t>Tarj.</t>
  </si>
  <si>
    <t>IS/R              (Ley 11-92)     (1*)</t>
  </si>
  <si>
    <t>TOTALES</t>
  </si>
  <si>
    <t>DEPARTAMENTO ADMINISTRATIVO Y FINANCIERO</t>
  </si>
  <si>
    <t>ENC. DPTO. ADMINISTRATIVO Y FINANCIERO</t>
  </si>
  <si>
    <t>DEPARTAMENTO RECURSOS HUMANOS</t>
  </si>
  <si>
    <t>DEPARTAMENTO PLANIFICACION Y DESARROLLO</t>
  </si>
  <si>
    <t>DEPARTAMENTO JURIDICO</t>
  </si>
  <si>
    <t>DIRECCION ANALISIS DE INFORMACION FINANCIERA</t>
  </si>
  <si>
    <t>ANALISTA ECONOMICO FINANCIERO</t>
  </si>
  <si>
    <t>ENC. DEPTO. JURIDICO</t>
  </si>
  <si>
    <t>Registro Dep. Adic. (4*)</t>
  </si>
  <si>
    <t>DEPARTAMENTO TECNOLOGIA DE LA INFORMACION Y COMUNICACION</t>
  </si>
  <si>
    <t>ENCARGADO DPTO. DE TECNOLOGIA DE LA INFORMACION</t>
  </si>
  <si>
    <t>ASESOR (A)</t>
  </si>
  <si>
    <t>DIVISION CONTABILIDAD FINANCIERA INTITUCIONES DESCENTRALIZADAS, EMPRESAS PUBLICAS Y DE LA SEGURIDAD SOCIAL Y LAS MUNICIPALIDADES</t>
  </si>
  <si>
    <t>ANALISTA CONTAB. FIN. INS. DES</t>
  </si>
  <si>
    <t>ANALISTA DE CONSOLIDACION</t>
  </si>
  <si>
    <t>ANALISTA DE COMPRAS Y CONTRATACIONES</t>
  </si>
  <si>
    <t>PERIODISTA</t>
  </si>
  <si>
    <t>ENCARGADO DIVISION</t>
  </si>
  <si>
    <t>ANALISTA RECURSOS HUMANOS I</t>
  </si>
  <si>
    <t>DIVISION CONTABILIDAD FINANCIERA GOBIERNO CENTRAL</t>
  </si>
  <si>
    <t>ANALISTA DEUDA PUBLICA</t>
  </si>
  <si>
    <t>DIVISION FINANCIERA</t>
  </si>
  <si>
    <t>DIVISION CONTABILIDAD PATRIMONIAL DEL GOBIERNO CENTRAL</t>
  </si>
  <si>
    <t>ELECTRICISTA</t>
  </si>
  <si>
    <t>COORD. DE PROYECTOS</t>
  </si>
  <si>
    <t>COORD. DE PRENSA</t>
  </si>
  <si>
    <t>ABOGADO (A) II</t>
  </si>
  <si>
    <t>COORDINADOR (A)</t>
  </si>
  <si>
    <t>DEPARTAMENTO ANALISIS E INTREPRETACION EJECUCION ECONOMICA-FINANCIERA</t>
  </si>
  <si>
    <t>Género</t>
  </si>
  <si>
    <t>Seguro Savica</t>
  </si>
  <si>
    <t>Otros Descuentos</t>
  </si>
  <si>
    <t>FEMENINO</t>
  </si>
  <si>
    <t>MASCULINO</t>
  </si>
  <si>
    <t>DIVISION COMPRAS Y CONTRATACIONES</t>
  </si>
  <si>
    <t>ENC. DEPT. RECURSOS HUMANOS</t>
  </si>
  <si>
    <t>ANALISTA NOMINAS</t>
  </si>
  <si>
    <t>ABOGADO (A)</t>
  </si>
  <si>
    <t>ANALISTA CONTABILIDAD PATRIMONIAL GOBIERNO CENTRAL</t>
  </si>
  <si>
    <t>ANALISTA DE ACREDITACION Y CERTIFICACION</t>
  </si>
  <si>
    <t>DIRECTOR  ANAL. DE INF. FINANC</t>
  </si>
  <si>
    <t>Nómina de Sueldos: Empleados Temporales</t>
  </si>
  <si>
    <t>DEPARTAMENTO COMUNICACION</t>
  </si>
  <si>
    <t>DIVISION DE CONSOLIDACION SECTOR GOBIERNO CENTRAL</t>
  </si>
  <si>
    <t>DIVISION CONSOLIDACION SECTOR GOBIERNO EMPRESARIAL</t>
  </si>
  <si>
    <t>DIVISION CONSOLIDACION SECTOR GOBIERNO LOCAL</t>
  </si>
  <si>
    <t>ANALISTA DE RECURSOS HUMANOS</t>
  </si>
  <si>
    <t>ENC. DIV. FORM. EVAL. Y MON. PLANES, PROGRAMAS Y PROYECTOS</t>
  </si>
  <si>
    <t>LUIS DARIO TERRERO MENDEZ</t>
  </si>
  <si>
    <t>DIONICIO FELIZ CASTRO</t>
  </si>
  <si>
    <t>BERENALDA CONTRERAS TAVERAS</t>
  </si>
  <si>
    <t>FRANCISCO WILSON VENTURA MARMOLEJOS</t>
  </si>
  <si>
    <t>JONKIEL ANTONIO DIAZ MATOS</t>
  </si>
  <si>
    <t>LUIS PASCUAL MENDEZ FAMILIA</t>
  </si>
  <si>
    <t>RAFAEL EMILIO NERIS GUERRERO</t>
  </si>
  <si>
    <t>WENDY SOLANO AGRAMONTE</t>
  </si>
  <si>
    <t>ZAIREE ALEJANDRA NIEVES DIAZ</t>
  </si>
  <si>
    <t>YUDELKA VARGAS ROSARIO</t>
  </si>
  <si>
    <t>PAULINA NUÑEZ PEREZ</t>
  </si>
  <si>
    <t>ROSELIS ALBERTINA GOMEZ DE LA CRUZ</t>
  </si>
  <si>
    <t>ALEXANDRA MERAN SANTANA</t>
  </si>
  <si>
    <t>CINDY MICHELLE AMPARO BURGOS</t>
  </si>
  <si>
    <t>RAMON EDUARDO FELIZ CERDA</t>
  </si>
  <si>
    <t>ENERCIDA OLIVA VENTURA MENA</t>
  </si>
  <si>
    <t>ESTEFANI ERCILIA BAEZ BAEZ</t>
  </si>
  <si>
    <t>DAVIS PAREDES GARABITO</t>
  </si>
  <si>
    <t>OSCAR LOPEZ REYES</t>
  </si>
  <si>
    <t>GENARO DOMINGO JIMENEZ NASSAR</t>
  </si>
  <si>
    <t>JOSE RAFAEL CEARA GUTIERREZ</t>
  </si>
  <si>
    <t>KEIMIRY YAMILKA MELLA BERNARD</t>
  </si>
  <si>
    <t>MARIEL ALEJANDRA RAMIREZ PEGUERO</t>
  </si>
  <si>
    <t>ROSA MARIA JIMENEZ JIMENEZ</t>
  </si>
  <si>
    <t>JUAN RAFAEL FCO. DE JESUS MENDEZ</t>
  </si>
  <si>
    <t>ZAAC CARABALLO PAREDES</t>
  </si>
  <si>
    <t>WANDA YOANELLY MORENO VASQUEZ</t>
  </si>
  <si>
    <t>HILDA ARASELIS CASTRO HUGGINS</t>
  </si>
  <si>
    <t>CRUZ PUENTE FIGUEREO</t>
  </si>
  <si>
    <t>LUIS ALBERTO DE LOS SANTOS MENES</t>
  </si>
  <si>
    <t>CRISILEISY DE JESUS OTAÑEZ VICIOSO</t>
  </si>
  <si>
    <t>ALBELIS MICHELLE BALBUENA MARTINEZ</t>
  </si>
  <si>
    <t>YANNA ENEROLISA PEREZ ALCANTARA</t>
  </si>
  <si>
    <t>JUAN ELVIS MONEGRO MEJIA</t>
  </si>
  <si>
    <t>RAIQUIN SALVADOR MATOS ALGARROBO</t>
  </si>
  <si>
    <t>SHARINA STHEFANY MEDINA AZCONA</t>
  </si>
  <si>
    <t>ANTONIA RAMIREZ MATEO DE SEGURA</t>
  </si>
  <si>
    <t>TEOFILO MARTINEZ</t>
  </si>
  <si>
    <t>MERARI GARCIA SANTOS</t>
  </si>
  <si>
    <t>ANORKY BERNABE SANTIAGO</t>
  </si>
  <si>
    <t>MARIA YNMACULADA CRUZ ALMONTE</t>
  </si>
  <si>
    <t>ROBERTA ENCARNACION SANCHEZ</t>
  </si>
  <si>
    <t>MARIA JACQUELIN UREÑA REINOSO</t>
  </si>
  <si>
    <t>ALEYDA DEL CARMEN ROSA NOLASCO</t>
  </si>
  <si>
    <t>ANYER PERDOMO CAMPUSANO</t>
  </si>
  <si>
    <t>JOSEFINA GUILLEN ESPINAL</t>
  </si>
  <si>
    <t>LEONOR CASIMIRA DEL ROSARIO ROJAS</t>
  </si>
  <si>
    <t>YAMILET CRISTINA PAULINO SOLER</t>
  </si>
  <si>
    <t>BESAIDA SOLONIDA CASTILLO ENCARNACION</t>
  </si>
  <si>
    <t>JOSE LUIS ROSARIO MARTINEZ</t>
  </si>
  <si>
    <t>MANUEL ENRIQUE PIÑEYRO PELLERANO</t>
  </si>
  <si>
    <t>LEONARDO ARTURO MARTINEZ BONILLA</t>
  </si>
  <si>
    <t>YANET UCIA FLORES RAMIREZ DE DIAZ</t>
  </si>
  <si>
    <t>RUBEN DARIO ESTRELLA SANCHEZ</t>
  </si>
  <si>
    <t>RAISA ELISABEL PIMENTEL DE LA CRUZ</t>
  </si>
  <si>
    <t>SABRINA ANGLON ROJAS</t>
  </si>
  <si>
    <t>MARCIA ALTAGRACIA READ MARTINEZ</t>
  </si>
  <si>
    <t>MANUEL EMILIO CUEVAS</t>
  </si>
  <si>
    <t>ROBERTO MARTINEZ</t>
  </si>
  <si>
    <t>CELESTE MERCEDES BAEZ OVALLES</t>
  </si>
  <si>
    <t>FERMIN HIDALGO TATIS</t>
  </si>
  <si>
    <t>DEPARTAMENTO NORMAS Y PROCEDIMIENTOS CONTABLES</t>
  </si>
  <si>
    <t>ENC. DPTO. COMUNICACION</t>
  </si>
  <si>
    <t xml:space="preserve">  Correspondiente al mes de septiembre año 2021</t>
  </si>
  <si>
    <t>MEIRY CHALIA   VELOZ LEBRON</t>
  </si>
  <si>
    <t>WENDY CRISTINA CRUZ CRUZ</t>
  </si>
  <si>
    <t>ANGEL DARWIN JEREZ</t>
  </si>
  <si>
    <t>PERFECTA MARTINEZ NOVOA</t>
  </si>
  <si>
    <t>CRUZ MILAGROS URIBE FELIZ</t>
  </si>
  <si>
    <t>TOMAS ALEJANDRO GUZMAN TAVERAS</t>
  </si>
  <si>
    <t>DICNA EDIC JOSEFINA PERDOMO GONZALEZ</t>
  </si>
  <si>
    <t>DILIA ONDINA CASTILLO PIMENTEL</t>
  </si>
  <si>
    <t>ANA CLARIDELY ALMONTE LIRIANO</t>
  </si>
  <si>
    <t>KARLA NADINE JIMENEZ LANTIGUA</t>
  </si>
  <si>
    <t>CLEOPATRA JISSEL LORENZO DELGADO</t>
  </si>
  <si>
    <t>RHADAMES MARTINEZ SOLIZ</t>
  </si>
  <si>
    <t>SECCION DE SERVICIOS GENERALES-DIGECOG</t>
  </si>
  <si>
    <t>DIRECCION NORMAS Y PROCEDIMIENTOS</t>
  </si>
  <si>
    <t>DEPARTAMENTO IMPLEMENTACION Y SEGUIMIENTO NORMATIVO</t>
  </si>
  <si>
    <t>ANALISTA DE TESORERIA</t>
  </si>
  <si>
    <t>ANALISTA DE CONCILIACION BANCARIA</t>
  </si>
  <si>
    <t>ANALISTA PRESUPUESTO</t>
  </si>
  <si>
    <t>ANALISTA DE CONCIL. BANCARIA</t>
  </si>
  <si>
    <t>ANALISTA DE EJEC. PRESUPUESTAR</t>
  </si>
  <si>
    <t>ANALISTA DE NORMAS Y PROCED.</t>
  </si>
  <si>
    <t>ANALISTA IMPLANTACION Y SEGUIMIENTO NORMATIVO</t>
  </si>
  <si>
    <t>NO HAY NADA ESCRITO DEBAJO DE ESTA PÁGINA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</si>
</sst>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0" applyNumberFormat="0" applyFill="0" applyAlignment="0" applyProtection="0"/>
    <xf numFmtId="0" fontId="9" fillId="0" borderId="31" applyNumberFormat="0" applyFill="0" applyAlignment="0" applyProtection="0"/>
    <xf numFmtId="0" fontId="10" fillId="0" borderId="3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3" applyNumberFormat="0" applyAlignment="0" applyProtection="0"/>
    <xf numFmtId="0" fontId="15" fillId="7" borderId="34" applyNumberFormat="0" applyAlignment="0" applyProtection="0"/>
    <xf numFmtId="0" fontId="16" fillId="7" borderId="33" applyNumberFormat="0" applyAlignment="0" applyProtection="0"/>
    <xf numFmtId="0" fontId="17" fillId="0" borderId="35" applyNumberFormat="0" applyFill="0" applyAlignment="0" applyProtection="0"/>
    <xf numFmtId="0" fontId="18" fillId="8" borderId="3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37" applyNumberFormat="0" applyFont="0" applyAlignment="0" applyProtection="0"/>
  </cellStyleXfs>
  <cellXfs count="6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9" fontId="3" fillId="2" borderId="5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4" fontId="5" fillId="2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 xr:uid="{00000000-0005-0000-0000-000021000000}"/>
    <cellStyle name="Neutral" xfId="12" builtinId="28" customBuiltin="1"/>
    <cellStyle name="Normal" xfId="0" builtinId="0"/>
    <cellStyle name="Normal 2" xfId="3" xr:uid="{00000000-0005-0000-0000-000024000000}"/>
    <cellStyle name="Normal 3" xfId="45" xr:uid="{00000000-0005-0000-0000-000025000000}"/>
    <cellStyle name="Notas 2" xfId="46" xr:uid="{00000000-0005-0000-0000-000026000000}"/>
    <cellStyle name="Porcentual 2" xfId="4" xr:uid="{00000000-0005-0000-0000-000027000000}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918483</xdr:colOff>
      <xdr:row>2</xdr:row>
      <xdr:rowOff>193222</xdr:rowOff>
    </xdr:from>
    <xdr:to>
      <xdr:col>9</xdr:col>
      <xdr:colOff>734787</xdr:colOff>
      <xdr:row>5</xdr:row>
      <xdr:rowOff>239345</xdr:rowOff>
    </xdr:to>
    <xdr:pic>
      <xdr:nvPicPr>
        <xdr:cNvPr id="1516" name="10 Imagen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412" y="587829"/>
          <a:ext cx="1476375" cy="7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55"/>
  <sheetViews>
    <sheetView tabSelected="1" topLeftCell="B4" zoomScale="70" zoomScaleNormal="70" workbookViewId="0">
      <pane ySplit="10" topLeftCell="A85" activePane="bottomLeft" state="frozen"/>
      <selection activeCell="C4" sqref="C4"/>
      <selection pane="bottomLeft" activeCell="B89" sqref="B89:T89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12.85546875" bestFit="1" customWidth="1"/>
    <col min="5" max="5" width="32.140625" customWidth="1"/>
    <col min="6" max="6" width="28.5703125" customWidth="1"/>
    <col min="7" max="7" width="16.28515625" customWidth="1"/>
    <col min="8" max="8" width="14.140625" customWidth="1"/>
    <col min="9" max="9" width="10.7109375" bestFit="1" customWidth="1"/>
    <col min="10" max="10" width="13" style="2" customWidth="1"/>
    <col min="11" max="11" width="14.4257812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5703125" style="2" bestFit="1" customWidth="1"/>
    <col min="17" max="17" width="13.5703125" style="2" customWidth="1"/>
    <col min="18" max="18" width="14.5703125" style="2" bestFit="1" customWidth="1"/>
    <col min="19" max="19" width="14.85546875" style="2" customWidth="1"/>
    <col min="20" max="20" width="16.42578125" style="2" customWidth="1"/>
    <col min="21" max="21" width="9.140625" style="2"/>
    <col min="22" max="22" width="11.85546875" style="2" customWidth="1"/>
    <col min="23" max="16384" width="9.140625" style="2"/>
  </cols>
  <sheetData>
    <row r="1" spans="1:20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 x14ac:dyDescent="0.2">
      <c r="A7" s="2"/>
      <c r="B7" s="41" t="s">
        <v>18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27" customHeight="1" x14ac:dyDescent="0.2">
      <c r="A8" s="2"/>
      <c r="B8" s="31" t="s">
        <v>63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3.25" customHeight="1" x14ac:dyDescent="0.2">
      <c r="A9" s="2"/>
      <c r="B9" s="31" t="s">
        <v>133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23.25" customHeight="1" thickBot="1" x14ac:dyDescent="0.25">
      <c r="A10" s="2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30.75" customHeight="1" x14ac:dyDescent="0.2">
      <c r="B11" s="35" t="s">
        <v>15</v>
      </c>
      <c r="C11" s="38" t="s">
        <v>11</v>
      </c>
      <c r="D11" s="38" t="s">
        <v>51</v>
      </c>
      <c r="E11" s="4"/>
      <c r="F11" s="23"/>
      <c r="G11" s="32" t="s">
        <v>13</v>
      </c>
      <c r="H11" s="35" t="s">
        <v>20</v>
      </c>
      <c r="I11" s="60" t="s">
        <v>52</v>
      </c>
      <c r="J11" s="44" t="s">
        <v>8</v>
      </c>
      <c r="K11" s="44"/>
      <c r="L11" s="44"/>
      <c r="M11" s="44"/>
      <c r="N11" s="44"/>
      <c r="O11" s="44"/>
      <c r="P11" s="45"/>
      <c r="Q11" s="63" t="s">
        <v>53</v>
      </c>
      <c r="R11" s="50" t="s">
        <v>2</v>
      </c>
      <c r="S11" s="51"/>
      <c r="T11" s="35" t="s">
        <v>14</v>
      </c>
    </row>
    <row r="12" spans="1:20" ht="31.5" customHeight="1" x14ac:dyDescent="0.2">
      <c r="B12" s="36"/>
      <c r="C12" s="39"/>
      <c r="D12" s="39"/>
      <c r="E12" s="5" t="s">
        <v>16</v>
      </c>
      <c r="F12" s="24" t="s">
        <v>12</v>
      </c>
      <c r="G12" s="33"/>
      <c r="H12" s="36"/>
      <c r="I12" s="61"/>
      <c r="J12" s="53" t="s">
        <v>9</v>
      </c>
      <c r="K12" s="54"/>
      <c r="L12" s="55" t="s">
        <v>17</v>
      </c>
      <c r="M12" s="56" t="s">
        <v>10</v>
      </c>
      <c r="N12" s="57"/>
      <c r="O12" s="46" t="s">
        <v>30</v>
      </c>
      <c r="P12" s="42" t="s">
        <v>0</v>
      </c>
      <c r="Q12" s="64"/>
      <c r="R12" s="52" t="s">
        <v>3</v>
      </c>
      <c r="S12" s="58" t="s">
        <v>1</v>
      </c>
      <c r="T12" s="36"/>
    </row>
    <row r="13" spans="1:20" ht="30.75" customHeight="1" thickBot="1" x14ac:dyDescent="0.25">
      <c r="A13" t="s">
        <v>19</v>
      </c>
      <c r="B13" s="37"/>
      <c r="C13" s="40"/>
      <c r="D13" s="40"/>
      <c r="E13" s="7"/>
      <c r="F13" s="25"/>
      <c r="G13" s="34"/>
      <c r="H13" s="37"/>
      <c r="I13" s="62"/>
      <c r="J13" s="6" t="s">
        <v>4</v>
      </c>
      <c r="K13" s="8" t="s">
        <v>5</v>
      </c>
      <c r="L13" s="47"/>
      <c r="M13" s="6" t="s">
        <v>6</v>
      </c>
      <c r="N13" s="8" t="s">
        <v>7</v>
      </c>
      <c r="O13" s="47"/>
      <c r="P13" s="43"/>
      <c r="Q13" s="65"/>
      <c r="R13" s="34"/>
      <c r="S13" s="59"/>
      <c r="T13" s="37"/>
    </row>
    <row r="14" spans="1:20" ht="81.75" customHeight="1" x14ac:dyDescent="0.2">
      <c r="B14" s="20">
        <v>1</v>
      </c>
      <c r="C14" s="17" t="s">
        <v>70</v>
      </c>
      <c r="D14" s="22" t="s">
        <v>55</v>
      </c>
      <c r="E14" s="17" t="s">
        <v>22</v>
      </c>
      <c r="F14" s="17" t="s">
        <v>23</v>
      </c>
      <c r="G14" s="18">
        <v>175000</v>
      </c>
      <c r="H14" s="18">
        <v>29891.64</v>
      </c>
      <c r="I14" s="18">
        <v>25</v>
      </c>
      <c r="J14" s="18">
        <v>5022.5</v>
      </c>
      <c r="K14" s="18">
        <v>12425</v>
      </c>
      <c r="L14" s="19">
        <v>686.4</v>
      </c>
      <c r="M14" s="18">
        <v>4742.3999999999996</v>
      </c>
      <c r="N14" s="18">
        <v>11060.4</v>
      </c>
      <c r="O14" s="18"/>
      <c r="P14" s="18">
        <f t="shared" ref="P14" si="0">SUM(J14:O14)</f>
        <v>33936.700000000004</v>
      </c>
      <c r="Q14" s="18">
        <v>0</v>
      </c>
      <c r="R14" s="18">
        <f>J14+M14+O14+H14+Q14</f>
        <v>39656.54</v>
      </c>
      <c r="S14" s="18">
        <f t="shared" ref="S14" si="1">K14+L14+N14</f>
        <v>24171.8</v>
      </c>
      <c r="T14" s="18">
        <f t="shared" ref="T14" si="2">G14-R14</f>
        <v>135343.46</v>
      </c>
    </row>
    <row r="15" spans="1:20" ht="81.75" customHeight="1" x14ac:dyDescent="0.2">
      <c r="B15" s="21">
        <v>2</v>
      </c>
      <c r="C15" s="10" t="s">
        <v>83</v>
      </c>
      <c r="D15" s="10" t="s">
        <v>54</v>
      </c>
      <c r="E15" s="10" t="s">
        <v>22</v>
      </c>
      <c r="F15" s="10" t="s">
        <v>69</v>
      </c>
      <c r="G15" s="3">
        <v>90000</v>
      </c>
      <c r="H15" s="3">
        <v>9753.1200000000008</v>
      </c>
      <c r="I15" s="3">
        <v>25</v>
      </c>
      <c r="J15" s="3">
        <v>2583</v>
      </c>
      <c r="K15" s="3">
        <v>6390</v>
      </c>
      <c r="L15" s="11">
        <v>686.4</v>
      </c>
      <c r="M15" s="3">
        <v>2736</v>
      </c>
      <c r="N15" s="3">
        <v>6381</v>
      </c>
      <c r="O15" s="3"/>
      <c r="P15" s="3">
        <f t="shared" ref="P15:P83" si="3">SUM(J15:O15)</f>
        <v>18776.400000000001</v>
      </c>
      <c r="Q15" s="3">
        <v>1387.68</v>
      </c>
      <c r="R15" s="3">
        <f t="shared" ref="R15:R83" si="4">J15+M15+O15+H15+Q15</f>
        <v>16459.8</v>
      </c>
      <c r="S15" s="3">
        <f t="shared" ref="S15:S83" si="5">K15+L15+N15</f>
        <v>13457.4</v>
      </c>
      <c r="T15" s="3">
        <f t="shared" ref="T15:T83" si="6">G15-R15</f>
        <v>73540.2</v>
      </c>
    </row>
    <row r="16" spans="1:20" ht="81.75" customHeight="1" x14ac:dyDescent="0.2">
      <c r="B16" s="21">
        <v>3</v>
      </c>
      <c r="C16" s="10" t="s">
        <v>71</v>
      </c>
      <c r="D16" s="10" t="s">
        <v>55</v>
      </c>
      <c r="E16" s="10" t="s">
        <v>43</v>
      </c>
      <c r="F16" s="16" t="s">
        <v>39</v>
      </c>
      <c r="G16" s="3">
        <v>110000</v>
      </c>
      <c r="H16" s="3">
        <v>14457.62</v>
      </c>
      <c r="I16" s="3">
        <v>25</v>
      </c>
      <c r="J16" s="3">
        <v>3157</v>
      </c>
      <c r="K16" s="3">
        <v>7810</v>
      </c>
      <c r="L16" s="3">
        <v>686.4</v>
      </c>
      <c r="M16" s="3">
        <v>3344</v>
      </c>
      <c r="N16" s="3">
        <v>7799</v>
      </c>
      <c r="O16" s="3"/>
      <c r="P16" s="3">
        <f t="shared" si="3"/>
        <v>22796.400000000001</v>
      </c>
      <c r="Q16" s="3">
        <v>0</v>
      </c>
      <c r="R16" s="3">
        <f t="shared" si="4"/>
        <v>20958.620000000003</v>
      </c>
      <c r="S16" s="3">
        <f t="shared" si="5"/>
        <v>16295.4</v>
      </c>
      <c r="T16" s="3">
        <f t="shared" si="6"/>
        <v>89041.38</v>
      </c>
    </row>
    <row r="17" spans="2:20" ht="81.75" customHeight="1" x14ac:dyDescent="0.2">
      <c r="B17" s="21">
        <v>4</v>
      </c>
      <c r="C17" s="10" t="s">
        <v>72</v>
      </c>
      <c r="D17" s="10" t="s">
        <v>54</v>
      </c>
      <c r="E17" s="10" t="s">
        <v>56</v>
      </c>
      <c r="F17" s="16" t="s">
        <v>37</v>
      </c>
      <c r="G17" s="3">
        <v>60000</v>
      </c>
      <c r="H17" s="3">
        <v>3486.68</v>
      </c>
      <c r="I17" s="3">
        <v>25</v>
      </c>
      <c r="J17" s="3">
        <v>1722</v>
      </c>
      <c r="K17" s="3">
        <v>4260</v>
      </c>
      <c r="L17" s="3">
        <v>660</v>
      </c>
      <c r="M17" s="3">
        <v>1824</v>
      </c>
      <c r="N17" s="3">
        <v>4254</v>
      </c>
      <c r="O17" s="3"/>
      <c r="P17" s="3">
        <f t="shared" si="3"/>
        <v>12720</v>
      </c>
      <c r="Q17" s="3">
        <v>264.32</v>
      </c>
      <c r="R17" s="3">
        <f t="shared" si="4"/>
        <v>7297</v>
      </c>
      <c r="S17" s="3">
        <f t="shared" si="5"/>
        <v>9174</v>
      </c>
      <c r="T17" s="3">
        <f t="shared" si="6"/>
        <v>52703</v>
      </c>
    </row>
    <row r="18" spans="2:20" ht="81.75" customHeight="1" x14ac:dyDescent="0.2">
      <c r="B18" s="21">
        <v>5</v>
      </c>
      <c r="C18" s="16" t="s">
        <v>73</v>
      </c>
      <c r="D18" s="16" t="s">
        <v>55</v>
      </c>
      <c r="E18" s="16" t="s">
        <v>56</v>
      </c>
      <c r="F18" s="16" t="s">
        <v>48</v>
      </c>
      <c r="G18" s="3">
        <v>60000</v>
      </c>
      <c r="H18" s="3">
        <v>3486.68</v>
      </c>
      <c r="I18" s="3">
        <v>25</v>
      </c>
      <c r="J18" s="3">
        <v>1722</v>
      </c>
      <c r="K18" s="3">
        <v>4260</v>
      </c>
      <c r="L18" s="3">
        <v>660</v>
      </c>
      <c r="M18" s="3">
        <v>1824</v>
      </c>
      <c r="N18" s="3">
        <v>4254</v>
      </c>
      <c r="O18" s="3"/>
      <c r="P18" s="3">
        <f t="shared" si="3"/>
        <v>12720</v>
      </c>
      <c r="Q18" s="3">
        <v>925.12</v>
      </c>
      <c r="R18" s="3">
        <f t="shared" si="4"/>
        <v>7957.8</v>
      </c>
      <c r="S18" s="3">
        <f t="shared" si="5"/>
        <v>9174</v>
      </c>
      <c r="T18" s="3">
        <f t="shared" si="6"/>
        <v>52042.2</v>
      </c>
    </row>
    <row r="19" spans="2:20" ht="81.75" customHeight="1" x14ac:dyDescent="0.2">
      <c r="B19" s="21">
        <v>6</v>
      </c>
      <c r="C19" s="26" t="s">
        <v>74</v>
      </c>
      <c r="D19" s="26" t="s">
        <v>55</v>
      </c>
      <c r="E19" s="10" t="s">
        <v>56</v>
      </c>
      <c r="F19" s="26" t="s">
        <v>37</v>
      </c>
      <c r="G19" s="3">
        <v>60000</v>
      </c>
      <c r="H19" s="3">
        <v>3486.68</v>
      </c>
      <c r="I19" s="3">
        <v>25</v>
      </c>
      <c r="J19" s="3">
        <v>1722</v>
      </c>
      <c r="K19" s="3">
        <v>4260</v>
      </c>
      <c r="L19" s="14">
        <v>660</v>
      </c>
      <c r="M19" s="3">
        <v>1824</v>
      </c>
      <c r="N19" s="3">
        <v>4254</v>
      </c>
      <c r="O19" s="3"/>
      <c r="P19" s="3">
        <f t="shared" si="3"/>
        <v>12720</v>
      </c>
      <c r="Q19" s="3">
        <v>1453.76</v>
      </c>
      <c r="R19" s="3">
        <f t="shared" si="4"/>
        <v>8486.44</v>
      </c>
      <c r="S19" s="3">
        <f t="shared" si="5"/>
        <v>9174</v>
      </c>
      <c r="T19" s="3">
        <f t="shared" si="6"/>
        <v>51513.56</v>
      </c>
    </row>
    <row r="20" spans="2:20" ht="81.75" customHeight="1" x14ac:dyDescent="0.2">
      <c r="B20" s="21">
        <v>7</v>
      </c>
      <c r="C20" s="10" t="s">
        <v>75</v>
      </c>
      <c r="D20" s="10" t="s">
        <v>55</v>
      </c>
      <c r="E20" s="10" t="s">
        <v>146</v>
      </c>
      <c r="F20" s="10" t="s">
        <v>45</v>
      </c>
      <c r="G20" s="3">
        <v>12000</v>
      </c>
      <c r="H20" s="3">
        <v>1200</v>
      </c>
      <c r="I20" s="3">
        <v>25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/>
      <c r="P20" s="3">
        <f t="shared" si="3"/>
        <v>0</v>
      </c>
      <c r="Q20" s="3">
        <v>-25</v>
      </c>
      <c r="R20" s="3">
        <f t="shared" si="4"/>
        <v>1175</v>
      </c>
      <c r="S20" s="3">
        <f t="shared" si="5"/>
        <v>0</v>
      </c>
      <c r="T20" s="3">
        <f t="shared" si="6"/>
        <v>10825</v>
      </c>
    </row>
    <row r="21" spans="2:20" ht="81.75" customHeight="1" x14ac:dyDescent="0.2">
      <c r="B21" s="21">
        <v>8</v>
      </c>
      <c r="C21" s="10" t="s">
        <v>76</v>
      </c>
      <c r="D21" s="10" t="s">
        <v>55</v>
      </c>
      <c r="E21" s="10" t="s">
        <v>31</v>
      </c>
      <c r="F21" s="10" t="s">
        <v>32</v>
      </c>
      <c r="G21" s="3">
        <v>175000</v>
      </c>
      <c r="H21" s="3">
        <v>29891.64</v>
      </c>
      <c r="I21" s="3">
        <v>25</v>
      </c>
      <c r="J21" s="3">
        <v>5022.5</v>
      </c>
      <c r="K21" s="3">
        <v>12425</v>
      </c>
      <c r="L21" s="3">
        <v>686.4</v>
      </c>
      <c r="M21" s="3">
        <v>4742.3999999999996</v>
      </c>
      <c r="N21" s="3">
        <v>11060.4</v>
      </c>
      <c r="O21" s="3"/>
      <c r="P21" s="3">
        <f t="shared" si="3"/>
        <v>33936.700000000004</v>
      </c>
      <c r="Q21" s="3">
        <v>0</v>
      </c>
      <c r="R21" s="3">
        <f t="shared" si="4"/>
        <v>39656.54</v>
      </c>
      <c r="S21" s="3">
        <f t="shared" si="5"/>
        <v>24171.8</v>
      </c>
      <c r="T21" s="3">
        <f t="shared" si="6"/>
        <v>135343.46</v>
      </c>
    </row>
    <row r="22" spans="2:20" ht="81.75" customHeight="1" x14ac:dyDescent="0.2">
      <c r="B22" s="21">
        <v>9</v>
      </c>
      <c r="C22" s="10" t="s">
        <v>80</v>
      </c>
      <c r="D22" s="10" t="s">
        <v>54</v>
      </c>
      <c r="E22" s="10" t="s">
        <v>24</v>
      </c>
      <c r="F22" s="16" t="s">
        <v>57</v>
      </c>
      <c r="G22" s="14">
        <v>175000</v>
      </c>
      <c r="H22" s="14">
        <v>29891.64</v>
      </c>
      <c r="I22" s="3">
        <v>25</v>
      </c>
      <c r="J22" s="14">
        <v>5022.5</v>
      </c>
      <c r="K22" s="14">
        <v>12425</v>
      </c>
      <c r="L22" s="14">
        <v>686.4</v>
      </c>
      <c r="M22" s="14">
        <v>4742.3999999999996</v>
      </c>
      <c r="N22" s="14">
        <v>11060.4</v>
      </c>
      <c r="O22" s="3"/>
      <c r="P22" s="3">
        <f t="shared" si="3"/>
        <v>33936.700000000004</v>
      </c>
      <c r="Q22" s="3">
        <v>0</v>
      </c>
      <c r="R22" s="3">
        <f t="shared" si="4"/>
        <v>39656.54</v>
      </c>
      <c r="S22" s="3">
        <f t="shared" si="5"/>
        <v>24171.8</v>
      </c>
      <c r="T22" s="3">
        <f t="shared" si="6"/>
        <v>135343.46</v>
      </c>
    </row>
    <row r="23" spans="2:20" ht="81.75" customHeight="1" x14ac:dyDescent="0.2">
      <c r="B23" s="21">
        <v>10</v>
      </c>
      <c r="C23" s="10" t="s">
        <v>93</v>
      </c>
      <c r="D23" s="10" t="s">
        <v>54</v>
      </c>
      <c r="E23" s="16" t="s">
        <v>24</v>
      </c>
      <c r="F23" s="10" t="s">
        <v>33</v>
      </c>
      <c r="G23" s="3">
        <v>100000</v>
      </c>
      <c r="H23" s="3">
        <v>11807.84</v>
      </c>
      <c r="I23" s="3">
        <v>25</v>
      </c>
      <c r="J23" s="3">
        <v>2870</v>
      </c>
      <c r="K23" s="3">
        <v>7100</v>
      </c>
      <c r="L23" s="3">
        <v>686.4</v>
      </c>
      <c r="M23" s="3">
        <v>3040</v>
      </c>
      <c r="N23" s="3">
        <v>7090</v>
      </c>
      <c r="O23" s="3">
        <v>1190.1199999999999</v>
      </c>
      <c r="P23" s="3">
        <f t="shared" si="3"/>
        <v>21976.52</v>
      </c>
      <c r="Q23" s="3">
        <v>0</v>
      </c>
      <c r="R23" s="3">
        <f t="shared" si="4"/>
        <v>18907.96</v>
      </c>
      <c r="S23" s="3">
        <f t="shared" si="5"/>
        <v>14876.4</v>
      </c>
      <c r="T23" s="3">
        <f t="shared" si="6"/>
        <v>81092.040000000008</v>
      </c>
    </row>
    <row r="24" spans="2:20" ht="81.75" customHeight="1" x14ac:dyDescent="0.2">
      <c r="B24" s="21">
        <v>11</v>
      </c>
      <c r="C24" s="10" t="s">
        <v>77</v>
      </c>
      <c r="D24" s="10" t="s">
        <v>54</v>
      </c>
      <c r="E24" s="10" t="s">
        <v>24</v>
      </c>
      <c r="F24" s="16" t="s">
        <v>40</v>
      </c>
      <c r="G24" s="3">
        <v>60000</v>
      </c>
      <c r="H24" s="3">
        <v>3486.68</v>
      </c>
      <c r="I24" s="3">
        <v>25</v>
      </c>
      <c r="J24" s="3">
        <v>1722</v>
      </c>
      <c r="K24" s="3">
        <v>4260</v>
      </c>
      <c r="L24" s="3">
        <v>660</v>
      </c>
      <c r="M24" s="3">
        <v>1824</v>
      </c>
      <c r="N24" s="3">
        <v>4254</v>
      </c>
      <c r="O24" s="3"/>
      <c r="P24" s="3">
        <f t="shared" si="3"/>
        <v>12720</v>
      </c>
      <c r="Q24" s="3">
        <v>0</v>
      </c>
      <c r="R24" s="3">
        <f t="shared" si="4"/>
        <v>7032.68</v>
      </c>
      <c r="S24" s="3">
        <f t="shared" si="5"/>
        <v>9174</v>
      </c>
      <c r="T24" s="3">
        <f t="shared" si="6"/>
        <v>52967.32</v>
      </c>
    </row>
    <row r="25" spans="2:20" ht="81.75" customHeight="1" x14ac:dyDescent="0.2">
      <c r="B25" s="21">
        <v>12</v>
      </c>
      <c r="C25" s="10" t="s">
        <v>78</v>
      </c>
      <c r="D25" s="10" t="s">
        <v>54</v>
      </c>
      <c r="E25" s="10" t="s">
        <v>24</v>
      </c>
      <c r="F25" s="16" t="s">
        <v>58</v>
      </c>
      <c r="G25" s="3">
        <v>60000</v>
      </c>
      <c r="H25" s="3">
        <v>3486.68</v>
      </c>
      <c r="I25" s="3">
        <v>25</v>
      </c>
      <c r="J25" s="14">
        <v>1722</v>
      </c>
      <c r="K25" s="14">
        <v>4260</v>
      </c>
      <c r="L25" s="15">
        <v>660</v>
      </c>
      <c r="M25" s="14">
        <v>1824</v>
      </c>
      <c r="N25" s="14">
        <v>4254</v>
      </c>
      <c r="O25" s="3"/>
      <c r="P25" s="3">
        <f t="shared" si="3"/>
        <v>12720</v>
      </c>
      <c r="Q25" s="3">
        <v>6396.48</v>
      </c>
      <c r="R25" s="3">
        <f t="shared" si="4"/>
        <v>13429.16</v>
      </c>
      <c r="S25" s="3">
        <f t="shared" si="5"/>
        <v>9174</v>
      </c>
      <c r="T25" s="3">
        <f t="shared" si="6"/>
        <v>46570.84</v>
      </c>
    </row>
    <row r="26" spans="2:20" ht="81.75" customHeight="1" x14ac:dyDescent="0.2">
      <c r="B26" s="21">
        <v>13</v>
      </c>
      <c r="C26" s="26" t="s">
        <v>79</v>
      </c>
      <c r="D26" s="10" t="s">
        <v>54</v>
      </c>
      <c r="E26" s="10" t="s">
        <v>24</v>
      </c>
      <c r="F26" s="16" t="s">
        <v>68</v>
      </c>
      <c r="G26" s="3">
        <v>60000</v>
      </c>
      <c r="H26" s="3">
        <v>3486.68</v>
      </c>
      <c r="I26" s="3">
        <v>25</v>
      </c>
      <c r="J26" s="3">
        <v>1722</v>
      </c>
      <c r="K26" s="3">
        <v>4260</v>
      </c>
      <c r="L26" s="3">
        <v>660</v>
      </c>
      <c r="M26" s="3">
        <v>1824</v>
      </c>
      <c r="N26" s="3">
        <v>4254</v>
      </c>
      <c r="O26" s="3"/>
      <c r="P26" s="3">
        <f t="shared" si="3"/>
        <v>12720</v>
      </c>
      <c r="Q26" s="3">
        <v>0</v>
      </c>
      <c r="R26" s="3">
        <f t="shared" si="4"/>
        <v>7032.68</v>
      </c>
      <c r="S26" s="3">
        <f t="shared" si="5"/>
        <v>9174</v>
      </c>
      <c r="T26" s="3">
        <f t="shared" si="6"/>
        <v>52967.32</v>
      </c>
    </row>
    <row r="27" spans="2:20" ht="81.75" customHeight="1" x14ac:dyDescent="0.2">
      <c r="B27" s="21">
        <v>14</v>
      </c>
      <c r="C27" s="26" t="s">
        <v>127</v>
      </c>
      <c r="D27" s="26" t="s">
        <v>55</v>
      </c>
      <c r="E27" s="26" t="s">
        <v>24</v>
      </c>
      <c r="F27" s="16" t="s">
        <v>28</v>
      </c>
      <c r="G27" s="3">
        <v>60000</v>
      </c>
      <c r="H27" s="3">
        <v>3486.68</v>
      </c>
      <c r="I27" s="3">
        <v>25</v>
      </c>
      <c r="J27" s="3">
        <v>1722</v>
      </c>
      <c r="K27" s="3">
        <v>4260</v>
      </c>
      <c r="L27" s="3">
        <v>660</v>
      </c>
      <c r="M27" s="3">
        <v>1824</v>
      </c>
      <c r="N27" s="3">
        <v>4254</v>
      </c>
      <c r="O27" s="3"/>
      <c r="P27" s="3">
        <f t="shared" si="3"/>
        <v>12720</v>
      </c>
      <c r="Q27" s="3">
        <v>0</v>
      </c>
      <c r="R27" s="3">
        <f t="shared" si="4"/>
        <v>7032.68</v>
      </c>
      <c r="S27" s="3">
        <f t="shared" si="5"/>
        <v>9174</v>
      </c>
      <c r="T27" s="3">
        <f t="shared" si="6"/>
        <v>52967.32</v>
      </c>
    </row>
    <row r="28" spans="2:20" ht="81.75" customHeight="1" x14ac:dyDescent="0.2">
      <c r="B28" s="21">
        <v>15</v>
      </c>
      <c r="C28" s="10" t="s">
        <v>81</v>
      </c>
      <c r="D28" s="10" t="s">
        <v>54</v>
      </c>
      <c r="E28" s="16" t="s">
        <v>24</v>
      </c>
      <c r="F28" s="10" t="s">
        <v>58</v>
      </c>
      <c r="G28" s="3">
        <v>80000</v>
      </c>
      <c r="H28" s="3">
        <v>7103.34</v>
      </c>
      <c r="I28" s="3">
        <v>25</v>
      </c>
      <c r="J28" s="3">
        <v>2296</v>
      </c>
      <c r="K28" s="3">
        <v>5680</v>
      </c>
      <c r="L28" s="3">
        <v>686.4</v>
      </c>
      <c r="M28" s="3">
        <v>2432</v>
      </c>
      <c r="N28" s="3">
        <v>5672</v>
      </c>
      <c r="O28" s="3">
        <v>1190.1199999999999</v>
      </c>
      <c r="P28" s="3">
        <f t="shared" si="3"/>
        <v>17956.52</v>
      </c>
      <c r="Q28" s="3">
        <v>0</v>
      </c>
      <c r="R28" s="3">
        <f t="shared" si="4"/>
        <v>13021.46</v>
      </c>
      <c r="S28" s="3">
        <f t="shared" si="5"/>
        <v>12038.4</v>
      </c>
      <c r="T28" s="3">
        <f t="shared" si="6"/>
        <v>66978.540000000008</v>
      </c>
    </row>
    <row r="29" spans="2:20" ht="81.75" customHeight="1" x14ac:dyDescent="0.2">
      <c r="B29" s="21">
        <v>16</v>
      </c>
      <c r="C29" s="10" t="s">
        <v>82</v>
      </c>
      <c r="D29" s="10" t="s">
        <v>54</v>
      </c>
      <c r="E29" s="10" t="s">
        <v>25</v>
      </c>
      <c r="F29" s="26" t="s">
        <v>46</v>
      </c>
      <c r="G29" s="14">
        <v>75000</v>
      </c>
      <c r="H29" s="14">
        <v>6309.38</v>
      </c>
      <c r="I29" s="3">
        <v>25</v>
      </c>
      <c r="J29" s="14">
        <v>2152.5</v>
      </c>
      <c r="K29" s="14">
        <v>5325</v>
      </c>
      <c r="L29" s="14">
        <v>686.4</v>
      </c>
      <c r="M29" s="14">
        <v>2280</v>
      </c>
      <c r="N29" s="14">
        <v>5317.5</v>
      </c>
      <c r="O29" s="3"/>
      <c r="P29" s="3">
        <f t="shared" si="3"/>
        <v>15761.4</v>
      </c>
      <c r="Q29" s="3">
        <v>6000</v>
      </c>
      <c r="R29" s="3">
        <f t="shared" si="4"/>
        <v>16741.88</v>
      </c>
      <c r="S29" s="3">
        <f t="shared" si="5"/>
        <v>11328.9</v>
      </c>
      <c r="T29" s="3">
        <f t="shared" si="6"/>
        <v>58258.119999999995</v>
      </c>
    </row>
    <row r="30" spans="2:20" ht="81.75" customHeight="1" x14ac:dyDescent="0.2">
      <c r="B30" s="21">
        <v>17</v>
      </c>
      <c r="C30" s="10" t="s">
        <v>88</v>
      </c>
      <c r="D30" s="10" t="s">
        <v>55</v>
      </c>
      <c r="E30" s="10" t="s">
        <v>64</v>
      </c>
      <c r="F30" s="26" t="s">
        <v>132</v>
      </c>
      <c r="G30" s="14">
        <v>175000</v>
      </c>
      <c r="H30" s="14">
        <v>29891.64</v>
      </c>
      <c r="I30" s="3">
        <v>25</v>
      </c>
      <c r="J30" s="3">
        <v>5022.5</v>
      </c>
      <c r="K30" s="3">
        <v>12425</v>
      </c>
      <c r="L30" s="3">
        <v>686.4</v>
      </c>
      <c r="M30" s="3">
        <v>4742.3999999999996</v>
      </c>
      <c r="N30" s="3">
        <v>11060.4</v>
      </c>
      <c r="O30" s="3"/>
      <c r="P30" s="3">
        <f t="shared" si="3"/>
        <v>33936.700000000004</v>
      </c>
      <c r="Q30" s="3">
        <v>594.72</v>
      </c>
      <c r="R30" s="3">
        <f t="shared" si="4"/>
        <v>40251.26</v>
      </c>
      <c r="S30" s="3">
        <f t="shared" si="5"/>
        <v>24171.8</v>
      </c>
      <c r="T30" s="3">
        <f t="shared" si="6"/>
        <v>134748.74</v>
      </c>
    </row>
    <row r="31" spans="2:20" ht="81.75" customHeight="1" x14ac:dyDescent="0.2">
      <c r="B31" s="21">
        <v>18</v>
      </c>
      <c r="C31" s="10" t="s">
        <v>84</v>
      </c>
      <c r="D31" s="10" t="s">
        <v>55</v>
      </c>
      <c r="E31" s="10" t="s">
        <v>64</v>
      </c>
      <c r="F31" s="16" t="s">
        <v>33</v>
      </c>
      <c r="G31" s="13">
        <v>60000</v>
      </c>
      <c r="H31" s="13">
        <v>0</v>
      </c>
      <c r="I31" s="3">
        <v>25</v>
      </c>
      <c r="J31" s="13">
        <v>1722</v>
      </c>
      <c r="K31" s="13">
        <v>4260</v>
      </c>
      <c r="L31" s="14">
        <v>660</v>
      </c>
      <c r="M31" s="13">
        <v>1824</v>
      </c>
      <c r="N31" s="3">
        <v>4254</v>
      </c>
      <c r="O31" s="3"/>
      <c r="P31" s="3">
        <f t="shared" si="3"/>
        <v>12720</v>
      </c>
      <c r="Q31" s="3">
        <v>1453.76</v>
      </c>
      <c r="R31" s="3">
        <f t="shared" si="4"/>
        <v>4999.76</v>
      </c>
      <c r="S31" s="3">
        <f t="shared" si="5"/>
        <v>9174</v>
      </c>
      <c r="T31" s="3">
        <f t="shared" si="6"/>
        <v>55000.24</v>
      </c>
    </row>
    <row r="32" spans="2:20" ht="81.75" customHeight="1" x14ac:dyDescent="0.2">
      <c r="B32" s="21">
        <v>19</v>
      </c>
      <c r="C32" s="10" t="s">
        <v>85</v>
      </c>
      <c r="D32" s="10" t="s">
        <v>54</v>
      </c>
      <c r="E32" s="10" t="s">
        <v>64</v>
      </c>
      <c r="F32" s="16" t="s">
        <v>38</v>
      </c>
      <c r="G32" s="13">
        <v>45000</v>
      </c>
      <c r="H32" s="14">
        <v>774.18</v>
      </c>
      <c r="I32" s="3">
        <v>25</v>
      </c>
      <c r="J32" s="3">
        <v>1291.5</v>
      </c>
      <c r="K32" s="3">
        <v>3195</v>
      </c>
      <c r="L32" s="3">
        <v>495</v>
      </c>
      <c r="M32" s="3">
        <v>1368</v>
      </c>
      <c r="N32" s="3">
        <v>3190.5</v>
      </c>
      <c r="O32" s="3"/>
      <c r="P32" s="3">
        <f t="shared" si="3"/>
        <v>9540</v>
      </c>
      <c r="Q32" s="3">
        <v>7883.62</v>
      </c>
      <c r="R32" s="3">
        <f t="shared" si="4"/>
        <v>11317.3</v>
      </c>
      <c r="S32" s="3">
        <f t="shared" si="5"/>
        <v>6880.5</v>
      </c>
      <c r="T32" s="3">
        <f t="shared" si="6"/>
        <v>33682.699999999997</v>
      </c>
    </row>
    <row r="33" spans="2:20" ht="81.75" customHeight="1" x14ac:dyDescent="0.2">
      <c r="B33" s="21">
        <v>20</v>
      </c>
      <c r="C33" s="10" t="s">
        <v>86</v>
      </c>
      <c r="D33" s="10" t="s">
        <v>54</v>
      </c>
      <c r="E33" s="10" t="s">
        <v>64</v>
      </c>
      <c r="F33" s="16" t="s">
        <v>47</v>
      </c>
      <c r="G33" s="13">
        <v>75000</v>
      </c>
      <c r="H33" s="3">
        <v>6309.38</v>
      </c>
      <c r="I33" s="3">
        <v>25</v>
      </c>
      <c r="J33" s="3">
        <v>2152.5</v>
      </c>
      <c r="K33" s="3">
        <v>5325</v>
      </c>
      <c r="L33" s="11">
        <v>686.4</v>
      </c>
      <c r="M33" s="3">
        <v>2280</v>
      </c>
      <c r="N33" s="3">
        <v>5317.5</v>
      </c>
      <c r="O33" s="3"/>
      <c r="P33" s="3">
        <f t="shared" si="3"/>
        <v>15761.4</v>
      </c>
      <c r="Q33" s="3">
        <v>0</v>
      </c>
      <c r="R33" s="3">
        <f t="shared" si="4"/>
        <v>10741.880000000001</v>
      </c>
      <c r="S33" s="3">
        <f t="shared" si="5"/>
        <v>11328.9</v>
      </c>
      <c r="T33" s="3">
        <f t="shared" si="6"/>
        <v>64258.119999999995</v>
      </c>
    </row>
    <row r="34" spans="2:20" ht="81.75" customHeight="1" x14ac:dyDescent="0.2">
      <c r="B34" s="21">
        <v>21</v>
      </c>
      <c r="C34" s="10" t="s">
        <v>87</v>
      </c>
      <c r="D34" s="10" t="s">
        <v>55</v>
      </c>
      <c r="E34" s="10" t="s">
        <v>64</v>
      </c>
      <c r="F34" s="16" t="s">
        <v>38</v>
      </c>
      <c r="G34" s="13">
        <v>55000</v>
      </c>
      <c r="H34" s="3">
        <v>2202.64</v>
      </c>
      <c r="I34" s="3">
        <v>25</v>
      </c>
      <c r="J34" s="3">
        <v>1578.5</v>
      </c>
      <c r="K34" s="3">
        <v>3905</v>
      </c>
      <c r="L34" s="11">
        <v>605</v>
      </c>
      <c r="M34" s="3">
        <v>1672</v>
      </c>
      <c r="N34" s="3">
        <v>3899.5</v>
      </c>
      <c r="O34" s="3">
        <v>2380.2399999999998</v>
      </c>
      <c r="P34" s="3">
        <f t="shared" si="3"/>
        <v>14040.24</v>
      </c>
      <c r="Q34" s="3">
        <v>247.80000000000018</v>
      </c>
      <c r="R34" s="3">
        <f t="shared" si="4"/>
        <v>8081.1799999999994</v>
      </c>
      <c r="S34" s="3">
        <f t="shared" si="5"/>
        <v>8409.5</v>
      </c>
      <c r="T34" s="3">
        <f t="shared" si="6"/>
        <v>46918.82</v>
      </c>
    </row>
    <row r="35" spans="2:20" ht="81.75" customHeight="1" x14ac:dyDescent="0.2">
      <c r="B35" s="21">
        <v>22</v>
      </c>
      <c r="C35" s="10" t="s">
        <v>134</v>
      </c>
      <c r="D35" s="10" t="s">
        <v>54</v>
      </c>
      <c r="E35" s="16" t="s">
        <v>64</v>
      </c>
      <c r="F35" s="10" t="s">
        <v>38</v>
      </c>
      <c r="G35" s="3">
        <v>40000</v>
      </c>
      <c r="H35" s="3">
        <v>442.65</v>
      </c>
      <c r="I35" s="3">
        <v>25</v>
      </c>
      <c r="J35" s="3">
        <v>1148</v>
      </c>
      <c r="K35" s="3">
        <v>2840</v>
      </c>
      <c r="L35" s="3">
        <v>440</v>
      </c>
      <c r="M35" s="3">
        <v>1216</v>
      </c>
      <c r="N35" s="3">
        <v>2836</v>
      </c>
      <c r="O35" s="3"/>
      <c r="P35" s="3">
        <f t="shared" si="3"/>
        <v>8480</v>
      </c>
      <c r="Q35" s="3">
        <v>0</v>
      </c>
      <c r="R35" s="3">
        <f t="shared" si="4"/>
        <v>2806.65</v>
      </c>
      <c r="S35" s="3">
        <f t="shared" si="5"/>
        <v>6116</v>
      </c>
      <c r="T35" s="3">
        <f t="shared" si="6"/>
        <v>37193.35</v>
      </c>
    </row>
    <row r="36" spans="2:20" ht="81.75" customHeight="1" x14ac:dyDescent="0.2">
      <c r="B36" s="21">
        <v>23</v>
      </c>
      <c r="C36" s="10" t="s">
        <v>89</v>
      </c>
      <c r="D36" s="10" t="s">
        <v>55</v>
      </c>
      <c r="E36" s="16" t="s">
        <v>26</v>
      </c>
      <c r="F36" s="10" t="s">
        <v>29</v>
      </c>
      <c r="G36" s="3">
        <v>175000</v>
      </c>
      <c r="H36" s="3">
        <v>29891.64</v>
      </c>
      <c r="I36" s="3">
        <v>25</v>
      </c>
      <c r="J36" s="3">
        <v>5022.5</v>
      </c>
      <c r="K36" s="3">
        <v>12425</v>
      </c>
      <c r="L36" s="3">
        <v>686.4</v>
      </c>
      <c r="M36" s="3">
        <v>4742.3999999999996</v>
      </c>
      <c r="N36" s="3">
        <v>11060.4</v>
      </c>
      <c r="O36" s="3"/>
      <c r="P36" s="3">
        <f t="shared" si="3"/>
        <v>33936.700000000004</v>
      </c>
      <c r="Q36" s="3">
        <v>2081.52</v>
      </c>
      <c r="R36" s="3">
        <f t="shared" si="4"/>
        <v>41738.06</v>
      </c>
      <c r="S36" s="3">
        <f t="shared" si="5"/>
        <v>24171.8</v>
      </c>
      <c r="T36" s="3">
        <f t="shared" si="6"/>
        <v>133261.94</v>
      </c>
    </row>
    <row r="37" spans="2:20" ht="81.75" customHeight="1" x14ac:dyDescent="0.2">
      <c r="B37" s="21">
        <v>24</v>
      </c>
      <c r="C37" s="10" t="s">
        <v>90</v>
      </c>
      <c r="D37" s="10" t="s">
        <v>55</v>
      </c>
      <c r="E37" s="16" t="s">
        <v>26</v>
      </c>
      <c r="F37" s="10" t="s">
        <v>48</v>
      </c>
      <c r="G37" s="3">
        <v>60000</v>
      </c>
      <c r="H37" s="3">
        <v>3486.68</v>
      </c>
      <c r="I37" s="3">
        <v>25</v>
      </c>
      <c r="J37" s="3">
        <v>1722</v>
      </c>
      <c r="K37" s="3">
        <v>4260</v>
      </c>
      <c r="L37" s="3">
        <v>660</v>
      </c>
      <c r="M37" s="3">
        <v>1824</v>
      </c>
      <c r="N37" s="3">
        <v>4254</v>
      </c>
      <c r="O37" s="3"/>
      <c r="P37" s="3">
        <f t="shared" si="3"/>
        <v>12720</v>
      </c>
      <c r="Q37" s="3">
        <v>1387.68</v>
      </c>
      <c r="R37" s="3">
        <f t="shared" si="4"/>
        <v>8420.36</v>
      </c>
      <c r="S37" s="3">
        <f t="shared" si="5"/>
        <v>9174</v>
      </c>
      <c r="T37" s="3">
        <f t="shared" si="6"/>
        <v>51579.64</v>
      </c>
    </row>
    <row r="38" spans="2:20" ht="81.75" customHeight="1" x14ac:dyDescent="0.2">
      <c r="B38" s="21">
        <v>25</v>
      </c>
      <c r="C38" s="10" t="s">
        <v>91</v>
      </c>
      <c r="D38" s="10" t="s">
        <v>54</v>
      </c>
      <c r="E38" s="16" t="s">
        <v>26</v>
      </c>
      <c r="F38" s="10" t="s">
        <v>48</v>
      </c>
      <c r="G38" s="3">
        <v>60000</v>
      </c>
      <c r="H38" s="3">
        <v>3248.65</v>
      </c>
      <c r="I38" s="3">
        <v>25</v>
      </c>
      <c r="J38" s="3">
        <v>1722</v>
      </c>
      <c r="K38" s="3">
        <v>4260</v>
      </c>
      <c r="L38" s="3">
        <v>660</v>
      </c>
      <c r="M38" s="3">
        <v>1824</v>
      </c>
      <c r="N38" s="3">
        <v>4254</v>
      </c>
      <c r="O38" s="3">
        <v>1190.1199999999999</v>
      </c>
      <c r="P38" s="3">
        <f t="shared" si="3"/>
        <v>13910.119999999999</v>
      </c>
      <c r="Q38" s="3">
        <v>0</v>
      </c>
      <c r="R38" s="3">
        <f t="shared" si="4"/>
        <v>7984.77</v>
      </c>
      <c r="S38" s="3">
        <f t="shared" si="5"/>
        <v>9174</v>
      </c>
      <c r="T38" s="3">
        <f t="shared" si="6"/>
        <v>52015.229999999996</v>
      </c>
    </row>
    <row r="39" spans="2:20" ht="81.75" customHeight="1" x14ac:dyDescent="0.2">
      <c r="B39" s="21">
        <v>26</v>
      </c>
      <c r="C39" s="10" t="s">
        <v>92</v>
      </c>
      <c r="D39" s="10" t="s">
        <v>54</v>
      </c>
      <c r="E39" s="10" t="s">
        <v>26</v>
      </c>
      <c r="F39" s="16" t="s">
        <v>59</v>
      </c>
      <c r="G39" s="14">
        <v>40000</v>
      </c>
      <c r="H39" s="3">
        <v>442.65</v>
      </c>
      <c r="I39" s="3">
        <v>25</v>
      </c>
      <c r="J39" s="14">
        <v>1148</v>
      </c>
      <c r="K39" s="14">
        <v>2840</v>
      </c>
      <c r="L39" s="14">
        <v>440</v>
      </c>
      <c r="M39" s="14">
        <v>1216</v>
      </c>
      <c r="N39" s="14">
        <v>2836</v>
      </c>
      <c r="O39" s="3"/>
      <c r="P39" s="3">
        <f t="shared" si="3"/>
        <v>8480</v>
      </c>
      <c r="Q39" s="3">
        <v>842.52</v>
      </c>
      <c r="R39" s="3">
        <f t="shared" si="4"/>
        <v>3649.17</v>
      </c>
      <c r="S39" s="3">
        <f t="shared" si="5"/>
        <v>6116</v>
      </c>
      <c r="T39" s="3">
        <f t="shared" si="6"/>
        <v>36350.83</v>
      </c>
    </row>
    <row r="40" spans="2:20" ht="81.75" customHeight="1" x14ac:dyDescent="0.2">
      <c r="B40" s="21">
        <v>27</v>
      </c>
      <c r="C40" s="10" t="s">
        <v>95</v>
      </c>
      <c r="D40" s="10" t="s">
        <v>55</v>
      </c>
      <c r="E40" s="10" t="s">
        <v>41</v>
      </c>
      <c r="F40" s="16" t="s">
        <v>42</v>
      </c>
      <c r="G40" s="14">
        <v>60000</v>
      </c>
      <c r="H40" s="14">
        <v>3486.68</v>
      </c>
      <c r="I40" s="3">
        <v>25</v>
      </c>
      <c r="J40" s="14">
        <v>1722</v>
      </c>
      <c r="K40" s="14">
        <v>4260</v>
      </c>
      <c r="L40" s="14">
        <v>660</v>
      </c>
      <c r="M40" s="14">
        <v>1824</v>
      </c>
      <c r="N40" s="14">
        <v>4254</v>
      </c>
      <c r="O40" s="3"/>
      <c r="P40" s="3">
        <f t="shared" si="3"/>
        <v>12720</v>
      </c>
      <c r="Q40" s="3">
        <v>0</v>
      </c>
      <c r="R40" s="3">
        <f t="shared" si="4"/>
        <v>7032.68</v>
      </c>
      <c r="S40" s="3">
        <f t="shared" si="5"/>
        <v>9174</v>
      </c>
      <c r="T40" s="3">
        <f t="shared" si="6"/>
        <v>52967.32</v>
      </c>
    </row>
    <row r="41" spans="2:20" ht="81.75" customHeight="1" x14ac:dyDescent="0.2">
      <c r="B41" s="21">
        <v>28</v>
      </c>
      <c r="C41" s="10" t="s">
        <v>96</v>
      </c>
      <c r="D41" s="10" t="s">
        <v>54</v>
      </c>
      <c r="E41" s="10" t="s">
        <v>44</v>
      </c>
      <c r="F41" s="16" t="s">
        <v>60</v>
      </c>
      <c r="G41" s="14">
        <v>60000</v>
      </c>
      <c r="H41" s="14">
        <v>3486.68</v>
      </c>
      <c r="I41" s="3">
        <v>25</v>
      </c>
      <c r="J41" s="14">
        <v>1722</v>
      </c>
      <c r="K41" s="14">
        <v>4260</v>
      </c>
      <c r="L41" s="14">
        <v>660</v>
      </c>
      <c r="M41" s="14">
        <v>1824</v>
      </c>
      <c r="N41" s="14">
        <v>4254</v>
      </c>
      <c r="O41" s="3"/>
      <c r="P41" s="3">
        <f t="shared" si="3"/>
        <v>12720</v>
      </c>
      <c r="Q41" s="3">
        <v>1453.76</v>
      </c>
      <c r="R41" s="3">
        <f t="shared" si="4"/>
        <v>8486.44</v>
      </c>
      <c r="S41" s="3">
        <f t="shared" si="5"/>
        <v>9174</v>
      </c>
      <c r="T41" s="3">
        <f t="shared" si="6"/>
        <v>51513.56</v>
      </c>
    </row>
    <row r="42" spans="2:20" ht="81.75" customHeight="1" x14ac:dyDescent="0.2">
      <c r="B42" s="21">
        <v>29</v>
      </c>
      <c r="C42" s="10" t="s">
        <v>97</v>
      </c>
      <c r="D42" s="10" t="s">
        <v>54</v>
      </c>
      <c r="E42" s="10" t="s">
        <v>44</v>
      </c>
      <c r="F42" s="26" t="s">
        <v>60</v>
      </c>
      <c r="G42" s="14">
        <v>60000</v>
      </c>
      <c r="H42" s="14">
        <v>3486.68</v>
      </c>
      <c r="I42" s="3">
        <v>25</v>
      </c>
      <c r="J42" s="3">
        <v>1722</v>
      </c>
      <c r="K42" s="3">
        <v>4260</v>
      </c>
      <c r="L42" s="3">
        <v>660</v>
      </c>
      <c r="M42" s="3">
        <v>1824</v>
      </c>
      <c r="N42" s="3">
        <v>4254</v>
      </c>
      <c r="O42" s="3"/>
      <c r="P42" s="3">
        <f t="shared" si="3"/>
        <v>12720</v>
      </c>
      <c r="Q42" s="3">
        <v>396.48</v>
      </c>
      <c r="R42" s="3">
        <f t="shared" si="4"/>
        <v>7429.16</v>
      </c>
      <c r="S42" s="3">
        <f t="shared" si="5"/>
        <v>9174</v>
      </c>
      <c r="T42" s="3">
        <f t="shared" si="6"/>
        <v>52570.84</v>
      </c>
    </row>
    <row r="43" spans="2:20" ht="81.75" customHeight="1" x14ac:dyDescent="0.2">
      <c r="B43" s="21">
        <v>30</v>
      </c>
      <c r="C43" s="16" t="s">
        <v>98</v>
      </c>
      <c r="D43" s="16" t="s">
        <v>54</v>
      </c>
      <c r="E43" s="10" t="s">
        <v>44</v>
      </c>
      <c r="F43" s="16" t="s">
        <v>60</v>
      </c>
      <c r="G43" s="14">
        <v>60000</v>
      </c>
      <c r="H43" s="14">
        <v>3486.68</v>
      </c>
      <c r="I43" s="3">
        <v>25</v>
      </c>
      <c r="J43" s="3">
        <v>1722</v>
      </c>
      <c r="K43" s="3">
        <v>4260</v>
      </c>
      <c r="L43" s="3">
        <v>660</v>
      </c>
      <c r="M43" s="3">
        <v>1824</v>
      </c>
      <c r="N43" s="3">
        <v>4254</v>
      </c>
      <c r="O43" s="3"/>
      <c r="P43" s="3">
        <f t="shared" si="3"/>
        <v>12720</v>
      </c>
      <c r="Q43" s="3">
        <v>396.48</v>
      </c>
      <c r="R43" s="3">
        <f t="shared" si="4"/>
        <v>7429.16</v>
      </c>
      <c r="S43" s="3">
        <f t="shared" si="5"/>
        <v>9174</v>
      </c>
      <c r="T43" s="3">
        <f t="shared" si="6"/>
        <v>52570.84</v>
      </c>
    </row>
    <row r="44" spans="2:20" ht="81.75" customHeight="1" x14ac:dyDescent="0.2">
      <c r="B44" s="21">
        <v>31</v>
      </c>
      <c r="C44" s="10" t="s">
        <v>99</v>
      </c>
      <c r="D44" s="10" t="s">
        <v>55</v>
      </c>
      <c r="E44" s="10" t="s">
        <v>44</v>
      </c>
      <c r="F44" s="16" t="s">
        <v>60</v>
      </c>
      <c r="G44" s="3">
        <v>60000</v>
      </c>
      <c r="H44" s="3">
        <v>3486.68</v>
      </c>
      <c r="I44" s="3">
        <v>25</v>
      </c>
      <c r="J44" s="3">
        <v>1722</v>
      </c>
      <c r="K44" s="3">
        <v>4260</v>
      </c>
      <c r="L44" s="3">
        <v>660</v>
      </c>
      <c r="M44" s="3">
        <v>1824</v>
      </c>
      <c r="N44" s="3">
        <v>4254</v>
      </c>
      <c r="O44" s="3"/>
      <c r="P44" s="3">
        <f t="shared" si="3"/>
        <v>12720</v>
      </c>
      <c r="Q44" s="3">
        <v>594.72</v>
      </c>
      <c r="R44" s="3">
        <f t="shared" si="4"/>
        <v>7627.4000000000005</v>
      </c>
      <c r="S44" s="3">
        <f t="shared" si="5"/>
        <v>9174</v>
      </c>
      <c r="T44" s="3">
        <f t="shared" si="6"/>
        <v>52372.6</v>
      </c>
    </row>
    <row r="45" spans="2:20" ht="81.75" customHeight="1" x14ac:dyDescent="0.2">
      <c r="B45" s="21">
        <v>32</v>
      </c>
      <c r="C45" s="10" t="s">
        <v>100</v>
      </c>
      <c r="D45" s="10" t="s">
        <v>54</v>
      </c>
      <c r="E45" s="10" t="s">
        <v>44</v>
      </c>
      <c r="F45" s="10" t="s">
        <v>60</v>
      </c>
      <c r="G45" s="3">
        <v>60000</v>
      </c>
      <c r="H45" s="3">
        <v>3486.68</v>
      </c>
      <c r="I45" s="3">
        <v>25</v>
      </c>
      <c r="J45" s="3">
        <v>1722</v>
      </c>
      <c r="K45" s="3">
        <v>4260</v>
      </c>
      <c r="L45" s="3">
        <v>660</v>
      </c>
      <c r="M45" s="3">
        <v>1824</v>
      </c>
      <c r="N45" s="3">
        <v>4254</v>
      </c>
      <c r="O45" s="3"/>
      <c r="P45" s="3">
        <f t="shared" si="3"/>
        <v>12720</v>
      </c>
      <c r="Q45" s="3">
        <v>792.96</v>
      </c>
      <c r="R45" s="3">
        <f t="shared" si="4"/>
        <v>7825.64</v>
      </c>
      <c r="S45" s="3">
        <f t="shared" si="5"/>
        <v>9174</v>
      </c>
      <c r="T45" s="3">
        <f t="shared" si="6"/>
        <v>52174.36</v>
      </c>
    </row>
    <row r="46" spans="2:20" ht="81.75" customHeight="1" x14ac:dyDescent="0.2">
      <c r="B46" s="21">
        <v>33</v>
      </c>
      <c r="C46" s="10" t="s">
        <v>101</v>
      </c>
      <c r="D46" s="10" t="s">
        <v>54</v>
      </c>
      <c r="E46" s="10" t="s">
        <v>44</v>
      </c>
      <c r="F46" s="10" t="s">
        <v>60</v>
      </c>
      <c r="G46" s="3">
        <v>60000</v>
      </c>
      <c r="H46" s="3">
        <v>3486.68</v>
      </c>
      <c r="I46" s="3">
        <v>25</v>
      </c>
      <c r="J46" s="3">
        <v>1722</v>
      </c>
      <c r="K46" s="3">
        <v>4260</v>
      </c>
      <c r="L46" s="3">
        <v>660</v>
      </c>
      <c r="M46" s="3">
        <v>1824</v>
      </c>
      <c r="N46" s="3">
        <v>4254</v>
      </c>
      <c r="O46" s="3"/>
      <c r="P46" s="3">
        <f t="shared" si="3"/>
        <v>12720</v>
      </c>
      <c r="Q46" s="3">
        <v>1519.84</v>
      </c>
      <c r="R46" s="3">
        <f t="shared" si="4"/>
        <v>8552.52</v>
      </c>
      <c r="S46" s="3">
        <f t="shared" si="5"/>
        <v>9174</v>
      </c>
      <c r="T46" s="3">
        <f t="shared" si="6"/>
        <v>51447.479999999996</v>
      </c>
    </row>
    <row r="47" spans="2:20" ht="81.75" customHeight="1" x14ac:dyDescent="0.2">
      <c r="B47" s="21">
        <v>34</v>
      </c>
      <c r="C47" s="10" t="s">
        <v>102</v>
      </c>
      <c r="D47" s="10" t="s">
        <v>54</v>
      </c>
      <c r="E47" s="10" t="s">
        <v>44</v>
      </c>
      <c r="F47" s="10" t="s">
        <v>60</v>
      </c>
      <c r="G47" s="3">
        <v>60000</v>
      </c>
      <c r="H47" s="3">
        <v>3486.68</v>
      </c>
      <c r="I47" s="3">
        <v>25</v>
      </c>
      <c r="J47" s="3">
        <v>1722</v>
      </c>
      <c r="K47" s="3">
        <v>4260</v>
      </c>
      <c r="L47" s="3">
        <v>660</v>
      </c>
      <c r="M47" s="3">
        <v>1824</v>
      </c>
      <c r="N47" s="3">
        <v>4254</v>
      </c>
      <c r="O47" s="3"/>
      <c r="P47" s="3">
        <f t="shared" si="3"/>
        <v>12720</v>
      </c>
      <c r="Q47" s="3">
        <v>0</v>
      </c>
      <c r="R47" s="3">
        <f t="shared" si="4"/>
        <v>7032.68</v>
      </c>
      <c r="S47" s="3">
        <f t="shared" si="5"/>
        <v>9174</v>
      </c>
      <c r="T47" s="3">
        <f t="shared" si="6"/>
        <v>52967.32</v>
      </c>
    </row>
    <row r="48" spans="2:20" ht="81.75" customHeight="1" x14ac:dyDescent="0.2">
      <c r="B48" s="21">
        <v>35</v>
      </c>
      <c r="C48" s="10" t="s">
        <v>103</v>
      </c>
      <c r="D48" s="10" t="s">
        <v>55</v>
      </c>
      <c r="E48" s="10" t="s">
        <v>44</v>
      </c>
      <c r="F48" s="10" t="s">
        <v>60</v>
      </c>
      <c r="G48" s="3">
        <v>60000</v>
      </c>
      <c r="H48" s="3">
        <v>3486.68</v>
      </c>
      <c r="I48" s="3">
        <v>25</v>
      </c>
      <c r="J48" s="3">
        <v>1722</v>
      </c>
      <c r="K48" s="3">
        <v>4260</v>
      </c>
      <c r="L48" s="3">
        <v>660</v>
      </c>
      <c r="M48" s="3">
        <v>1824</v>
      </c>
      <c r="N48" s="3">
        <v>4254</v>
      </c>
      <c r="O48" s="3"/>
      <c r="P48" s="3">
        <f t="shared" si="3"/>
        <v>12720</v>
      </c>
      <c r="Q48" s="3">
        <v>1987.68</v>
      </c>
      <c r="R48" s="3">
        <f t="shared" si="4"/>
        <v>9020.36</v>
      </c>
      <c r="S48" s="3">
        <f t="shared" si="5"/>
        <v>9174</v>
      </c>
      <c r="T48" s="3">
        <f t="shared" si="6"/>
        <v>50979.64</v>
      </c>
    </row>
    <row r="49" spans="2:20" ht="81.75" customHeight="1" x14ac:dyDescent="0.2">
      <c r="B49" s="21">
        <v>36</v>
      </c>
      <c r="C49" s="10" t="s">
        <v>104</v>
      </c>
      <c r="D49" s="10" t="s">
        <v>55</v>
      </c>
      <c r="E49" s="10" t="s">
        <v>44</v>
      </c>
      <c r="F49" s="10" t="s">
        <v>60</v>
      </c>
      <c r="G49" s="3">
        <v>60000</v>
      </c>
      <c r="H49" s="3">
        <v>3486.68</v>
      </c>
      <c r="I49" s="3">
        <v>25</v>
      </c>
      <c r="J49" s="3">
        <v>1722</v>
      </c>
      <c r="K49" s="3">
        <v>4260</v>
      </c>
      <c r="L49" s="14">
        <v>660</v>
      </c>
      <c r="M49" s="13">
        <v>1824</v>
      </c>
      <c r="N49" s="3">
        <v>4254</v>
      </c>
      <c r="O49" s="3"/>
      <c r="P49" s="3">
        <f t="shared" si="3"/>
        <v>12720</v>
      </c>
      <c r="Q49" s="3">
        <v>6255.52</v>
      </c>
      <c r="R49" s="3">
        <f t="shared" si="4"/>
        <v>13288.2</v>
      </c>
      <c r="S49" s="3">
        <f t="shared" si="5"/>
        <v>9174</v>
      </c>
      <c r="T49" s="3">
        <f t="shared" si="6"/>
        <v>46711.8</v>
      </c>
    </row>
    <row r="50" spans="2:20" ht="81.75" customHeight="1" x14ac:dyDescent="0.2">
      <c r="B50" s="21">
        <v>37</v>
      </c>
      <c r="C50" s="10" t="s">
        <v>105</v>
      </c>
      <c r="D50" s="10" t="s">
        <v>54</v>
      </c>
      <c r="E50" s="10" t="s">
        <v>44</v>
      </c>
      <c r="F50" s="10" t="s">
        <v>60</v>
      </c>
      <c r="G50" s="3">
        <v>60000</v>
      </c>
      <c r="H50" s="14">
        <v>3486.68</v>
      </c>
      <c r="I50" s="3">
        <v>25</v>
      </c>
      <c r="J50" s="3">
        <v>1722</v>
      </c>
      <c r="K50" s="3">
        <v>4260</v>
      </c>
      <c r="L50" s="14">
        <v>660</v>
      </c>
      <c r="M50" s="3">
        <v>1824</v>
      </c>
      <c r="N50" s="3">
        <v>4254</v>
      </c>
      <c r="O50" s="14"/>
      <c r="P50" s="3">
        <f t="shared" si="3"/>
        <v>12720</v>
      </c>
      <c r="Q50" s="3">
        <v>1453.76</v>
      </c>
      <c r="R50" s="3">
        <f t="shared" si="4"/>
        <v>8486.44</v>
      </c>
      <c r="S50" s="3">
        <f t="shared" si="5"/>
        <v>9174</v>
      </c>
      <c r="T50" s="3">
        <f t="shared" si="6"/>
        <v>51513.56</v>
      </c>
    </row>
    <row r="51" spans="2:20" ht="81.75" customHeight="1" x14ac:dyDescent="0.2">
      <c r="B51" s="21">
        <v>38</v>
      </c>
      <c r="C51" s="10" t="s">
        <v>106</v>
      </c>
      <c r="D51" s="10" t="s">
        <v>54</v>
      </c>
      <c r="E51" s="10" t="s">
        <v>44</v>
      </c>
      <c r="F51" s="16" t="s">
        <v>60</v>
      </c>
      <c r="G51" s="3">
        <v>60000</v>
      </c>
      <c r="H51" s="14">
        <v>3486.68</v>
      </c>
      <c r="I51" s="3">
        <v>25</v>
      </c>
      <c r="J51" s="3">
        <v>1722</v>
      </c>
      <c r="K51" s="3">
        <v>4260</v>
      </c>
      <c r="L51" s="14">
        <v>660</v>
      </c>
      <c r="M51" s="3">
        <v>1824</v>
      </c>
      <c r="N51" s="3">
        <v>4254</v>
      </c>
      <c r="O51" s="14"/>
      <c r="P51" s="3">
        <f t="shared" si="3"/>
        <v>12720</v>
      </c>
      <c r="Q51" s="3">
        <v>792.96</v>
      </c>
      <c r="R51" s="3">
        <f t="shared" si="4"/>
        <v>7825.64</v>
      </c>
      <c r="S51" s="3">
        <f t="shared" si="5"/>
        <v>9174</v>
      </c>
      <c r="T51" s="3">
        <f t="shared" si="6"/>
        <v>52174.36</v>
      </c>
    </row>
    <row r="52" spans="2:20" ht="81.75" customHeight="1" x14ac:dyDescent="0.2">
      <c r="B52" s="21">
        <v>39</v>
      </c>
      <c r="C52" s="10" t="s">
        <v>107</v>
      </c>
      <c r="D52" s="10" t="s">
        <v>55</v>
      </c>
      <c r="E52" s="10" t="s">
        <v>44</v>
      </c>
      <c r="F52" s="16" t="s">
        <v>60</v>
      </c>
      <c r="G52" s="3">
        <v>60000</v>
      </c>
      <c r="H52" s="3">
        <v>3486.68</v>
      </c>
      <c r="I52" s="3">
        <v>25</v>
      </c>
      <c r="J52" s="3">
        <v>1722</v>
      </c>
      <c r="K52" s="3">
        <v>4260</v>
      </c>
      <c r="L52" s="11">
        <v>660</v>
      </c>
      <c r="M52" s="3">
        <v>1824</v>
      </c>
      <c r="N52" s="3">
        <v>4254</v>
      </c>
      <c r="O52" s="3"/>
      <c r="P52" s="3">
        <f t="shared" si="3"/>
        <v>12720</v>
      </c>
      <c r="Q52" s="3">
        <v>1387.68</v>
      </c>
      <c r="R52" s="3">
        <f t="shared" si="4"/>
        <v>8420.36</v>
      </c>
      <c r="S52" s="3">
        <f t="shared" si="5"/>
        <v>9174</v>
      </c>
      <c r="T52" s="3">
        <f t="shared" si="6"/>
        <v>51579.64</v>
      </c>
    </row>
    <row r="53" spans="2:20" ht="81.75" customHeight="1" x14ac:dyDescent="0.2">
      <c r="B53" s="21">
        <v>40</v>
      </c>
      <c r="C53" s="10" t="s">
        <v>108</v>
      </c>
      <c r="D53" s="10" t="s">
        <v>54</v>
      </c>
      <c r="E53" s="10" t="s">
        <v>44</v>
      </c>
      <c r="F53" s="16" t="s">
        <v>60</v>
      </c>
      <c r="G53" s="3">
        <v>60000</v>
      </c>
      <c r="H53" s="3">
        <v>3486.68</v>
      </c>
      <c r="I53" s="3">
        <v>25</v>
      </c>
      <c r="J53" s="3">
        <v>1722</v>
      </c>
      <c r="K53" s="3">
        <v>4260</v>
      </c>
      <c r="L53" s="11">
        <v>660</v>
      </c>
      <c r="M53" s="3">
        <v>1824</v>
      </c>
      <c r="N53" s="3">
        <v>4254</v>
      </c>
      <c r="O53" s="3"/>
      <c r="P53" s="3">
        <f t="shared" si="3"/>
        <v>12720</v>
      </c>
      <c r="Q53" s="3">
        <v>0</v>
      </c>
      <c r="R53" s="3">
        <f t="shared" si="4"/>
        <v>7032.68</v>
      </c>
      <c r="S53" s="3">
        <f t="shared" si="5"/>
        <v>9174</v>
      </c>
      <c r="T53" s="3">
        <f t="shared" si="6"/>
        <v>52967.32</v>
      </c>
    </row>
    <row r="54" spans="2:20" ht="81.75" customHeight="1" x14ac:dyDescent="0.2">
      <c r="B54" s="21">
        <v>41</v>
      </c>
      <c r="C54" s="10" t="s">
        <v>109</v>
      </c>
      <c r="D54" s="10" t="s">
        <v>54</v>
      </c>
      <c r="E54" s="10" t="s">
        <v>44</v>
      </c>
      <c r="F54" s="16" t="s">
        <v>60</v>
      </c>
      <c r="G54" s="3">
        <v>60000</v>
      </c>
      <c r="H54" s="3">
        <v>3486.68</v>
      </c>
      <c r="I54" s="3">
        <v>25</v>
      </c>
      <c r="J54" s="3">
        <v>1722</v>
      </c>
      <c r="K54" s="3">
        <v>4260</v>
      </c>
      <c r="L54" s="11">
        <v>660</v>
      </c>
      <c r="M54" s="3">
        <v>1824</v>
      </c>
      <c r="N54" s="3">
        <v>4254</v>
      </c>
      <c r="O54" s="3"/>
      <c r="P54" s="3">
        <f t="shared" si="3"/>
        <v>12720</v>
      </c>
      <c r="Q54" s="3">
        <v>0</v>
      </c>
      <c r="R54" s="3">
        <f t="shared" si="4"/>
        <v>7032.68</v>
      </c>
      <c r="S54" s="3">
        <f t="shared" si="5"/>
        <v>9174</v>
      </c>
      <c r="T54" s="3">
        <f t="shared" si="6"/>
        <v>52967.32</v>
      </c>
    </row>
    <row r="55" spans="2:20" ht="81.75" customHeight="1" x14ac:dyDescent="0.2">
      <c r="B55" s="21">
        <v>42</v>
      </c>
      <c r="C55" s="10" t="s">
        <v>110</v>
      </c>
      <c r="D55" s="10" t="s">
        <v>54</v>
      </c>
      <c r="E55" s="10" t="s">
        <v>44</v>
      </c>
      <c r="F55" s="16" t="s">
        <v>60</v>
      </c>
      <c r="G55" s="3">
        <v>60000</v>
      </c>
      <c r="H55" s="3">
        <v>3486.68</v>
      </c>
      <c r="I55" s="3">
        <v>25</v>
      </c>
      <c r="J55" s="3">
        <v>1722</v>
      </c>
      <c r="K55" s="3">
        <v>4260</v>
      </c>
      <c r="L55" s="11">
        <v>660</v>
      </c>
      <c r="M55" s="3">
        <v>1824</v>
      </c>
      <c r="N55" s="3">
        <v>4254</v>
      </c>
      <c r="O55" s="3"/>
      <c r="P55" s="3">
        <f t="shared" si="3"/>
        <v>12720</v>
      </c>
      <c r="Q55" s="3">
        <v>792.96</v>
      </c>
      <c r="R55" s="3">
        <f t="shared" si="4"/>
        <v>7825.64</v>
      </c>
      <c r="S55" s="3">
        <f t="shared" si="5"/>
        <v>9174</v>
      </c>
      <c r="T55" s="3">
        <f t="shared" si="6"/>
        <v>52174.36</v>
      </c>
    </row>
    <row r="56" spans="2:20" ht="81.75" customHeight="1" x14ac:dyDescent="0.2">
      <c r="B56" s="21">
        <v>43</v>
      </c>
      <c r="C56" s="10" t="s">
        <v>111</v>
      </c>
      <c r="D56" s="10" t="s">
        <v>54</v>
      </c>
      <c r="E56" s="10" t="s">
        <v>44</v>
      </c>
      <c r="F56" s="16" t="s">
        <v>60</v>
      </c>
      <c r="G56" s="3">
        <v>60000</v>
      </c>
      <c r="H56" s="3">
        <v>3486.68</v>
      </c>
      <c r="I56" s="3">
        <v>25</v>
      </c>
      <c r="J56" s="3">
        <v>1722</v>
      </c>
      <c r="K56" s="3">
        <v>4260</v>
      </c>
      <c r="L56" s="11">
        <v>660</v>
      </c>
      <c r="M56" s="3">
        <v>1824</v>
      </c>
      <c r="N56" s="3">
        <v>4254</v>
      </c>
      <c r="O56" s="3"/>
      <c r="P56" s="3">
        <f t="shared" si="3"/>
        <v>12720</v>
      </c>
      <c r="Q56" s="3">
        <v>792.96</v>
      </c>
      <c r="R56" s="3">
        <f t="shared" si="4"/>
        <v>7825.64</v>
      </c>
      <c r="S56" s="3">
        <f t="shared" si="5"/>
        <v>9174</v>
      </c>
      <c r="T56" s="3">
        <f t="shared" si="6"/>
        <v>52174.36</v>
      </c>
    </row>
    <row r="57" spans="2:20" ht="81.75" customHeight="1" x14ac:dyDescent="0.2">
      <c r="B57" s="21">
        <v>44</v>
      </c>
      <c r="C57" s="10" t="s">
        <v>112</v>
      </c>
      <c r="D57" s="10" t="s">
        <v>54</v>
      </c>
      <c r="E57" s="10" t="s">
        <v>44</v>
      </c>
      <c r="F57" s="16" t="s">
        <v>60</v>
      </c>
      <c r="G57" s="3">
        <v>60000</v>
      </c>
      <c r="H57" s="3">
        <v>3486.68</v>
      </c>
      <c r="I57" s="3">
        <v>25</v>
      </c>
      <c r="J57" s="3">
        <v>1722</v>
      </c>
      <c r="K57" s="3">
        <v>4260</v>
      </c>
      <c r="L57" s="11">
        <v>660</v>
      </c>
      <c r="M57" s="3">
        <v>1824</v>
      </c>
      <c r="N57" s="3">
        <v>4254</v>
      </c>
      <c r="O57" s="3"/>
      <c r="P57" s="3">
        <f t="shared" si="3"/>
        <v>12720</v>
      </c>
      <c r="Q57" s="3">
        <v>792.96</v>
      </c>
      <c r="R57" s="3">
        <f t="shared" si="4"/>
        <v>7825.64</v>
      </c>
      <c r="S57" s="3">
        <f t="shared" si="5"/>
        <v>9174</v>
      </c>
      <c r="T57" s="3">
        <f t="shared" si="6"/>
        <v>52174.36</v>
      </c>
    </row>
    <row r="58" spans="2:20" ht="81.75" customHeight="1" x14ac:dyDescent="0.2">
      <c r="B58" s="21">
        <v>45</v>
      </c>
      <c r="C58" s="10" t="s">
        <v>135</v>
      </c>
      <c r="D58" s="10" t="s">
        <v>54</v>
      </c>
      <c r="E58" s="10" t="s">
        <v>44</v>
      </c>
      <c r="F58" s="16" t="s">
        <v>149</v>
      </c>
      <c r="G58" s="3">
        <v>45000</v>
      </c>
      <c r="H58" s="3">
        <v>1148.33</v>
      </c>
      <c r="I58" s="3">
        <v>25</v>
      </c>
      <c r="J58" s="3">
        <v>1291.5</v>
      </c>
      <c r="K58" s="3">
        <v>3195</v>
      </c>
      <c r="L58" s="11">
        <v>495</v>
      </c>
      <c r="M58" s="3">
        <v>1368</v>
      </c>
      <c r="N58" s="3">
        <v>3190.5</v>
      </c>
      <c r="O58" s="3"/>
      <c r="P58" s="3">
        <f t="shared" si="3"/>
        <v>9540</v>
      </c>
      <c r="Q58" s="3">
        <v>0</v>
      </c>
      <c r="R58" s="3">
        <f t="shared" si="4"/>
        <v>3807.83</v>
      </c>
      <c r="S58" s="3">
        <f t="shared" si="5"/>
        <v>6880.5</v>
      </c>
      <c r="T58" s="3">
        <f t="shared" si="6"/>
        <v>41192.17</v>
      </c>
    </row>
    <row r="59" spans="2:20" ht="81.75" customHeight="1" x14ac:dyDescent="0.2">
      <c r="B59" s="21">
        <v>46</v>
      </c>
      <c r="C59" s="10" t="s">
        <v>136</v>
      </c>
      <c r="D59" s="10" t="s">
        <v>55</v>
      </c>
      <c r="E59" s="10" t="s">
        <v>44</v>
      </c>
      <c r="F59" s="16" t="s">
        <v>150</v>
      </c>
      <c r="G59" s="3">
        <v>60000</v>
      </c>
      <c r="H59" s="3">
        <v>3486.68</v>
      </c>
      <c r="I59" s="3">
        <v>25</v>
      </c>
      <c r="J59" s="3">
        <v>1722</v>
      </c>
      <c r="K59" s="3">
        <v>4260</v>
      </c>
      <c r="L59" s="11">
        <v>660</v>
      </c>
      <c r="M59" s="3">
        <v>1824</v>
      </c>
      <c r="N59" s="3">
        <v>4254</v>
      </c>
      <c r="O59" s="3"/>
      <c r="P59" s="3">
        <f t="shared" si="3"/>
        <v>12720</v>
      </c>
      <c r="Q59" s="3">
        <v>0</v>
      </c>
      <c r="R59" s="3">
        <f t="shared" si="4"/>
        <v>7032.68</v>
      </c>
      <c r="S59" s="3">
        <f t="shared" si="5"/>
        <v>9174</v>
      </c>
      <c r="T59" s="3">
        <f t="shared" si="6"/>
        <v>52967.32</v>
      </c>
    </row>
    <row r="60" spans="2:20" ht="81.75" customHeight="1" x14ac:dyDescent="0.2">
      <c r="B60" s="21">
        <v>47</v>
      </c>
      <c r="C60" s="10" t="s">
        <v>137</v>
      </c>
      <c r="D60" s="10" t="s">
        <v>54</v>
      </c>
      <c r="E60" s="10" t="s">
        <v>44</v>
      </c>
      <c r="F60" s="10" t="s">
        <v>149</v>
      </c>
      <c r="G60" s="3">
        <v>40000</v>
      </c>
      <c r="H60" s="3">
        <v>442.65</v>
      </c>
      <c r="I60" s="3">
        <v>25</v>
      </c>
      <c r="J60" s="3">
        <v>1148</v>
      </c>
      <c r="K60" s="3">
        <v>2840</v>
      </c>
      <c r="L60" s="12">
        <v>440</v>
      </c>
      <c r="M60" s="3">
        <v>1216</v>
      </c>
      <c r="N60" s="3">
        <v>2836</v>
      </c>
      <c r="O60" s="3"/>
      <c r="P60" s="3">
        <f t="shared" si="3"/>
        <v>8480</v>
      </c>
      <c r="Q60" s="3">
        <v>0</v>
      </c>
      <c r="R60" s="3">
        <f t="shared" si="4"/>
        <v>2806.65</v>
      </c>
      <c r="S60" s="3">
        <f t="shared" si="5"/>
        <v>6116</v>
      </c>
      <c r="T60" s="3">
        <f t="shared" si="6"/>
        <v>37193.35</v>
      </c>
    </row>
    <row r="61" spans="2:20" ht="81.75" customHeight="1" x14ac:dyDescent="0.2">
      <c r="B61" s="21">
        <v>48</v>
      </c>
      <c r="C61" s="10" t="s">
        <v>138</v>
      </c>
      <c r="D61" s="10" t="s">
        <v>54</v>
      </c>
      <c r="E61" s="10" t="s">
        <v>44</v>
      </c>
      <c r="F61" s="10" t="s">
        <v>149</v>
      </c>
      <c r="G61" s="3">
        <v>40000</v>
      </c>
      <c r="H61" s="3">
        <v>442.65</v>
      </c>
      <c r="I61" s="3">
        <v>25</v>
      </c>
      <c r="J61" s="3">
        <v>1148</v>
      </c>
      <c r="K61" s="3">
        <v>2840</v>
      </c>
      <c r="L61" s="12">
        <v>440</v>
      </c>
      <c r="M61" s="3">
        <v>1216</v>
      </c>
      <c r="N61" s="3">
        <v>2836</v>
      </c>
      <c r="O61" s="3"/>
      <c r="P61" s="3">
        <f t="shared" si="3"/>
        <v>8480</v>
      </c>
      <c r="Q61" s="3">
        <v>0</v>
      </c>
      <c r="R61" s="3">
        <f t="shared" si="4"/>
        <v>2806.65</v>
      </c>
      <c r="S61" s="3">
        <f t="shared" si="5"/>
        <v>6116</v>
      </c>
      <c r="T61" s="3">
        <f t="shared" si="6"/>
        <v>37193.35</v>
      </c>
    </row>
    <row r="62" spans="2:20" ht="81.75" customHeight="1" x14ac:dyDescent="0.2">
      <c r="B62" s="21">
        <v>49</v>
      </c>
      <c r="C62" s="10" t="s">
        <v>139</v>
      </c>
      <c r="D62" s="10" t="s">
        <v>55</v>
      </c>
      <c r="E62" s="10" t="s">
        <v>44</v>
      </c>
      <c r="F62" s="10" t="s">
        <v>151</v>
      </c>
      <c r="G62" s="3">
        <v>80000</v>
      </c>
      <c r="H62" s="3">
        <v>7400.87</v>
      </c>
      <c r="I62" s="3">
        <v>25</v>
      </c>
      <c r="J62" s="3">
        <v>2296</v>
      </c>
      <c r="K62" s="3">
        <v>5680</v>
      </c>
      <c r="L62" s="12">
        <v>686.4</v>
      </c>
      <c r="M62" s="3">
        <v>2432</v>
      </c>
      <c r="N62" s="3">
        <v>5672</v>
      </c>
      <c r="O62" s="3"/>
      <c r="P62" s="3">
        <f t="shared" si="3"/>
        <v>16766.400000000001</v>
      </c>
      <c r="Q62" s="3">
        <v>0</v>
      </c>
      <c r="R62" s="3">
        <f t="shared" si="4"/>
        <v>12128.869999999999</v>
      </c>
      <c r="S62" s="3">
        <f t="shared" si="5"/>
        <v>12038.4</v>
      </c>
      <c r="T62" s="3">
        <f t="shared" si="6"/>
        <v>67871.13</v>
      </c>
    </row>
    <row r="63" spans="2:20" ht="81.75" customHeight="1" x14ac:dyDescent="0.2">
      <c r="B63" s="21">
        <v>50</v>
      </c>
      <c r="C63" s="10" t="s">
        <v>113</v>
      </c>
      <c r="D63" s="10" t="s">
        <v>54</v>
      </c>
      <c r="E63" s="10" t="s">
        <v>34</v>
      </c>
      <c r="F63" s="10" t="s">
        <v>35</v>
      </c>
      <c r="G63" s="3">
        <v>60000</v>
      </c>
      <c r="H63" s="3">
        <v>3486.68</v>
      </c>
      <c r="I63" s="3">
        <v>25</v>
      </c>
      <c r="J63" s="3">
        <v>1722</v>
      </c>
      <c r="K63" s="3">
        <v>4260</v>
      </c>
      <c r="L63" s="12">
        <v>660</v>
      </c>
      <c r="M63" s="3">
        <v>1824</v>
      </c>
      <c r="N63" s="3">
        <v>4254</v>
      </c>
      <c r="O63" s="3"/>
      <c r="P63" s="3">
        <f t="shared" si="3"/>
        <v>12720</v>
      </c>
      <c r="Q63" s="3">
        <v>792.96</v>
      </c>
      <c r="R63" s="3">
        <f t="shared" si="4"/>
        <v>7825.64</v>
      </c>
      <c r="S63" s="3">
        <f t="shared" si="5"/>
        <v>9174</v>
      </c>
      <c r="T63" s="3">
        <f t="shared" si="6"/>
        <v>52174.36</v>
      </c>
    </row>
    <row r="64" spans="2:20" ht="81.75" customHeight="1" x14ac:dyDescent="0.2">
      <c r="B64" s="21">
        <v>51</v>
      </c>
      <c r="C64" s="10" t="s">
        <v>140</v>
      </c>
      <c r="D64" s="10" t="s">
        <v>54</v>
      </c>
      <c r="E64" s="10" t="s">
        <v>65</v>
      </c>
      <c r="F64" s="10" t="s">
        <v>152</v>
      </c>
      <c r="G64" s="3">
        <v>60000</v>
      </c>
      <c r="H64" s="3">
        <v>3486.68</v>
      </c>
      <c r="I64" s="3">
        <v>25</v>
      </c>
      <c r="J64" s="3">
        <v>1722</v>
      </c>
      <c r="K64" s="3">
        <v>4260</v>
      </c>
      <c r="L64" s="12">
        <v>660</v>
      </c>
      <c r="M64" s="3">
        <v>1824</v>
      </c>
      <c r="N64" s="3">
        <v>4254</v>
      </c>
      <c r="O64" s="3"/>
      <c r="P64" s="3">
        <f t="shared" si="3"/>
        <v>12720</v>
      </c>
      <c r="Q64" s="3">
        <v>0</v>
      </c>
      <c r="R64" s="3">
        <f t="shared" si="4"/>
        <v>7032.68</v>
      </c>
      <c r="S64" s="3">
        <f t="shared" si="5"/>
        <v>9174</v>
      </c>
      <c r="T64" s="3">
        <f t="shared" si="6"/>
        <v>52967.32</v>
      </c>
    </row>
    <row r="65" spans="2:20" ht="81.75" customHeight="1" x14ac:dyDescent="0.2">
      <c r="B65" s="21">
        <v>52</v>
      </c>
      <c r="C65" s="10" t="s">
        <v>141</v>
      </c>
      <c r="D65" s="10" t="s">
        <v>54</v>
      </c>
      <c r="E65" s="10" t="s">
        <v>65</v>
      </c>
      <c r="F65" s="10" t="s">
        <v>153</v>
      </c>
      <c r="G65" s="3">
        <v>60000</v>
      </c>
      <c r="H65" s="3">
        <v>3486.68</v>
      </c>
      <c r="I65" s="3">
        <v>25</v>
      </c>
      <c r="J65" s="3">
        <v>1722</v>
      </c>
      <c r="K65" s="3">
        <v>4260</v>
      </c>
      <c r="L65" s="12">
        <v>660</v>
      </c>
      <c r="M65" s="3">
        <v>1824</v>
      </c>
      <c r="N65" s="3">
        <v>4254</v>
      </c>
      <c r="O65" s="3"/>
      <c r="P65" s="3">
        <f t="shared" si="3"/>
        <v>12720</v>
      </c>
      <c r="Q65" s="3">
        <v>0</v>
      </c>
      <c r="R65" s="3">
        <f t="shared" si="4"/>
        <v>7032.68</v>
      </c>
      <c r="S65" s="3">
        <f t="shared" si="5"/>
        <v>9174</v>
      </c>
      <c r="T65" s="3">
        <f t="shared" si="6"/>
        <v>52967.32</v>
      </c>
    </row>
    <row r="66" spans="2:20" ht="81.75" customHeight="1" x14ac:dyDescent="0.2">
      <c r="B66" s="21">
        <v>53</v>
      </c>
      <c r="C66" s="10" t="s">
        <v>114</v>
      </c>
      <c r="D66" s="10" t="s">
        <v>54</v>
      </c>
      <c r="E66" s="10" t="s">
        <v>65</v>
      </c>
      <c r="F66" s="10" t="s">
        <v>35</v>
      </c>
      <c r="G66" s="3">
        <v>60000</v>
      </c>
      <c r="H66" s="3">
        <v>833.57</v>
      </c>
      <c r="I66" s="3">
        <v>25</v>
      </c>
      <c r="J66" s="3">
        <v>1722</v>
      </c>
      <c r="K66" s="3">
        <v>4260</v>
      </c>
      <c r="L66" s="12">
        <v>660</v>
      </c>
      <c r="M66" s="3">
        <v>1824</v>
      </c>
      <c r="N66" s="3">
        <v>4254</v>
      </c>
      <c r="O66" s="3"/>
      <c r="P66" s="3">
        <f t="shared" si="3"/>
        <v>12720</v>
      </c>
      <c r="Q66" s="3">
        <v>1519.84</v>
      </c>
      <c r="R66" s="3">
        <f t="shared" si="4"/>
        <v>5899.41</v>
      </c>
      <c r="S66" s="3">
        <f t="shared" si="5"/>
        <v>9174</v>
      </c>
      <c r="T66" s="3">
        <f t="shared" si="6"/>
        <v>54100.59</v>
      </c>
    </row>
    <row r="67" spans="2:20" ht="81.75" customHeight="1" x14ac:dyDescent="0.2">
      <c r="B67" s="21">
        <v>54</v>
      </c>
      <c r="C67" s="10" t="s">
        <v>115</v>
      </c>
      <c r="D67" s="10" t="s">
        <v>54</v>
      </c>
      <c r="E67" s="10" t="s">
        <v>67</v>
      </c>
      <c r="F67" s="10" t="s">
        <v>35</v>
      </c>
      <c r="G67" s="3">
        <v>60000</v>
      </c>
      <c r="H67" s="3">
        <v>416.91</v>
      </c>
      <c r="I67" s="3">
        <v>25</v>
      </c>
      <c r="J67" s="3">
        <v>1722</v>
      </c>
      <c r="K67" s="3">
        <v>4260</v>
      </c>
      <c r="L67" s="3">
        <v>660</v>
      </c>
      <c r="M67" s="3">
        <v>1824</v>
      </c>
      <c r="N67" s="3">
        <v>4254</v>
      </c>
      <c r="O67" s="3"/>
      <c r="P67" s="3">
        <f t="shared" si="3"/>
        <v>12720</v>
      </c>
      <c r="Q67" s="3">
        <v>925.12</v>
      </c>
      <c r="R67" s="3">
        <f t="shared" si="4"/>
        <v>4888.03</v>
      </c>
      <c r="S67" s="3">
        <f t="shared" si="5"/>
        <v>9174</v>
      </c>
      <c r="T67" s="3">
        <f t="shared" si="6"/>
        <v>55111.97</v>
      </c>
    </row>
    <row r="68" spans="2:20" ht="81.75" customHeight="1" x14ac:dyDescent="0.2">
      <c r="B68" s="21">
        <v>55</v>
      </c>
      <c r="C68" s="16" t="s">
        <v>116</v>
      </c>
      <c r="D68" s="16" t="s">
        <v>54</v>
      </c>
      <c r="E68" s="10" t="s">
        <v>67</v>
      </c>
      <c r="F68" s="16" t="s">
        <v>35</v>
      </c>
      <c r="G68" s="3">
        <v>60000</v>
      </c>
      <c r="H68" s="3">
        <v>3486.68</v>
      </c>
      <c r="I68" s="3">
        <v>25</v>
      </c>
      <c r="J68" s="3">
        <v>1722</v>
      </c>
      <c r="K68" s="3">
        <v>4260</v>
      </c>
      <c r="L68" s="3">
        <v>660</v>
      </c>
      <c r="M68" s="3">
        <v>1824</v>
      </c>
      <c r="N68" s="3">
        <v>4254</v>
      </c>
      <c r="O68" s="3"/>
      <c r="P68" s="3">
        <f t="shared" si="3"/>
        <v>12720</v>
      </c>
      <c r="Q68" s="3">
        <v>5991.2</v>
      </c>
      <c r="R68" s="3">
        <f t="shared" si="4"/>
        <v>13023.880000000001</v>
      </c>
      <c r="S68" s="3">
        <f t="shared" si="5"/>
        <v>9174</v>
      </c>
      <c r="T68" s="3">
        <f t="shared" si="6"/>
        <v>46976.119999999995</v>
      </c>
    </row>
    <row r="69" spans="2:20" ht="81.75" customHeight="1" x14ac:dyDescent="0.2">
      <c r="B69" s="21">
        <v>56</v>
      </c>
      <c r="C69" s="16" t="s">
        <v>117</v>
      </c>
      <c r="D69" s="16" t="s">
        <v>54</v>
      </c>
      <c r="E69" s="10" t="s">
        <v>67</v>
      </c>
      <c r="F69" s="16" t="s">
        <v>35</v>
      </c>
      <c r="G69" s="3">
        <v>60000</v>
      </c>
      <c r="H69" s="3">
        <v>3486.68</v>
      </c>
      <c r="I69" s="3">
        <v>25</v>
      </c>
      <c r="J69" s="3">
        <v>1722</v>
      </c>
      <c r="K69" s="3">
        <v>4260</v>
      </c>
      <c r="L69" s="3">
        <v>660</v>
      </c>
      <c r="M69" s="3">
        <v>1824</v>
      </c>
      <c r="N69" s="3">
        <v>4254</v>
      </c>
      <c r="O69" s="3"/>
      <c r="P69" s="3">
        <f t="shared" ref="P69:P80" si="7">SUM(J69:O69)</f>
        <v>12720</v>
      </c>
      <c r="Q69" s="3">
        <v>859.04</v>
      </c>
      <c r="R69" s="3">
        <f t="shared" ref="R69:R80" si="8">J69+M69+O69+H69+Q69</f>
        <v>7891.72</v>
      </c>
      <c r="S69" s="3">
        <f t="shared" ref="S69:S80" si="9">K69+L69+N69</f>
        <v>9174</v>
      </c>
      <c r="T69" s="3">
        <f t="shared" ref="T69:T80" si="10">G69-R69</f>
        <v>52108.28</v>
      </c>
    </row>
    <row r="70" spans="2:20" ht="81.75" customHeight="1" x14ac:dyDescent="0.2">
      <c r="B70" s="21">
        <v>57</v>
      </c>
      <c r="C70" s="16" t="s">
        <v>118</v>
      </c>
      <c r="D70" s="16" t="s">
        <v>54</v>
      </c>
      <c r="E70" s="10" t="s">
        <v>66</v>
      </c>
      <c r="F70" s="16" t="s">
        <v>35</v>
      </c>
      <c r="G70" s="3">
        <v>60000</v>
      </c>
      <c r="H70" s="3">
        <v>3486.68</v>
      </c>
      <c r="I70" s="3">
        <v>25</v>
      </c>
      <c r="J70" s="3">
        <v>1722</v>
      </c>
      <c r="K70" s="3">
        <v>4260</v>
      </c>
      <c r="L70" s="3">
        <v>660</v>
      </c>
      <c r="M70" s="3">
        <v>1824</v>
      </c>
      <c r="N70" s="3">
        <v>4254</v>
      </c>
      <c r="O70" s="3"/>
      <c r="P70" s="3">
        <f t="shared" si="7"/>
        <v>12720</v>
      </c>
      <c r="Q70" s="3">
        <v>0</v>
      </c>
      <c r="R70" s="3">
        <f t="shared" si="8"/>
        <v>7032.68</v>
      </c>
      <c r="S70" s="3">
        <f t="shared" si="9"/>
        <v>9174</v>
      </c>
      <c r="T70" s="3">
        <f t="shared" si="10"/>
        <v>52967.32</v>
      </c>
    </row>
    <row r="71" spans="2:20" ht="81.75" customHeight="1" x14ac:dyDescent="0.2">
      <c r="B71" s="21">
        <v>58</v>
      </c>
      <c r="C71" s="16" t="s">
        <v>121</v>
      </c>
      <c r="D71" s="16" t="s">
        <v>55</v>
      </c>
      <c r="E71" s="10" t="s">
        <v>27</v>
      </c>
      <c r="F71" s="16" t="s">
        <v>62</v>
      </c>
      <c r="G71" s="3">
        <v>175000</v>
      </c>
      <c r="H71" s="3">
        <v>29891.64</v>
      </c>
      <c r="I71" s="3">
        <v>25</v>
      </c>
      <c r="J71" s="3">
        <v>5022.5</v>
      </c>
      <c r="K71" s="3">
        <v>12425</v>
      </c>
      <c r="L71" s="3">
        <v>686.4</v>
      </c>
      <c r="M71" s="3">
        <v>4742.3999999999996</v>
      </c>
      <c r="N71" s="3">
        <v>11060.4</v>
      </c>
      <c r="O71" s="3"/>
      <c r="P71" s="3">
        <f t="shared" si="7"/>
        <v>33936.700000000004</v>
      </c>
      <c r="Q71" s="3">
        <v>0</v>
      </c>
      <c r="R71" s="3">
        <f t="shared" si="8"/>
        <v>39656.54</v>
      </c>
      <c r="S71" s="3">
        <f t="shared" si="9"/>
        <v>24171.8</v>
      </c>
      <c r="T71" s="3">
        <f t="shared" si="10"/>
        <v>135343.46</v>
      </c>
    </row>
    <row r="72" spans="2:20" ht="81.75" customHeight="1" x14ac:dyDescent="0.2">
      <c r="B72" s="21">
        <v>59</v>
      </c>
      <c r="C72" s="16" t="s">
        <v>123</v>
      </c>
      <c r="D72" s="16" t="s">
        <v>55</v>
      </c>
      <c r="E72" s="10" t="s">
        <v>27</v>
      </c>
      <c r="F72" s="16" t="s">
        <v>33</v>
      </c>
      <c r="G72" s="3">
        <v>125000</v>
      </c>
      <c r="H72" s="3">
        <v>17985.990000000002</v>
      </c>
      <c r="I72" s="3">
        <v>25</v>
      </c>
      <c r="J72" s="3">
        <v>3587.5</v>
      </c>
      <c r="K72" s="3">
        <v>8875</v>
      </c>
      <c r="L72" s="3">
        <v>686.4</v>
      </c>
      <c r="M72" s="3">
        <v>3800</v>
      </c>
      <c r="N72" s="3">
        <v>8862.5</v>
      </c>
      <c r="O72" s="3"/>
      <c r="P72" s="3">
        <f t="shared" si="7"/>
        <v>25811.4</v>
      </c>
      <c r="Q72" s="3">
        <v>0</v>
      </c>
      <c r="R72" s="3">
        <f t="shared" si="8"/>
        <v>25373.49</v>
      </c>
      <c r="S72" s="3">
        <f t="shared" si="9"/>
        <v>18423.900000000001</v>
      </c>
      <c r="T72" s="3">
        <f t="shared" si="10"/>
        <v>99626.51</v>
      </c>
    </row>
    <row r="73" spans="2:20" ht="81.75" customHeight="1" x14ac:dyDescent="0.2">
      <c r="B73" s="21">
        <v>60</v>
      </c>
      <c r="C73" s="16" t="s">
        <v>124</v>
      </c>
      <c r="D73" s="16" t="s">
        <v>54</v>
      </c>
      <c r="E73" s="10" t="s">
        <v>27</v>
      </c>
      <c r="F73" s="16" t="s">
        <v>28</v>
      </c>
      <c r="G73" s="3">
        <v>60000</v>
      </c>
      <c r="H73" s="3">
        <v>3486.68</v>
      </c>
      <c r="I73" s="3">
        <v>25</v>
      </c>
      <c r="J73" s="3">
        <v>1722</v>
      </c>
      <c r="K73" s="3">
        <v>4260</v>
      </c>
      <c r="L73" s="3">
        <v>660</v>
      </c>
      <c r="M73" s="3">
        <v>1824</v>
      </c>
      <c r="N73" s="3">
        <v>4254</v>
      </c>
      <c r="O73" s="3"/>
      <c r="P73" s="3">
        <f t="shared" si="7"/>
        <v>12720</v>
      </c>
      <c r="Q73" s="3">
        <v>0</v>
      </c>
      <c r="R73" s="3">
        <f t="shared" si="8"/>
        <v>7032.68</v>
      </c>
      <c r="S73" s="3">
        <f t="shared" si="9"/>
        <v>9174</v>
      </c>
      <c r="T73" s="3">
        <f t="shared" si="10"/>
        <v>52967.32</v>
      </c>
    </row>
    <row r="74" spans="2:20" ht="81.75" customHeight="1" x14ac:dyDescent="0.2">
      <c r="B74" s="21">
        <v>61</v>
      </c>
      <c r="C74" s="16" t="s">
        <v>94</v>
      </c>
      <c r="D74" s="16" t="s">
        <v>55</v>
      </c>
      <c r="E74" s="10" t="s">
        <v>27</v>
      </c>
      <c r="F74" s="16" t="s">
        <v>33</v>
      </c>
      <c r="G74" s="3">
        <v>150000</v>
      </c>
      <c r="H74" s="3">
        <v>23866.62</v>
      </c>
      <c r="I74" s="3">
        <v>25</v>
      </c>
      <c r="J74" s="3">
        <v>4305</v>
      </c>
      <c r="K74" s="3">
        <v>10650</v>
      </c>
      <c r="L74" s="3">
        <v>686.4</v>
      </c>
      <c r="M74" s="3">
        <v>4560</v>
      </c>
      <c r="N74" s="3">
        <v>10635</v>
      </c>
      <c r="O74" s="3"/>
      <c r="P74" s="3">
        <f t="shared" si="7"/>
        <v>30836.400000000001</v>
      </c>
      <c r="Q74" s="3">
        <v>0</v>
      </c>
      <c r="R74" s="3">
        <f t="shared" si="8"/>
        <v>32731.62</v>
      </c>
      <c r="S74" s="3">
        <f t="shared" si="9"/>
        <v>21971.4</v>
      </c>
      <c r="T74" s="3">
        <f t="shared" si="10"/>
        <v>117268.38</v>
      </c>
    </row>
    <row r="75" spans="2:20" ht="81.75" customHeight="1" x14ac:dyDescent="0.2">
      <c r="B75" s="21">
        <v>62</v>
      </c>
      <c r="C75" s="16" t="s">
        <v>125</v>
      </c>
      <c r="D75" s="16" t="s">
        <v>54</v>
      </c>
      <c r="E75" s="10" t="s">
        <v>50</v>
      </c>
      <c r="F75" s="16" t="s">
        <v>28</v>
      </c>
      <c r="G75" s="3">
        <v>60000</v>
      </c>
      <c r="H75" s="3">
        <v>3486.68</v>
      </c>
      <c r="I75" s="3">
        <v>25</v>
      </c>
      <c r="J75" s="3">
        <v>1722</v>
      </c>
      <c r="K75" s="3">
        <v>4260</v>
      </c>
      <c r="L75" s="3">
        <v>660</v>
      </c>
      <c r="M75" s="3">
        <v>1824</v>
      </c>
      <c r="N75" s="3">
        <v>4254</v>
      </c>
      <c r="O75" s="3"/>
      <c r="P75" s="3">
        <f t="shared" si="7"/>
        <v>12720</v>
      </c>
      <c r="Q75" s="3">
        <v>959.5</v>
      </c>
      <c r="R75" s="3">
        <f t="shared" si="8"/>
        <v>7992.18</v>
      </c>
      <c r="S75" s="3">
        <f t="shared" si="9"/>
        <v>9174</v>
      </c>
      <c r="T75" s="3">
        <f t="shared" si="10"/>
        <v>52007.82</v>
      </c>
    </row>
    <row r="76" spans="2:20" ht="81.75" customHeight="1" x14ac:dyDescent="0.2">
      <c r="B76" s="21">
        <v>63</v>
      </c>
      <c r="C76" s="16" t="s">
        <v>126</v>
      </c>
      <c r="D76" s="16" t="s">
        <v>54</v>
      </c>
      <c r="E76" s="10" t="s">
        <v>50</v>
      </c>
      <c r="F76" s="16" t="s">
        <v>49</v>
      </c>
      <c r="G76" s="3">
        <v>80000</v>
      </c>
      <c r="H76" s="3">
        <v>7400.87</v>
      </c>
      <c r="I76" s="3">
        <v>25</v>
      </c>
      <c r="J76" s="3">
        <v>2296</v>
      </c>
      <c r="K76" s="3">
        <v>5680</v>
      </c>
      <c r="L76" s="3">
        <v>686.4</v>
      </c>
      <c r="M76" s="3">
        <v>2432</v>
      </c>
      <c r="N76" s="3">
        <v>5672</v>
      </c>
      <c r="O76" s="3"/>
      <c r="P76" s="3">
        <f t="shared" si="7"/>
        <v>16766.400000000001</v>
      </c>
      <c r="Q76" s="3">
        <v>0</v>
      </c>
      <c r="R76" s="3">
        <f t="shared" si="8"/>
        <v>12128.869999999999</v>
      </c>
      <c r="S76" s="3">
        <f t="shared" si="9"/>
        <v>12038.4</v>
      </c>
      <c r="T76" s="3">
        <f t="shared" si="10"/>
        <v>67871.13</v>
      </c>
    </row>
    <row r="77" spans="2:20" ht="81.75" customHeight="1" x14ac:dyDescent="0.2">
      <c r="B77" s="21">
        <v>64</v>
      </c>
      <c r="C77" s="16" t="s">
        <v>128</v>
      </c>
      <c r="D77" s="16" t="s">
        <v>55</v>
      </c>
      <c r="E77" s="10" t="s">
        <v>50</v>
      </c>
      <c r="F77" s="16" t="s">
        <v>28</v>
      </c>
      <c r="G77" s="3">
        <v>60000</v>
      </c>
      <c r="H77" s="3">
        <v>3486.68</v>
      </c>
      <c r="I77" s="3">
        <v>25</v>
      </c>
      <c r="J77" s="3">
        <v>1722</v>
      </c>
      <c r="K77" s="3">
        <v>4260</v>
      </c>
      <c r="L77" s="3">
        <v>660</v>
      </c>
      <c r="M77" s="3">
        <v>1824</v>
      </c>
      <c r="N77" s="3">
        <v>4254</v>
      </c>
      <c r="O77" s="3"/>
      <c r="P77" s="3">
        <f t="shared" si="7"/>
        <v>12720</v>
      </c>
      <c r="Q77" s="3">
        <v>0</v>
      </c>
      <c r="R77" s="3">
        <f t="shared" si="8"/>
        <v>7032.68</v>
      </c>
      <c r="S77" s="3">
        <f t="shared" si="9"/>
        <v>9174</v>
      </c>
      <c r="T77" s="3">
        <f t="shared" si="10"/>
        <v>52967.32</v>
      </c>
    </row>
    <row r="78" spans="2:20" ht="81.75" customHeight="1" x14ac:dyDescent="0.2">
      <c r="B78" s="21">
        <v>65</v>
      </c>
      <c r="C78" s="16" t="s">
        <v>119</v>
      </c>
      <c r="D78" s="16" t="s">
        <v>55</v>
      </c>
      <c r="E78" s="10" t="s">
        <v>147</v>
      </c>
      <c r="F78" s="16" t="s">
        <v>61</v>
      </c>
      <c r="G78" s="3">
        <v>60000</v>
      </c>
      <c r="H78" s="3">
        <v>104.41</v>
      </c>
      <c r="I78" s="3">
        <v>25</v>
      </c>
      <c r="J78" s="3">
        <v>1722</v>
      </c>
      <c r="K78" s="3">
        <v>4260</v>
      </c>
      <c r="L78" s="3">
        <v>660</v>
      </c>
      <c r="M78" s="3">
        <v>1824</v>
      </c>
      <c r="N78" s="3">
        <v>4254</v>
      </c>
      <c r="O78" s="3"/>
      <c r="P78" s="3">
        <f t="shared" si="7"/>
        <v>12720</v>
      </c>
      <c r="Q78" s="3">
        <v>0</v>
      </c>
      <c r="R78" s="3">
        <f t="shared" si="8"/>
        <v>3650.41</v>
      </c>
      <c r="S78" s="3">
        <f t="shared" si="9"/>
        <v>9174</v>
      </c>
      <c r="T78" s="3">
        <f t="shared" si="10"/>
        <v>56349.59</v>
      </c>
    </row>
    <row r="79" spans="2:20" ht="81.75" customHeight="1" x14ac:dyDescent="0.2">
      <c r="B79" s="21">
        <v>66</v>
      </c>
      <c r="C79" s="16" t="s">
        <v>120</v>
      </c>
      <c r="D79" s="16" t="s">
        <v>55</v>
      </c>
      <c r="E79" s="10" t="s">
        <v>147</v>
      </c>
      <c r="F79" s="16" t="s">
        <v>36</v>
      </c>
      <c r="G79" s="3">
        <v>60000</v>
      </c>
      <c r="H79" s="3">
        <v>1562.84</v>
      </c>
      <c r="I79" s="3">
        <v>25</v>
      </c>
      <c r="J79" s="3">
        <v>1722</v>
      </c>
      <c r="K79" s="3">
        <v>4260</v>
      </c>
      <c r="L79" s="3">
        <v>660</v>
      </c>
      <c r="M79" s="3">
        <v>1824</v>
      </c>
      <c r="N79" s="3">
        <v>4254</v>
      </c>
      <c r="O79" s="3"/>
      <c r="P79" s="3">
        <f t="shared" si="7"/>
        <v>12720</v>
      </c>
      <c r="Q79" s="3">
        <v>7846.51</v>
      </c>
      <c r="R79" s="3">
        <f t="shared" si="8"/>
        <v>12955.35</v>
      </c>
      <c r="S79" s="3">
        <f t="shared" si="9"/>
        <v>9174</v>
      </c>
      <c r="T79" s="3">
        <f t="shared" si="10"/>
        <v>47044.65</v>
      </c>
    </row>
    <row r="80" spans="2:20" ht="81.75" customHeight="1" x14ac:dyDescent="0.2">
      <c r="B80" s="21">
        <v>67</v>
      </c>
      <c r="C80" s="16" t="s">
        <v>122</v>
      </c>
      <c r="D80" s="16" t="s">
        <v>54</v>
      </c>
      <c r="E80" s="10" t="s">
        <v>147</v>
      </c>
      <c r="F80" s="16" t="s">
        <v>49</v>
      </c>
      <c r="G80" s="3">
        <v>80000</v>
      </c>
      <c r="H80" s="3">
        <v>7400.87</v>
      </c>
      <c r="I80" s="3">
        <v>25</v>
      </c>
      <c r="J80" s="3">
        <v>2296</v>
      </c>
      <c r="K80" s="3">
        <v>5680</v>
      </c>
      <c r="L80" s="3">
        <v>686.4</v>
      </c>
      <c r="M80" s="3">
        <v>2432</v>
      </c>
      <c r="N80" s="3">
        <v>5672</v>
      </c>
      <c r="O80" s="3"/>
      <c r="P80" s="3">
        <f t="shared" si="7"/>
        <v>16766.400000000001</v>
      </c>
      <c r="Q80" s="3">
        <v>0</v>
      </c>
      <c r="R80" s="3">
        <f t="shared" si="8"/>
        <v>12128.869999999999</v>
      </c>
      <c r="S80" s="3">
        <f t="shared" si="9"/>
        <v>12038.4</v>
      </c>
      <c r="T80" s="3">
        <f t="shared" si="10"/>
        <v>67871.13</v>
      </c>
    </row>
    <row r="81" spans="1:20" ht="81.75" customHeight="1" x14ac:dyDescent="0.2">
      <c r="B81" s="21">
        <v>68</v>
      </c>
      <c r="C81" s="16" t="s">
        <v>129</v>
      </c>
      <c r="D81" s="16" t="s">
        <v>54</v>
      </c>
      <c r="E81" s="10" t="s">
        <v>147</v>
      </c>
      <c r="F81" s="16" t="s">
        <v>28</v>
      </c>
      <c r="G81" s="3">
        <v>60000</v>
      </c>
      <c r="H81" s="3">
        <v>3486.68</v>
      </c>
      <c r="I81" s="3">
        <v>25</v>
      </c>
      <c r="J81" s="3">
        <v>1722</v>
      </c>
      <c r="K81" s="3">
        <v>4260</v>
      </c>
      <c r="L81" s="3">
        <v>660</v>
      </c>
      <c r="M81" s="3">
        <v>1824</v>
      </c>
      <c r="N81" s="3">
        <v>4254</v>
      </c>
      <c r="O81" s="3"/>
      <c r="P81" s="3">
        <f t="shared" si="3"/>
        <v>12720</v>
      </c>
      <c r="Q81" s="3">
        <v>0</v>
      </c>
      <c r="R81" s="3">
        <f t="shared" si="4"/>
        <v>7032.68</v>
      </c>
      <c r="S81" s="3">
        <f t="shared" si="5"/>
        <v>9174</v>
      </c>
      <c r="T81" s="3">
        <f t="shared" si="6"/>
        <v>52967.32</v>
      </c>
    </row>
    <row r="82" spans="1:20" ht="81.75" customHeight="1" x14ac:dyDescent="0.2">
      <c r="B82" s="21">
        <v>69</v>
      </c>
      <c r="C82" s="16" t="s">
        <v>130</v>
      </c>
      <c r="D82" s="16" t="s">
        <v>55</v>
      </c>
      <c r="E82" s="10" t="s">
        <v>131</v>
      </c>
      <c r="F82" s="16" t="s">
        <v>49</v>
      </c>
      <c r="G82" s="3">
        <v>90000</v>
      </c>
      <c r="H82" s="14">
        <v>9753.1200000000008</v>
      </c>
      <c r="I82" s="3">
        <v>25</v>
      </c>
      <c r="J82" s="3">
        <v>2583</v>
      </c>
      <c r="K82" s="3">
        <v>6390</v>
      </c>
      <c r="L82" s="14">
        <v>686.4</v>
      </c>
      <c r="M82" s="3">
        <v>2736</v>
      </c>
      <c r="N82" s="3">
        <v>6381</v>
      </c>
      <c r="O82" s="14"/>
      <c r="P82" s="3">
        <f t="shared" si="3"/>
        <v>18776.400000000001</v>
      </c>
      <c r="Q82" s="3">
        <v>0</v>
      </c>
      <c r="R82" s="3">
        <f t="shared" si="4"/>
        <v>15072.12</v>
      </c>
      <c r="S82" s="3">
        <f t="shared" si="5"/>
        <v>13457.4</v>
      </c>
      <c r="T82" s="3">
        <f t="shared" si="6"/>
        <v>74927.88</v>
      </c>
    </row>
    <row r="83" spans="1:20" ht="81.75" customHeight="1" x14ac:dyDescent="0.2">
      <c r="B83" s="21">
        <v>70</v>
      </c>
      <c r="C83" s="10" t="s">
        <v>142</v>
      </c>
      <c r="D83" s="10" t="s">
        <v>54</v>
      </c>
      <c r="E83" s="10" t="s">
        <v>131</v>
      </c>
      <c r="F83" s="10" t="s">
        <v>154</v>
      </c>
      <c r="G83" s="3">
        <v>70000</v>
      </c>
      <c r="H83" s="3">
        <v>5368.48</v>
      </c>
      <c r="I83" s="3">
        <v>25</v>
      </c>
      <c r="J83" s="3">
        <v>2009</v>
      </c>
      <c r="K83" s="3">
        <v>4970</v>
      </c>
      <c r="L83" s="3">
        <v>686.4</v>
      </c>
      <c r="M83" s="3">
        <v>2128</v>
      </c>
      <c r="N83" s="3">
        <v>4963</v>
      </c>
      <c r="O83" s="3"/>
      <c r="P83" s="3">
        <f t="shared" si="3"/>
        <v>14756.4</v>
      </c>
      <c r="Q83" s="3">
        <v>0</v>
      </c>
      <c r="R83" s="3">
        <f t="shared" si="4"/>
        <v>9505.48</v>
      </c>
      <c r="S83" s="3">
        <f t="shared" si="5"/>
        <v>10619.4</v>
      </c>
      <c r="T83" s="3">
        <f t="shared" si="6"/>
        <v>60494.520000000004</v>
      </c>
    </row>
    <row r="84" spans="1:20" ht="81.75" customHeight="1" x14ac:dyDescent="0.2">
      <c r="B84" s="21">
        <v>71</v>
      </c>
      <c r="C84" s="10" t="s">
        <v>143</v>
      </c>
      <c r="D84" s="10" t="s">
        <v>54</v>
      </c>
      <c r="E84" s="10" t="s">
        <v>131</v>
      </c>
      <c r="F84" s="10" t="s">
        <v>35</v>
      </c>
      <c r="G84" s="3">
        <v>48000</v>
      </c>
      <c r="H84" s="3">
        <v>1571.73</v>
      </c>
      <c r="I84" s="3">
        <v>25</v>
      </c>
      <c r="J84" s="3">
        <v>1377.6</v>
      </c>
      <c r="K84" s="3">
        <v>3408</v>
      </c>
      <c r="L84" s="3">
        <v>528</v>
      </c>
      <c r="M84" s="3">
        <v>1459.2</v>
      </c>
      <c r="N84" s="3">
        <v>3403.2</v>
      </c>
      <c r="O84" s="3"/>
      <c r="P84" s="3">
        <f t="shared" ref="P84:P86" si="11">SUM(J84:O84)</f>
        <v>10176</v>
      </c>
      <c r="Q84" s="3">
        <v>0</v>
      </c>
      <c r="R84" s="3">
        <f t="shared" ref="R84:R86" si="12">J84+M84+O84+H84+Q84</f>
        <v>4408.5300000000007</v>
      </c>
      <c r="S84" s="3">
        <f t="shared" ref="S84:S86" si="13">K84+L84+N84</f>
        <v>7339.2</v>
      </c>
      <c r="T84" s="3">
        <f t="shared" ref="T84:T86" si="14">G84-R84</f>
        <v>43591.47</v>
      </c>
    </row>
    <row r="85" spans="1:20" ht="81.75" customHeight="1" x14ac:dyDescent="0.2">
      <c r="B85" s="21">
        <v>72</v>
      </c>
      <c r="C85" s="10" t="s">
        <v>144</v>
      </c>
      <c r="D85" s="10" t="s">
        <v>54</v>
      </c>
      <c r="E85" s="10" t="s">
        <v>131</v>
      </c>
      <c r="F85" s="10" t="s">
        <v>36</v>
      </c>
      <c r="G85" s="3">
        <v>48000</v>
      </c>
      <c r="H85" s="3">
        <v>1571.73</v>
      </c>
      <c r="I85" s="3">
        <v>25</v>
      </c>
      <c r="J85" s="3">
        <v>1377.6</v>
      </c>
      <c r="K85" s="3">
        <v>3408</v>
      </c>
      <c r="L85" s="3">
        <v>528</v>
      </c>
      <c r="M85" s="3">
        <v>1459.2</v>
      </c>
      <c r="N85" s="3">
        <v>3403.2</v>
      </c>
      <c r="O85" s="3"/>
      <c r="P85" s="3">
        <f t="shared" si="11"/>
        <v>10176</v>
      </c>
      <c r="Q85" s="3">
        <v>0</v>
      </c>
      <c r="R85" s="3">
        <f t="shared" si="12"/>
        <v>4408.5300000000007</v>
      </c>
      <c r="S85" s="3">
        <f t="shared" si="13"/>
        <v>7339.2</v>
      </c>
      <c r="T85" s="3">
        <f t="shared" si="14"/>
        <v>43591.47</v>
      </c>
    </row>
    <row r="86" spans="1:20" ht="81.75" customHeight="1" thickBot="1" x14ac:dyDescent="0.25">
      <c r="B86" s="21">
        <v>73</v>
      </c>
      <c r="C86" s="10" t="s">
        <v>145</v>
      </c>
      <c r="D86" s="10" t="s">
        <v>55</v>
      </c>
      <c r="E86" s="10" t="s">
        <v>148</v>
      </c>
      <c r="F86" s="10" t="s">
        <v>155</v>
      </c>
      <c r="G86" s="3">
        <v>60000</v>
      </c>
      <c r="H86" s="3">
        <v>3486.68</v>
      </c>
      <c r="I86" s="3">
        <v>25</v>
      </c>
      <c r="J86" s="3">
        <v>1722</v>
      </c>
      <c r="K86" s="3">
        <v>4260</v>
      </c>
      <c r="L86" s="3">
        <v>660</v>
      </c>
      <c r="M86" s="3">
        <v>1824</v>
      </c>
      <c r="N86" s="3">
        <v>4254</v>
      </c>
      <c r="O86" s="3"/>
      <c r="P86" s="3">
        <f t="shared" si="11"/>
        <v>12720</v>
      </c>
      <c r="Q86" s="3">
        <v>0</v>
      </c>
      <c r="R86" s="3">
        <f t="shared" si="12"/>
        <v>7032.68</v>
      </c>
      <c r="S86" s="3">
        <f t="shared" si="13"/>
        <v>9174</v>
      </c>
      <c r="T86" s="3">
        <f t="shared" si="14"/>
        <v>52967.32</v>
      </c>
    </row>
    <row r="87" spans="1:20" ht="30.75" customHeight="1" thickBot="1" x14ac:dyDescent="0.25">
      <c r="B87" s="49" t="s">
        <v>21</v>
      </c>
      <c r="C87" s="49"/>
      <c r="D87" s="49"/>
      <c r="E87" s="49"/>
      <c r="F87" s="49"/>
      <c r="G87" s="9">
        <f t="shared" ref="G87:T87" si="15">SUM(G14:G86)</f>
        <v>5308000</v>
      </c>
      <c r="H87" s="9">
        <f t="shared" si="15"/>
        <v>463166.76999999973</v>
      </c>
      <c r="I87" s="9">
        <f t="shared" si="15"/>
        <v>1825</v>
      </c>
      <c r="J87" s="9">
        <f t="shared" si="15"/>
        <v>151995.20000000001</v>
      </c>
      <c r="K87" s="9">
        <f t="shared" si="15"/>
        <v>376016</v>
      </c>
      <c r="L87" s="9">
        <f t="shared" si="15"/>
        <v>46492.600000000006</v>
      </c>
      <c r="M87" s="9">
        <f t="shared" si="15"/>
        <v>157532.80000000002</v>
      </c>
      <c r="N87" s="9">
        <f t="shared" si="15"/>
        <v>367403.80000000005</v>
      </c>
      <c r="O87" s="9">
        <f t="shared" si="15"/>
        <v>5950.5999999999995</v>
      </c>
      <c r="P87" s="9">
        <f t="shared" si="15"/>
        <v>1105391</v>
      </c>
      <c r="Q87" s="9">
        <f t="shared" si="15"/>
        <v>69198.87</v>
      </c>
      <c r="R87" s="9">
        <f t="shared" si="15"/>
        <v>847844.24000000057</v>
      </c>
      <c r="S87" s="9">
        <f t="shared" si="15"/>
        <v>789912.4</v>
      </c>
      <c r="T87" s="9">
        <f t="shared" si="15"/>
        <v>4460155.7599999961</v>
      </c>
    </row>
    <row r="88" spans="1:20" ht="30.75" customHeight="1" x14ac:dyDescent="0.2">
      <c r="B88" s="28"/>
      <c r="C88" s="28"/>
      <c r="D88" s="28"/>
      <c r="E88" s="28"/>
      <c r="F88" s="28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 ht="30.75" customHeight="1" x14ac:dyDescent="0.2">
      <c r="B89" s="48" t="s">
        <v>156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</row>
    <row r="90" spans="1:20" ht="30.75" customHeight="1" x14ac:dyDescent="0.2">
      <c r="B90" s="28"/>
      <c r="C90" s="28"/>
      <c r="D90" s="28"/>
      <c r="E90" s="28"/>
      <c r="F90" s="2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 ht="30.95" customHeight="1" x14ac:dyDescent="0.2">
      <c r="A91" s="2"/>
      <c r="C91" s="2"/>
      <c r="D91" s="2"/>
      <c r="E91" s="2"/>
      <c r="F91" s="2"/>
      <c r="G91" s="2"/>
      <c r="H91" s="2"/>
      <c r="I91" s="2"/>
    </row>
    <row r="92" spans="1:20" x14ac:dyDescent="0.2">
      <c r="C92" s="2"/>
      <c r="D92" s="2"/>
      <c r="E92" s="2"/>
      <c r="F92" s="2"/>
      <c r="G92" s="2"/>
      <c r="H92" s="2"/>
      <c r="I92" s="2"/>
    </row>
    <row r="93" spans="1:20" x14ac:dyDescent="0.2">
      <c r="C93" s="2"/>
      <c r="D93" s="2"/>
      <c r="E93" s="2"/>
      <c r="F93" s="2"/>
      <c r="G93" s="2"/>
      <c r="H93" s="2"/>
      <c r="I93" s="2"/>
    </row>
    <row r="94" spans="1:20" ht="30.95" customHeight="1" x14ac:dyDescent="0.2">
      <c r="A94" s="2"/>
      <c r="C94" s="2"/>
      <c r="D94" s="2"/>
      <c r="E94" s="2"/>
      <c r="F94" s="2"/>
      <c r="G94" s="2"/>
      <c r="H94" s="2"/>
      <c r="I94" s="2"/>
    </row>
    <row r="95" spans="1:20" x14ac:dyDescent="0.2">
      <c r="A95" s="2"/>
      <c r="C95" s="2"/>
      <c r="D95" s="2"/>
      <c r="E95" s="2"/>
      <c r="F95" s="2"/>
      <c r="G95" s="2"/>
      <c r="H95" s="2"/>
      <c r="I95" s="2"/>
    </row>
    <row r="96" spans="1:20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  <row r="4239" spans="1:9" x14ac:dyDescent="0.2">
      <c r="A4239" s="2"/>
      <c r="C4239" s="2"/>
      <c r="D4239" s="2"/>
      <c r="E4239" s="2"/>
      <c r="F4239" s="2"/>
      <c r="G4239" s="2"/>
      <c r="H4239" s="2"/>
      <c r="I4239" s="2"/>
    </row>
    <row r="4240" spans="1:9" x14ac:dyDescent="0.2">
      <c r="A4240" s="2"/>
      <c r="C4240" s="2"/>
      <c r="D4240" s="2"/>
      <c r="E4240" s="2"/>
      <c r="F4240" s="2"/>
      <c r="G4240" s="2"/>
      <c r="H4240" s="2"/>
      <c r="I4240" s="2"/>
    </row>
    <row r="4241" spans="1:9" x14ac:dyDescent="0.2">
      <c r="A4241" s="2"/>
      <c r="C4241" s="2"/>
      <c r="D4241" s="2"/>
      <c r="E4241" s="2"/>
      <c r="F4241" s="2"/>
      <c r="G4241" s="2"/>
      <c r="H4241" s="2"/>
      <c r="I4241" s="2"/>
    </row>
    <row r="4242" spans="1:9" x14ac:dyDescent="0.2">
      <c r="A4242" s="2"/>
      <c r="C4242" s="2"/>
      <c r="D4242" s="2"/>
      <c r="E4242" s="2"/>
      <c r="F4242" s="2"/>
      <c r="G4242" s="2"/>
      <c r="H4242" s="2"/>
      <c r="I4242" s="2"/>
    </row>
    <row r="4243" spans="1:9" x14ac:dyDescent="0.2">
      <c r="A4243" s="2"/>
      <c r="C4243" s="2"/>
      <c r="D4243" s="2"/>
      <c r="E4243" s="2"/>
      <c r="F4243" s="2"/>
      <c r="G4243" s="2"/>
      <c r="H4243" s="2"/>
      <c r="I4243" s="2"/>
    </row>
    <row r="4244" spans="1:9" x14ac:dyDescent="0.2">
      <c r="A4244" s="2"/>
      <c r="C4244" s="2"/>
      <c r="D4244" s="2"/>
      <c r="E4244" s="2"/>
      <c r="F4244" s="2"/>
      <c r="G4244" s="2"/>
      <c r="H4244" s="2"/>
      <c r="I4244" s="2"/>
    </row>
    <row r="4245" spans="1:9" x14ac:dyDescent="0.2">
      <c r="A4245" s="2"/>
      <c r="C4245" s="2"/>
      <c r="D4245" s="2"/>
      <c r="E4245" s="2"/>
      <c r="F4245" s="2"/>
      <c r="G4245" s="2"/>
      <c r="H4245" s="2"/>
      <c r="I4245" s="2"/>
    </row>
    <row r="4246" spans="1:9" x14ac:dyDescent="0.2">
      <c r="A4246" s="2"/>
      <c r="C4246" s="2"/>
      <c r="D4246" s="2"/>
      <c r="E4246" s="2"/>
      <c r="F4246" s="2"/>
      <c r="G4246" s="2"/>
      <c r="H4246" s="2"/>
      <c r="I4246" s="2"/>
    </row>
    <row r="4247" spans="1:9" x14ac:dyDescent="0.2">
      <c r="A4247" s="2"/>
      <c r="C4247" s="2"/>
      <c r="D4247" s="2"/>
      <c r="E4247" s="2"/>
      <c r="F4247" s="2"/>
      <c r="G4247" s="2"/>
      <c r="H4247" s="2"/>
      <c r="I4247" s="2"/>
    </row>
    <row r="4248" spans="1:9" x14ac:dyDescent="0.2">
      <c r="A4248" s="2"/>
      <c r="C4248" s="2"/>
      <c r="D4248" s="2"/>
      <c r="E4248" s="2"/>
      <c r="F4248" s="2"/>
      <c r="G4248" s="2"/>
      <c r="H4248" s="2"/>
      <c r="I4248" s="2"/>
    </row>
    <row r="4249" spans="1:9" x14ac:dyDescent="0.2">
      <c r="A4249" s="2"/>
      <c r="C4249" s="2"/>
      <c r="D4249" s="2"/>
      <c r="E4249" s="2"/>
      <c r="F4249" s="2"/>
      <c r="G4249" s="2"/>
      <c r="H4249" s="2"/>
      <c r="I4249" s="2"/>
    </row>
    <row r="4250" spans="1:9" x14ac:dyDescent="0.2">
      <c r="A4250" s="2"/>
      <c r="C4250" s="2"/>
      <c r="D4250" s="2"/>
      <c r="E4250" s="2"/>
      <c r="F4250" s="2"/>
      <c r="G4250" s="2"/>
      <c r="H4250" s="2"/>
      <c r="I4250" s="2"/>
    </row>
    <row r="4251" spans="1:9" x14ac:dyDescent="0.2">
      <c r="A4251" s="2"/>
      <c r="C4251" s="2"/>
      <c r="D4251" s="2"/>
      <c r="E4251" s="2"/>
      <c r="F4251" s="2"/>
      <c r="G4251" s="2"/>
      <c r="H4251" s="2"/>
      <c r="I4251" s="2"/>
    </row>
    <row r="4252" spans="1:9" x14ac:dyDescent="0.2">
      <c r="A4252" s="2"/>
      <c r="C4252" s="2"/>
      <c r="D4252" s="2"/>
      <c r="E4252" s="2"/>
      <c r="F4252" s="2"/>
      <c r="G4252" s="2"/>
      <c r="H4252" s="2"/>
      <c r="I4252" s="2"/>
    </row>
    <row r="4253" spans="1:9" x14ac:dyDescent="0.2">
      <c r="A4253" s="2"/>
      <c r="C4253" s="2"/>
      <c r="D4253" s="2"/>
      <c r="E4253" s="2"/>
      <c r="F4253" s="2"/>
      <c r="G4253" s="2"/>
      <c r="H4253" s="2"/>
      <c r="I4253" s="2"/>
    </row>
    <row r="4254" spans="1:9" x14ac:dyDescent="0.2">
      <c r="A4254" s="2"/>
      <c r="C4254" s="2"/>
      <c r="D4254" s="2"/>
      <c r="E4254" s="2"/>
      <c r="F4254" s="2"/>
      <c r="G4254" s="2"/>
      <c r="H4254" s="2"/>
      <c r="I4254" s="2"/>
    </row>
    <row r="4255" spans="1:9" x14ac:dyDescent="0.2">
      <c r="A4255" s="2"/>
      <c r="C4255" s="2"/>
      <c r="D4255" s="2"/>
      <c r="E4255" s="2"/>
      <c r="F4255" s="2"/>
      <c r="G4255" s="2"/>
      <c r="H4255" s="2"/>
      <c r="I4255" s="2"/>
    </row>
  </sheetData>
  <mergeCells count="23">
    <mergeCell ref="B89:T89"/>
    <mergeCell ref="B87:F87"/>
    <mergeCell ref="R11:S11"/>
    <mergeCell ref="R12:R13"/>
    <mergeCell ref="B8:T8"/>
    <mergeCell ref="T11:T13"/>
    <mergeCell ref="J12:K12"/>
    <mergeCell ref="L12:L13"/>
    <mergeCell ref="M12:N12"/>
    <mergeCell ref="S12:S13"/>
    <mergeCell ref="H11:H13"/>
    <mergeCell ref="D11:D13"/>
    <mergeCell ref="I11:I13"/>
    <mergeCell ref="Q11:Q13"/>
    <mergeCell ref="B4:T4"/>
    <mergeCell ref="B9:T9"/>
    <mergeCell ref="G11:G13"/>
    <mergeCell ref="B11:B13"/>
    <mergeCell ref="C11:C13"/>
    <mergeCell ref="B7:T7"/>
    <mergeCell ref="P12:P13"/>
    <mergeCell ref="J11:P11"/>
    <mergeCell ref="O12:O13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5" orientation="landscape" r:id="rId1"/>
  <headerFooter>
    <oddFooter>Página &amp;P</oddFooter>
  </headerFooter>
  <ignoredErrors>
    <ignoredError sqref="P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2021-10-05T13:45:32Z</cp:lastPrinted>
  <dcterms:created xsi:type="dcterms:W3CDTF">2006-07-11T17:39:34Z</dcterms:created>
  <dcterms:modified xsi:type="dcterms:W3CDTF">2021-10-05T13:45:36Z</dcterms:modified>
</cp:coreProperties>
</file>