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530" tabRatio="601"/>
  </bookViews>
  <sheets>
    <sheet name="Empleados fijos" sheetId="1" r:id="rId1"/>
  </sheets>
  <definedNames>
    <definedName name="_xlnm._FilterDatabase" localSheetId="0" hidden="1">'Empleados fijos'!$A$9:$R$264</definedName>
    <definedName name="_xlnm.Print_Area" localSheetId="0">'Empleados fijos'!$A$2:$R$284</definedName>
    <definedName name="_xlnm.Print_Titles" localSheetId="0">'Empleados fijos'!$1:$11</definedName>
  </definedNames>
  <calcPr calcId="145621"/>
</workbook>
</file>

<file path=xl/calcChain.xml><?xml version="1.0" encoding="utf-8"?>
<calcChain xmlns="http://schemas.openxmlformats.org/spreadsheetml/2006/main">
  <c r="Q262" i="1" l="1"/>
  <c r="P262" i="1"/>
  <c r="R262" i="1" s="1"/>
  <c r="O262" i="1"/>
  <c r="G264" i="1" l="1"/>
  <c r="H264" i="1"/>
  <c r="I264" i="1"/>
  <c r="J264" i="1"/>
  <c r="K264" i="1"/>
  <c r="L264" i="1"/>
  <c r="M264" i="1"/>
  <c r="N264" i="1"/>
  <c r="F264" i="1"/>
  <c r="Q154" i="1" l="1"/>
  <c r="P154" i="1"/>
  <c r="R154" i="1" s="1"/>
  <c r="O154" i="1"/>
  <c r="O12" i="1"/>
  <c r="Q137" i="1" l="1"/>
  <c r="P137" i="1"/>
  <c r="O137" i="1"/>
  <c r="Q135" i="1" l="1"/>
  <c r="P135" i="1"/>
  <c r="R135" i="1" s="1"/>
  <c r="O135" i="1"/>
  <c r="R137" i="1" l="1"/>
  <c r="Q241" i="1" l="1"/>
  <c r="P241" i="1"/>
  <c r="R241" i="1" s="1"/>
  <c r="O241" i="1"/>
  <c r="Q36" i="1" l="1"/>
  <c r="P36" i="1"/>
  <c r="R36" i="1" s="1"/>
  <c r="O36" i="1"/>
  <c r="Q37" i="1"/>
  <c r="P37" i="1"/>
  <c r="R37" i="1" s="1"/>
  <c r="O37" i="1"/>
  <c r="Q144" i="1" l="1"/>
  <c r="P144" i="1"/>
  <c r="R144" i="1" s="1"/>
  <c r="O144" i="1"/>
  <c r="Q185" i="1"/>
  <c r="P185" i="1"/>
  <c r="R185" i="1" s="1"/>
  <c r="O185" i="1"/>
  <c r="Q184" i="1"/>
  <c r="P184" i="1"/>
  <c r="R184" i="1" s="1"/>
  <c r="O184" i="1"/>
  <c r="Q238" i="1"/>
  <c r="P238" i="1"/>
  <c r="R238" i="1" s="1"/>
  <c r="O238" i="1"/>
  <c r="Q239" i="1"/>
  <c r="P239" i="1"/>
  <c r="R239" i="1" s="1"/>
  <c r="O239" i="1"/>
  <c r="Q234" i="1"/>
  <c r="P234" i="1"/>
  <c r="R234" i="1" s="1"/>
  <c r="O234" i="1"/>
  <c r="Q201" i="1"/>
  <c r="P201" i="1"/>
  <c r="R201" i="1" s="1"/>
  <c r="O201" i="1"/>
  <c r="Q218" i="1"/>
  <c r="P218" i="1"/>
  <c r="R218" i="1" s="1"/>
  <c r="O218" i="1"/>
  <c r="Q172" i="1"/>
  <c r="P172" i="1"/>
  <c r="R172" i="1" s="1"/>
  <c r="O172" i="1"/>
  <c r="Q186" i="1"/>
  <c r="P186" i="1"/>
  <c r="R186" i="1" s="1"/>
  <c r="O186" i="1"/>
  <c r="Q168" i="1"/>
  <c r="P168" i="1"/>
  <c r="R168" i="1" s="1"/>
  <c r="O168" i="1"/>
  <c r="Q166" i="1"/>
  <c r="P166" i="1"/>
  <c r="R166" i="1" s="1"/>
  <c r="O166" i="1"/>
  <c r="Q236" i="1" l="1"/>
  <c r="Q237" i="1"/>
  <c r="Q240" i="1"/>
  <c r="Q14" i="1"/>
  <c r="Q15" i="1"/>
  <c r="Q108" i="1"/>
  <c r="Q16" i="1"/>
  <c r="Q129" i="1"/>
  <c r="Q17" i="1"/>
  <c r="Q19" i="1"/>
  <c r="Q142" i="1"/>
  <c r="Q143" i="1"/>
  <c r="Q21" i="1"/>
  <c r="Q23" i="1"/>
  <c r="Q65" i="1"/>
  <c r="Q66" i="1"/>
  <c r="Q40" i="1"/>
  <c r="Q128" i="1"/>
  <c r="Q22" i="1"/>
  <c r="Q67" i="1"/>
  <c r="Q68" i="1"/>
  <c r="Q249" i="1"/>
  <c r="Q69" i="1"/>
  <c r="Q70" i="1"/>
  <c r="Q24" i="1"/>
  <c r="Q71" i="1"/>
  <c r="Q64" i="1"/>
  <c r="Q52" i="1"/>
  <c r="Q72" i="1"/>
  <c r="Q73" i="1"/>
  <c r="Q53" i="1"/>
  <c r="Q25" i="1"/>
  <c r="Q26" i="1"/>
  <c r="Q74" i="1"/>
  <c r="Q75" i="1"/>
  <c r="Q54" i="1"/>
  <c r="Q76" i="1"/>
  <c r="Q55" i="1"/>
  <c r="Q248" i="1"/>
  <c r="Q77" i="1"/>
  <c r="Q78" i="1"/>
  <c r="Q79" i="1"/>
  <c r="Q80" i="1"/>
  <c r="Q27" i="1"/>
  <c r="Q56" i="1"/>
  <c r="Q81" i="1"/>
  <c r="Q57" i="1"/>
  <c r="Q41" i="1"/>
  <c r="Q82" i="1"/>
  <c r="Q83" i="1"/>
  <c r="Q42" i="1"/>
  <c r="Q84" i="1"/>
  <c r="Q28" i="1"/>
  <c r="Q58" i="1"/>
  <c r="Q85" i="1"/>
  <c r="Q29" i="1"/>
  <c r="Q30" i="1"/>
  <c r="Q86" i="1"/>
  <c r="Q87" i="1"/>
  <c r="Q59" i="1"/>
  <c r="Q31" i="1"/>
  <c r="Q43" i="1"/>
  <c r="Q32" i="1"/>
  <c r="Q44" i="1"/>
  <c r="Q60" i="1"/>
  <c r="Q45" i="1"/>
  <c r="Q88" i="1"/>
  <c r="Q89" i="1"/>
  <c r="Q33" i="1"/>
  <c r="Q90" i="1"/>
  <c r="Q91" i="1"/>
  <c r="Q39" i="1"/>
  <c r="Q152" i="1"/>
  <c r="Q92" i="1"/>
  <c r="Q38" i="1"/>
  <c r="Q93" i="1"/>
  <c r="Q94" i="1"/>
  <c r="Q95" i="1"/>
  <c r="Q51" i="1"/>
  <c r="Q61" i="1"/>
  <c r="Q96" i="1"/>
  <c r="Q97" i="1"/>
  <c r="Q98" i="1"/>
  <c r="Q99" i="1"/>
  <c r="Q46" i="1"/>
  <c r="Q100" i="1"/>
  <c r="Q62" i="1"/>
  <c r="Q101" i="1"/>
  <c r="Q47" i="1"/>
  <c r="Q50" i="1"/>
  <c r="Q63" i="1"/>
  <c r="Q34" i="1"/>
  <c r="Q49" i="1"/>
  <c r="Q102" i="1"/>
  <c r="Q48" i="1"/>
  <c r="Q103" i="1"/>
  <c r="Q104" i="1"/>
  <c r="Q35" i="1"/>
  <c r="Q105" i="1"/>
  <c r="Q106" i="1"/>
  <c r="Q107" i="1"/>
  <c r="Q109" i="1"/>
  <c r="Q110" i="1"/>
  <c r="Q111" i="1"/>
  <c r="Q112" i="1"/>
  <c r="Q113" i="1"/>
  <c r="Q114" i="1"/>
  <c r="Q115" i="1"/>
  <c r="Q116" i="1"/>
  <c r="Q117" i="1"/>
  <c r="Q119" i="1"/>
  <c r="Q120" i="1"/>
  <c r="Q121" i="1"/>
  <c r="Q122" i="1"/>
  <c r="Q123" i="1"/>
  <c r="Q124" i="1"/>
  <c r="Q125" i="1"/>
  <c r="Q126" i="1"/>
  <c r="Q127" i="1"/>
  <c r="Q118" i="1"/>
  <c r="Q130" i="1"/>
  <c r="Q131" i="1"/>
  <c r="Q132" i="1"/>
  <c r="Q133" i="1"/>
  <c r="Q134" i="1"/>
  <c r="Q136" i="1"/>
  <c r="Q138" i="1"/>
  <c r="Q139" i="1"/>
  <c r="Q140" i="1"/>
  <c r="Q141" i="1"/>
  <c r="Q145" i="1"/>
  <c r="Q146" i="1"/>
  <c r="Q147" i="1"/>
  <c r="Q148" i="1"/>
  <c r="Q149" i="1"/>
  <c r="Q150" i="1"/>
  <c r="Q151" i="1"/>
  <c r="Q155" i="1"/>
  <c r="Q156" i="1"/>
  <c r="Q157" i="1"/>
  <c r="Q158" i="1"/>
  <c r="Q159" i="1"/>
  <c r="Q160" i="1"/>
  <c r="Q161" i="1"/>
  <c r="Q162" i="1"/>
  <c r="Q163" i="1"/>
  <c r="Q164" i="1"/>
  <c r="Q165" i="1"/>
  <c r="Q153" i="1"/>
  <c r="Q169" i="1"/>
  <c r="Q203" i="1"/>
  <c r="Q167" i="1"/>
  <c r="Q170" i="1"/>
  <c r="Q18" i="1"/>
  <c r="Q171" i="1"/>
  <c r="Q173" i="1"/>
  <c r="Q174" i="1"/>
  <c r="Q175" i="1"/>
  <c r="Q176" i="1"/>
  <c r="Q177" i="1"/>
  <c r="Q178" i="1"/>
  <c r="Q179" i="1"/>
  <c r="Q180" i="1"/>
  <c r="Q181" i="1"/>
  <c r="Q183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182" i="1"/>
  <c r="Q204" i="1"/>
  <c r="Q202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42" i="1"/>
  <c r="Q243" i="1"/>
  <c r="Q244" i="1"/>
  <c r="Q245" i="1"/>
  <c r="Q246" i="1"/>
  <c r="Q247" i="1"/>
  <c r="Q250" i="1"/>
  <c r="Q251" i="1"/>
  <c r="Q252" i="1"/>
  <c r="Q254" i="1"/>
  <c r="Q255" i="1"/>
  <c r="Q253" i="1"/>
  <c r="Q256" i="1"/>
  <c r="Q257" i="1"/>
  <c r="Q258" i="1"/>
  <c r="Q259" i="1"/>
  <c r="Q260" i="1"/>
  <c r="Q261" i="1"/>
  <c r="Q263" i="1"/>
  <c r="Q20" i="1"/>
  <c r="Q219" i="1"/>
  <c r="Q220" i="1"/>
  <c r="Q222" i="1"/>
  <c r="Q223" i="1"/>
  <c r="Q224" i="1"/>
  <c r="Q225" i="1"/>
  <c r="Q226" i="1"/>
  <c r="Q227" i="1"/>
  <c r="Q228" i="1"/>
  <c r="Q229" i="1"/>
  <c r="Q230" i="1"/>
  <c r="Q221" i="1"/>
  <c r="Q231" i="1"/>
  <c r="Q232" i="1"/>
  <c r="Q233" i="1"/>
  <c r="Q235" i="1"/>
  <c r="Q13" i="1"/>
  <c r="Q12" i="1"/>
  <c r="O13" i="1"/>
  <c r="O14" i="1"/>
  <c r="O15" i="1"/>
  <c r="O108" i="1"/>
  <c r="O16" i="1"/>
  <c r="O129" i="1"/>
  <c r="O17" i="1"/>
  <c r="O19" i="1"/>
  <c r="O142" i="1"/>
  <c r="O143" i="1"/>
  <c r="O21" i="1"/>
  <c r="O23" i="1"/>
  <c r="O65" i="1"/>
  <c r="O66" i="1"/>
  <c r="O40" i="1"/>
  <c r="O128" i="1"/>
  <c r="O22" i="1"/>
  <c r="O67" i="1"/>
  <c r="O68" i="1"/>
  <c r="O249" i="1"/>
  <c r="O69" i="1"/>
  <c r="O70" i="1"/>
  <c r="O24" i="1"/>
  <c r="O71" i="1"/>
  <c r="O64" i="1"/>
  <c r="O52" i="1"/>
  <c r="O72" i="1"/>
  <c r="O73" i="1"/>
  <c r="O53" i="1"/>
  <c r="O25" i="1"/>
  <c r="O26" i="1"/>
  <c r="O74" i="1"/>
  <c r="O75" i="1"/>
  <c r="O54" i="1"/>
  <c r="O76" i="1"/>
  <c r="O55" i="1"/>
  <c r="O248" i="1"/>
  <c r="O77" i="1"/>
  <c r="O78" i="1"/>
  <c r="O79" i="1"/>
  <c r="O80" i="1"/>
  <c r="O27" i="1"/>
  <c r="O56" i="1"/>
  <c r="O81" i="1"/>
  <c r="O57" i="1"/>
  <c r="O41" i="1"/>
  <c r="O82" i="1"/>
  <c r="O83" i="1"/>
  <c r="O42" i="1"/>
  <c r="O84" i="1"/>
  <c r="O28" i="1"/>
  <c r="O58" i="1"/>
  <c r="O85" i="1"/>
  <c r="O29" i="1"/>
  <c r="O30" i="1"/>
  <c r="O86" i="1"/>
  <c r="O87" i="1"/>
  <c r="O59" i="1"/>
  <c r="O31" i="1"/>
  <c r="O43" i="1"/>
  <c r="O32" i="1"/>
  <c r="O44" i="1"/>
  <c r="O60" i="1"/>
  <c r="O45" i="1"/>
  <c r="O88" i="1"/>
  <c r="O89" i="1"/>
  <c r="O33" i="1"/>
  <c r="O90" i="1"/>
  <c r="O91" i="1"/>
  <c r="O39" i="1"/>
  <c r="O152" i="1"/>
  <c r="O92" i="1"/>
  <c r="O38" i="1"/>
  <c r="O93" i="1"/>
  <c r="O94" i="1"/>
  <c r="O95" i="1"/>
  <c r="O51" i="1"/>
  <c r="O61" i="1"/>
  <c r="O96" i="1"/>
  <c r="O97" i="1"/>
  <c r="O98" i="1"/>
  <c r="O99" i="1"/>
  <c r="O46" i="1"/>
  <c r="O100" i="1"/>
  <c r="O62" i="1"/>
  <c r="O101" i="1"/>
  <c r="O47" i="1"/>
  <c r="O50" i="1"/>
  <c r="O63" i="1"/>
  <c r="O34" i="1"/>
  <c r="O49" i="1"/>
  <c r="O102" i="1"/>
  <c r="O48" i="1"/>
  <c r="O103" i="1"/>
  <c r="O104" i="1"/>
  <c r="O35" i="1"/>
  <c r="O105" i="1"/>
  <c r="O106" i="1"/>
  <c r="O107" i="1"/>
  <c r="O109" i="1"/>
  <c r="O110" i="1"/>
  <c r="O111" i="1"/>
  <c r="O112" i="1"/>
  <c r="O113" i="1"/>
  <c r="O114" i="1"/>
  <c r="O115" i="1"/>
  <c r="O116" i="1"/>
  <c r="O117" i="1"/>
  <c r="O119" i="1"/>
  <c r="O120" i="1"/>
  <c r="O121" i="1"/>
  <c r="O122" i="1"/>
  <c r="O123" i="1"/>
  <c r="O124" i="1"/>
  <c r="O125" i="1"/>
  <c r="O126" i="1"/>
  <c r="O127" i="1"/>
  <c r="O118" i="1"/>
  <c r="O130" i="1"/>
  <c r="O131" i="1"/>
  <c r="O132" i="1"/>
  <c r="O133" i="1"/>
  <c r="O134" i="1"/>
  <c r="O136" i="1"/>
  <c r="O138" i="1"/>
  <c r="O139" i="1"/>
  <c r="O140" i="1"/>
  <c r="O141" i="1"/>
  <c r="O145" i="1"/>
  <c r="O146" i="1"/>
  <c r="O147" i="1"/>
  <c r="O148" i="1"/>
  <c r="O149" i="1"/>
  <c r="O150" i="1"/>
  <c r="O151" i="1"/>
  <c r="O155" i="1"/>
  <c r="O156" i="1"/>
  <c r="O157" i="1"/>
  <c r="O158" i="1"/>
  <c r="O159" i="1"/>
  <c r="O160" i="1"/>
  <c r="O161" i="1"/>
  <c r="O162" i="1"/>
  <c r="O163" i="1"/>
  <c r="O164" i="1"/>
  <c r="O165" i="1"/>
  <c r="O153" i="1"/>
  <c r="O169" i="1"/>
  <c r="O203" i="1"/>
  <c r="O167" i="1"/>
  <c r="O170" i="1"/>
  <c r="O18" i="1"/>
  <c r="O171" i="1"/>
  <c r="O173" i="1"/>
  <c r="O174" i="1"/>
  <c r="O175" i="1"/>
  <c r="O176" i="1"/>
  <c r="O177" i="1"/>
  <c r="O178" i="1"/>
  <c r="O179" i="1"/>
  <c r="O180" i="1"/>
  <c r="O181" i="1"/>
  <c r="O183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182" i="1"/>
  <c r="O204" i="1"/>
  <c r="O202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42" i="1"/>
  <c r="O243" i="1"/>
  <c r="O244" i="1"/>
  <c r="O245" i="1"/>
  <c r="O246" i="1"/>
  <c r="O247" i="1"/>
  <c r="O250" i="1"/>
  <c r="O251" i="1"/>
  <c r="O252" i="1"/>
  <c r="O254" i="1"/>
  <c r="O255" i="1"/>
  <c r="O253" i="1"/>
  <c r="O256" i="1"/>
  <c r="O257" i="1"/>
  <c r="O258" i="1"/>
  <c r="O259" i="1"/>
  <c r="O260" i="1"/>
  <c r="O261" i="1"/>
  <c r="O263" i="1"/>
  <c r="O20" i="1"/>
  <c r="O219" i="1"/>
  <c r="O220" i="1"/>
  <c r="O222" i="1"/>
  <c r="O223" i="1"/>
  <c r="O224" i="1"/>
  <c r="O225" i="1"/>
  <c r="O226" i="1"/>
  <c r="O227" i="1"/>
  <c r="O228" i="1"/>
  <c r="O229" i="1"/>
  <c r="O230" i="1"/>
  <c r="O221" i="1"/>
  <c r="O231" i="1"/>
  <c r="O232" i="1"/>
  <c r="O233" i="1"/>
  <c r="O235" i="1"/>
  <c r="O236" i="1"/>
  <c r="O237" i="1"/>
  <c r="O240" i="1"/>
  <c r="P240" i="1"/>
  <c r="R240" i="1" s="1"/>
  <c r="P236" i="1"/>
  <c r="R236" i="1" s="1"/>
  <c r="P237" i="1"/>
  <c r="R237" i="1" s="1"/>
  <c r="P14" i="1"/>
  <c r="R14" i="1" s="1"/>
  <c r="P15" i="1"/>
  <c r="R15" i="1" s="1"/>
  <c r="P108" i="1"/>
  <c r="R108" i="1" s="1"/>
  <c r="P16" i="1"/>
  <c r="R16" i="1" s="1"/>
  <c r="P129" i="1"/>
  <c r="R129" i="1" s="1"/>
  <c r="P17" i="1"/>
  <c r="R17" i="1" s="1"/>
  <c r="P19" i="1"/>
  <c r="R19" i="1" s="1"/>
  <c r="P142" i="1"/>
  <c r="R142" i="1" s="1"/>
  <c r="P143" i="1"/>
  <c r="R143" i="1" s="1"/>
  <c r="P21" i="1"/>
  <c r="R21" i="1" s="1"/>
  <c r="P23" i="1"/>
  <c r="R23" i="1" s="1"/>
  <c r="P65" i="1"/>
  <c r="R65" i="1" s="1"/>
  <c r="P66" i="1"/>
  <c r="R66" i="1" s="1"/>
  <c r="P40" i="1"/>
  <c r="R40" i="1" s="1"/>
  <c r="P128" i="1"/>
  <c r="R128" i="1" s="1"/>
  <c r="P22" i="1"/>
  <c r="R22" i="1" s="1"/>
  <c r="P67" i="1"/>
  <c r="R67" i="1" s="1"/>
  <c r="P68" i="1"/>
  <c r="R68" i="1" s="1"/>
  <c r="P249" i="1"/>
  <c r="R249" i="1" s="1"/>
  <c r="P69" i="1"/>
  <c r="R69" i="1" s="1"/>
  <c r="P70" i="1"/>
  <c r="R70" i="1" s="1"/>
  <c r="P24" i="1"/>
  <c r="R24" i="1" s="1"/>
  <c r="P71" i="1"/>
  <c r="R71" i="1" s="1"/>
  <c r="P64" i="1"/>
  <c r="R64" i="1" s="1"/>
  <c r="P52" i="1"/>
  <c r="R52" i="1" s="1"/>
  <c r="P72" i="1"/>
  <c r="R72" i="1" s="1"/>
  <c r="P73" i="1"/>
  <c r="R73" i="1" s="1"/>
  <c r="P53" i="1"/>
  <c r="R53" i="1" s="1"/>
  <c r="P25" i="1"/>
  <c r="R25" i="1" s="1"/>
  <c r="P26" i="1"/>
  <c r="R26" i="1" s="1"/>
  <c r="P74" i="1"/>
  <c r="R74" i="1" s="1"/>
  <c r="P75" i="1"/>
  <c r="R75" i="1" s="1"/>
  <c r="P54" i="1"/>
  <c r="R54" i="1" s="1"/>
  <c r="P76" i="1"/>
  <c r="R76" i="1" s="1"/>
  <c r="P55" i="1"/>
  <c r="R55" i="1" s="1"/>
  <c r="P248" i="1"/>
  <c r="R248" i="1" s="1"/>
  <c r="P77" i="1"/>
  <c r="R77" i="1" s="1"/>
  <c r="P78" i="1"/>
  <c r="R78" i="1" s="1"/>
  <c r="P79" i="1"/>
  <c r="R79" i="1" s="1"/>
  <c r="P80" i="1"/>
  <c r="R80" i="1" s="1"/>
  <c r="P27" i="1"/>
  <c r="R27" i="1" s="1"/>
  <c r="P56" i="1"/>
  <c r="R56" i="1" s="1"/>
  <c r="P81" i="1"/>
  <c r="R81" i="1" s="1"/>
  <c r="P57" i="1"/>
  <c r="R57" i="1" s="1"/>
  <c r="P41" i="1"/>
  <c r="R41" i="1" s="1"/>
  <c r="P82" i="1"/>
  <c r="R82" i="1" s="1"/>
  <c r="P83" i="1"/>
  <c r="R83" i="1" s="1"/>
  <c r="P42" i="1"/>
  <c r="R42" i="1" s="1"/>
  <c r="P84" i="1"/>
  <c r="R84" i="1" s="1"/>
  <c r="P28" i="1"/>
  <c r="R28" i="1" s="1"/>
  <c r="P58" i="1"/>
  <c r="R58" i="1" s="1"/>
  <c r="P85" i="1"/>
  <c r="R85" i="1" s="1"/>
  <c r="P29" i="1"/>
  <c r="R29" i="1" s="1"/>
  <c r="P30" i="1"/>
  <c r="R30" i="1" s="1"/>
  <c r="P86" i="1"/>
  <c r="R86" i="1" s="1"/>
  <c r="P87" i="1"/>
  <c r="R87" i="1" s="1"/>
  <c r="P59" i="1"/>
  <c r="R59" i="1" s="1"/>
  <c r="P31" i="1"/>
  <c r="R31" i="1" s="1"/>
  <c r="P43" i="1"/>
  <c r="R43" i="1" s="1"/>
  <c r="P32" i="1"/>
  <c r="R32" i="1" s="1"/>
  <c r="P44" i="1"/>
  <c r="R44" i="1" s="1"/>
  <c r="P60" i="1"/>
  <c r="R60" i="1" s="1"/>
  <c r="P45" i="1"/>
  <c r="R45" i="1" s="1"/>
  <c r="P88" i="1"/>
  <c r="R88" i="1" s="1"/>
  <c r="P89" i="1"/>
  <c r="R89" i="1" s="1"/>
  <c r="P33" i="1"/>
  <c r="R33" i="1" s="1"/>
  <c r="P90" i="1"/>
  <c r="R90" i="1" s="1"/>
  <c r="P91" i="1"/>
  <c r="R91" i="1" s="1"/>
  <c r="P39" i="1"/>
  <c r="R39" i="1" s="1"/>
  <c r="P152" i="1"/>
  <c r="R152" i="1" s="1"/>
  <c r="P92" i="1"/>
  <c r="R92" i="1" s="1"/>
  <c r="P38" i="1"/>
  <c r="R38" i="1" s="1"/>
  <c r="P93" i="1"/>
  <c r="R93" i="1" s="1"/>
  <c r="P94" i="1"/>
  <c r="R94" i="1" s="1"/>
  <c r="P95" i="1"/>
  <c r="R95" i="1" s="1"/>
  <c r="P51" i="1"/>
  <c r="R51" i="1" s="1"/>
  <c r="P61" i="1"/>
  <c r="R61" i="1" s="1"/>
  <c r="P96" i="1"/>
  <c r="R96" i="1" s="1"/>
  <c r="P97" i="1"/>
  <c r="R97" i="1" s="1"/>
  <c r="P98" i="1"/>
  <c r="R98" i="1" s="1"/>
  <c r="P99" i="1"/>
  <c r="R99" i="1" s="1"/>
  <c r="P46" i="1"/>
  <c r="R46" i="1" s="1"/>
  <c r="P100" i="1"/>
  <c r="R100" i="1" s="1"/>
  <c r="P62" i="1"/>
  <c r="R62" i="1" s="1"/>
  <c r="P101" i="1"/>
  <c r="R101" i="1" s="1"/>
  <c r="P47" i="1"/>
  <c r="R47" i="1" s="1"/>
  <c r="P50" i="1"/>
  <c r="R50" i="1" s="1"/>
  <c r="P63" i="1"/>
  <c r="R63" i="1" s="1"/>
  <c r="P34" i="1"/>
  <c r="R34" i="1" s="1"/>
  <c r="P49" i="1"/>
  <c r="R49" i="1" s="1"/>
  <c r="P102" i="1"/>
  <c r="R102" i="1" s="1"/>
  <c r="P48" i="1"/>
  <c r="R48" i="1" s="1"/>
  <c r="P103" i="1"/>
  <c r="R103" i="1" s="1"/>
  <c r="P104" i="1"/>
  <c r="R104" i="1" s="1"/>
  <c r="P35" i="1"/>
  <c r="R35" i="1" s="1"/>
  <c r="P105" i="1"/>
  <c r="R105" i="1" s="1"/>
  <c r="P106" i="1"/>
  <c r="R106" i="1" s="1"/>
  <c r="P107" i="1"/>
  <c r="R107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P118" i="1"/>
  <c r="R118" i="1" s="1"/>
  <c r="P130" i="1"/>
  <c r="R130" i="1" s="1"/>
  <c r="P131" i="1"/>
  <c r="R131" i="1" s="1"/>
  <c r="P132" i="1"/>
  <c r="R132" i="1" s="1"/>
  <c r="P133" i="1"/>
  <c r="R133" i="1" s="1"/>
  <c r="P134" i="1"/>
  <c r="R134" i="1" s="1"/>
  <c r="P136" i="1"/>
  <c r="R136" i="1" s="1"/>
  <c r="P138" i="1"/>
  <c r="R138" i="1" s="1"/>
  <c r="P139" i="1"/>
  <c r="R139" i="1" s="1"/>
  <c r="P140" i="1"/>
  <c r="R140" i="1" s="1"/>
  <c r="P141" i="1"/>
  <c r="R141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53" i="1"/>
  <c r="R153" i="1" s="1"/>
  <c r="P169" i="1"/>
  <c r="R169" i="1" s="1"/>
  <c r="P203" i="1"/>
  <c r="R203" i="1" s="1"/>
  <c r="P167" i="1"/>
  <c r="R167" i="1" s="1"/>
  <c r="P170" i="1"/>
  <c r="R170" i="1" s="1"/>
  <c r="P18" i="1"/>
  <c r="R18" i="1" s="1"/>
  <c r="P171" i="1"/>
  <c r="R171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3" i="1"/>
  <c r="R183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182" i="1"/>
  <c r="R182" i="1" s="1"/>
  <c r="P204" i="1"/>
  <c r="R204" i="1" s="1"/>
  <c r="P202" i="1"/>
  <c r="R202" i="1" s="1"/>
  <c r="P205" i="1"/>
  <c r="R205" i="1" s="1"/>
  <c r="P206" i="1"/>
  <c r="R206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217" i="1"/>
  <c r="R217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50" i="1"/>
  <c r="R250" i="1" s="1"/>
  <c r="P251" i="1"/>
  <c r="R251" i="1" s="1"/>
  <c r="P252" i="1"/>
  <c r="R252" i="1" s="1"/>
  <c r="P254" i="1"/>
  <c r="R254" i="1" s="1"/>
  <c r="P255" i="1"/>
  <c r="R255" i="1" s="1"/>
  <c r="P253" i="1"/>
  <c r="R253" i="1" s="1"/>
  <c r="P256" i="1"/>
  <c r="R256" i="1" s="1"/>
  <c r="P257" i="1"/>
  <c r="R257" i="1" s="1"/>
  <c r="P258" i="1"/>
  <c r="R258" i="1" s="1"/>
  <c r="P259" i="1"/>
  <c r="R259" i="1" s="1"/>
  <c r="P260" i="1"/>
  <c r="R260" i="1" s="1"/>
  <c r="P261" i="1"/>
  <c r="R261" i="1" s="1"/>
  <c r="P263" i="1"/>
  <c r="R263" i="1" s="1"/>
  <c r="P20" i="1"/>
  <c r="R20" i="1" s="1"/>
  <c r="P219" i="1"/>
  <c r="R219" i="1" s="1"/>
  <c r="P220" i="1"/>
  <c r="R220" i="1" s="1"/>
  <c r="P222" i="1"/>
  <c r="R222" i="1" s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21" i="1"/>
  <c r="R221" i="1" s="1"/>
  <c r="P231" i="1"/>
  <c r="R231" i="1" s="1"/>
  <c r="P232" i="1"/>
  <c r="R232" i="1" s="1"/>
  <c r="P233" i="1"/>
  <c r="R233" i="1" s="1"/>
  <c r="P235" i="1"/>
  <c r="R235" i="1" s="1"/>
  <c r="P13" i="1"/>
  <c r="R13" i="1" s="1"/>
  <c r="P12" i="1"/>
  <c r="Q264" i="1" l="1"/>
  <c r="O264" i="1"/>
  <c r="R127" i="1"/>
  <c r="P264" i="1"/>
  <c r="R12" i="1"/>
  <c r="R264" i="1" l="1"/>
</calcChain>
</file>

<file path=xl/sharedStrings.xml><?xml version="1.0" encoding="utf-8"?>
<sst xmlns="http://schemas.openxmlformats.org/spreadsheetml/2006/main" count="1040" uniqueCount="411">
  <si>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</si>
  <si>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</si>
  <si>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</si>
  <si>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</si>
  <si>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</si>
  <si>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</si>
  <si>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</si>
  <si>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</si>
  <si>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</si>
  <si>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</si>
  <si>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</si>
  <si>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</si>
  <si>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</si>
  <si>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</si>
  <si>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</si>
  <si>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</si>
  <si>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</si>
  <si>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</si>
  <si>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</si>
  <si>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</si>
  <si>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</si>
  <si>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</si>
  <si>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</si>
  <si>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</si>
  <si>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</si>
  <si>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</si>
  <si>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</si>
  <si>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</si>
  <si>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</si>
  <si>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</si>
  <si>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</si>
  <si>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</si>
  <si>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</si>
  <si>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</si>
  <si>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</si>
  <si>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</si>
  <si>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</si>
  <si>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</si>
  <si>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</si>
  <si>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</si>
  <si>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</si>
  <si>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</si>
  <si>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</si>
  <si>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</si>
  <si>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</si>
  <si>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</si>
  <si>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</si>
  <si>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</si>
  <si>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</si>
  <si>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</si>
  <si>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</si>
  <si>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</si>
  <si>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</si>
  <si>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</si>
  <si>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</si>
  <si>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</si>
  <si>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</si>
  <si>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</si>
  <si>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</si>
  <si>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</si>
  <si>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</si>
  <si>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</si>
  <si>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</si>
  <si>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</si>
  <si>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</si>
  <si>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</si>
  <si>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YLKANIA JEANNET BOTELLO VALDEZ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</si>
  <si>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</si>
  <si>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</si>
  <si>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</si>
  <si>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</si>
  <si>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</si>
  <si>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</si>
  <si>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</si>
  <si>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</si>
  <si>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</si>
  <si>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</si>
  <si>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</si>
  <si>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</si>
  <si>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</si>
  <si>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</si>
  <si>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</si>
  <si>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</si>
  <si>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</si>
  <si>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</si>
  <si>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</si>
  <si>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</si>
  <si>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</si>
  <si>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</si>
  <si>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</si>
  <si>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</si>
  <si>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</si>
  <si>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</si>
  <si>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</si>
  <si>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</si>
  <si>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</si>
  <si>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</si>
  <si>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</si>
  <si>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</si>
  <si>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</si>
  <si>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</si>
  <si>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</si>
  <si>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</si>
  <si>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</si>
  <si>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</si>
  <si>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</si>
  <si>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</si>
  <si>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</si>
  <si>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</si>
  <si>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</si>
  <si>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</si>
  <si>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</si>
  <si>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</si>
  <si>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</si>
  <si>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</si>
  <si>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</si>
  <si>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</si>
  <si>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</si>
  <si>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</si>
  <si>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</si>
  <si>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</si>
  <si>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</si>
  <si>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</si>
  <si>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</si>
  <si>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</si>
  <si>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</si>
  <si>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</si>
  <si>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CARLOS MIGUEL DE LOS SANTOS TORIBIO</t>
  </si>
  <si>
    <t>YENI ALFONSINA HOLGUIN GONZALEZ</t>
  </si>
  <si>
    <t>MIGUEL AMET SOLANO ABREU</t>
  </si>
  <si>
    <t>ALEIDA ESTHER PEREZ BREA</t>
  </si>
  <si>
    <t>JUANA YSABEL MARTINEZ GREEN</t>
  </si>
  <si>
    <t>IMILCE REGINA DE LEON MORA</t>
  </si>
  <si>
    <t>CELESTE AURORA RAMIREZ CASTILLO</t>
  </si>
  <si>
    <t>FELIX MARTINEZ ANTIGUA</t>
  </si>
  <si>
    <t>ROSA MARIEL ABREU AQUINO</t>
  </si>
  <si>
    <t>LUISA YAMILL LIRANZO VENTURA</t>
  </si>
  <si>
    <t>ROSA MARIA OGANDO</t>
  </si>
  <si>
    <t>REYNA VILORIO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</si>
  <si>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</si>
  <si>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</si>
  <si>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</si>
  <si>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</si>
  <si>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</si>
  <si>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</si>
  <si>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</si>
  <si>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</si>
  <si>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</si>
  <si>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</si>
  <si>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LESLIE LORENA GUERRERO GONZALEZ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</si>
  <si>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</si>
  <si>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</si>
  <si>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</si>
  <si>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</si>
  <si>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</si>
  <si>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</si>
  <si>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</si>
  <si>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</si>
  <si>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</si>
  <si>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</si>
  <si>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</si>
  <si>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</si>
  <si>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</si>
  <si>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SANDRA BUTEN HERNANDEZ</t>
  </si>
  <si>
    <t>EDWIN CONTRERA HERNANDEZ</t>
  </si>
  <si>
    <t>FRANIA ESTHER ABREU PIMENTEL</t>
  </si>
  <si>
    <t>VICKIANA PONCIANO SOLANO</t>
  </si>
  <si>
    <t>ARACELIS MEDINA MEDINA</t>
  </si>
  <si>
    <t>JOHANNY RUIZ CASTRO</t>
  </si>
  <si>
    <t>ANDY ALEJANDRINA VARGAS DOMINGUEZ</t>
  </si>
  <si>
    <t>ANA LEIDY HINOJOSA PAULINO</t>
  </si>
  <si>
    <t>AUXILIAR ADMINISTRATIVO I</t>
  </si>
  <si>
    <t>JEAN CARLOS MATEO SOLER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</si>
  <si>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</si>
  <si>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</si>
  <si>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</si>
  <si>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</si>
  <si>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</si>
  <si>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</si>
  <si>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PARALEGAL</t>
  </si>
  <si>
    <t>MIOSOTIS ELIZABETH HERNANDEZ COLON</t>
  </si>
  <si>
    <t>RAUL JIMENEZ MORETA</t>
  </si>
  <si>
    <t>DEPARTAMENTO ADMINISTRATIVO Y FINANCIERO</t>
  </si>
  <si>
    <t>DEPARTAMENTO RECURSOS HUMANOS</t>
  </si>
  <si>
    <t>DEPARTAMENTO PLANIFICACION Y DESARROLLO</t>
  </si>
  <si>
    <t>JANDER DANIEL DIAZ RODRIGUEZ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</si>
  <si>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</si>
  <si>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</si>
  <si>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</si>
  <si>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</si>
  <si>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</si>
  <si>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</si>
  <si>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</si>
  <si>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</si>
  <si>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</si>
  <si>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</si>
  <si>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</si>
  <si>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</si>
  <si>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ANALISTA DE PLANIFIC. Y DES.</t>
  </si>
  <si>
    <t>CARGO DE CONFIANZA</t>
  </si>
  <si>
    <t>FIJO</t>
  </si>
  <si>
    <t>Seguro de Salud (10.13%)    (3*)</t>
  </si>
  <si>
    <t>ABOGADO (A) II</t>
  </si>
  <si>
    <t>MANOLIN CUEVAS BENITEZ</t>
  </si>
  <si>
    <t>BELGICA ANTONIA SORIANO SANTANA</t>
  </si>
  <si>
    <t>ANALISTA ECONOMICO FINANCIERO</t>
  </si>
  <si>
    <t>NANCY MORROBEL PEREZ</t>
  </si>
  <si>
    <t>TECNICO DE DOCUMENTACION</t>
  </si>
  <si>
    <t>JESUS ALTAGRACIA REYES MONTERO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</si>
  <si>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</si>
  <si>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</si>
  <si>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</si>
  <si>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</si>
  <si>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</si>
  <si>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</si>
  <si>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</si>
  <si>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</si>
  <si>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</si>
  <si>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</si>
  <si>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</si>
  <si>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</si>
  <si>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</si>
  <si>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</si>
  <si>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</si>
  <si>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</si>
  <si>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ISABEL PATRICIA MENDEZ ROJAS</t>
  </si>
  <si>
    <t>YAJAIRA ALTAGRACIA ORSINI VELEZ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</si>
  <si>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</si>
  <si>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</si>
  <si>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</si>
  <si>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</si>
  <si>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</si>
  <si>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</si>
  <si>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</si>
  <si>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</si>
  <si>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</si>
  <si>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</si>
  <si>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</si>
  <si>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</si>
  <si>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</si>
  <si>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</si>
  <si>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</si>
  <si>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</si>
  <si>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ALEJANDRO DIAZ MATEO</t>
  </si>
  <si>
    <t>PLOMERO</t>
  </si>
  <si>
    <t>JANEL ANDRES RAMIREZ SANCHEZ</t>
  </si>
  <si>
    <t>JENNIFER ESTEPHANY JIMENEZ GALARZA</t>
  </si>
  <si>
    <t>RECEPCIONISTA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</si>
  <si>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</si>
  <si>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</si>
  <si>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</si>
  <si>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</si>
  <si>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</si>
  <si>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SANTA ANA SOTO LINARES</t>
  </si>
  <si>
    <t>YAMILKA GISELL FERNANDEZ CRUZ</t>
  </si>
  <si>
    <t>RICARDO MARIA ACEVEDO</t>
  </si>
  <si>
    <t>DEPARTAMENTO COMUNICACIONES</t>
  </si>
  <si>
    <t>DEPARTAMENTO JURIDICO</t>
  </si>
  <si>
    <t>ANALISTA DE PLANIFICACION</t>
  </si>
  <si>
    <t>LAVADOR VEHICULOS</t>
  </si>
  <si>
    <t>ANALISTA NOMINAS</t>
  </si>
  <si>
    <t>AYUDANTE DE MANTENIMIENTO</t>
  </si>
  <si>
    <t>SOPORTE ADMINISTRATIVO</t>
  </si>
  <si>
    <t>AUXILIAR DE DOCUMENTACION</t>
  </si>
  <si>
    <t>COORDINADOR CONC. BANCARIA</t>
  </si>
  <si>
    <t>Director General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</si>
  <si>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</si>
  <si>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</si>
  <si>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</si>
  <si>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</si>
  <si>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</si>
  <si>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</si>
  <si>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</si>
  <si>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</si>
  <si>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</si>
  <si>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</si>
  <si>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MAYELIN PEGUERO ROMERO</t>
  </si>
  <si>
    <t>MEDICO</t>
  </si>
  <si>
    <t>MARIA KISLEYDIS FELIZ LUCIANO</t>
  </si>
  <si>
    <t>GILBERTO TERRERO TAVERA</t>
  </si>
  <si>
    <t>CRISTIAN AMAURIS REYNOSO HERRERA</t>
  </si>
  <si>
    <t>JUAN PABLO LOPEZ DE LA CRUZ</t>
  </si>
  <si>
    <t>KEURIN MARTINEZ DEL ORBE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</si>
  <si>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</si>
  <si>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</si>
  <si>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</si>
  <si>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</si>
  <si>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</si>
  <si>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EVELIN DE JESUS FERNANDEZ JIMENEZ</t>
  </si>
  <si>
    <t>ROBERTO YSANDRO FLORIAN OGANDO</t>
  </si>
  <si>
    <t>JACQUELINE DE LOS A GONZALEZ COSTE</t>
  </si>
  <si>
    <t>JUANA ORTEGA</t>
  </si>
  <si>
    <t>WASKAR MIGUEL CARRASCO LEBRON</t>
  </si>
  <si>
    <t>CARLOS MIGUEL TEJEDA BALBI</t>
  </si>
  <si>
    <t>YUMERCA PICHARDO SANCHEZ</t>
  </si>
  <si>
    <t>JOSE MIGUEL WEEKS GOMEZ</t>
  </si>
  <si>
    <t>FEYILINA SANTOS RODRIGUEZ</t>
  </si>
  <si>
    <t>LIBRE NOMBRAMIENTO Y REMOCIÓN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</si>
  <si>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</si>
  <si>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</si>
  <si>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</si>
  <si>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</si>
  <si>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</si>
  <si>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</si>
  <si>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</si>
  <si>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</si>
  <si>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</si>
  <si>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</si>
  <si>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</si>
  <si>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</si>
  <si>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</si>
  <si>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</si>
  <si>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</si>
  <si>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</si>
  <si>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</si>
  <si>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</si>
  <si>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FAUDYS ESTHER LARA DE LA CRUZ</t>
  </si>
  <si>
    <t>MARIA DE LOS ANGELES PUELLO MIESES</t>
  </si>
  <si>
    <t>CRISTIANA MAGNOLIA FELIZ ABREU</t>
  </si>
  <si>
    <t>CHARLEY QUERO SANCHEZ</t>
  </si>
  <si>
    <t>MARIA TERESA CASTILLO CARPIO</t>
  </si>
  <si>
    <t>FIORDALISA BONILLA ARIAS</t>
  </si>
  <si>
    <t>PEDRO JULIO DE JESUS MATOS</t>
  </si>
  <si>
    <t>ATAHUALPA ORTIZ MENDOZA</t>
  </si>
  <si>
    <t>Lic. Luis Ramón Valverde Rivas</t>
  </si>
  <si>
    <t>Encargado Recursos Humanos</t>
  </si>
  <si>
    <t>Lic. Luis Dario Terrero Méndez</t>
  </si>
  <si>
    <t>Lic. Felix Antonio Santana García</t>
  </si>
  <si>
    <t>FELIX ANTONIO SANTANA GARCIA</t>
  </si>
  <si>
    <t>JOSELINA MERCEDES HERNANDEZ CASTELLANOS</t>
  </si>
  <si>
    <t>BALDWIN  FRANCISCO PEÑA</t>
  </si>
  <si>
    <t>MARIA YSABEL BRUJAN NUÑEZ</t>
  </si>
  <si>
    <t>AURELINDA MERCEDES DE LEON FONTANA</t>
  </si>
  <si>
    <t>PEDRO  MORILLO FERRERAS</t>
  </si>
  <si>
    <t>MARIA DEL CARMEN  MOTA FAJARDO</t>
  </si>
  <si>
    <t>MARISOL VILLAFAÑA BRITO</t>
  </si>
  <si>
    <t>ALEXANDER JESUS  VASQUEZ AMPARO</t>
  </si>
  <si>
    <t>CARLIXTA PIMENTEL ACOSTA DE ACOSTA</t>
  </si>
  <si>
    <t>RAMON DE JESUS            GOMEZ DE JESUS</t>
  </si>
  <si>
    <t>MARISOL  CUELLO</t>
  </si>
  <si>
    <t>RUTH DELANIA DE LA ROSA PEREZ</t>
  </si>
  <si>
    <t>ANA MERCEDES HERNANDEZ GRULLON DE DE PEÑA</t>
  </si>
  <si>
    <t>ELENA MEJIA SILVERIO DE DE LA CRUZ</t>
  </si>
  <si>
    <t>NERIS ELVIRA VANDERHORST GALVAN</t>
  </si>
  <si>
    <t>MARIO ALEXANDER  PAREDES GARCIA</t>
  </si>
  <si>
    <t>SUY BEN ALEXANDRA BEN GIL</t>
  </si>
  <si>
    <t>RAMONA EUNICE BATISTA VARGAS</t>
  </si>
  <si>
    <t>YANINA SUZAÑA GERARDO</t>
  </si>
  <si>
    <t>CHELSEA BACILIA FIGUEROA ALCANTARA</t>
  </si>
  <si>
    <t>MIRIAN MERCEDES BAUTISTA BAUTISTA</t>
  </si>
  <si>
    <t>IVELISSE BATISTA VENTURA DE MEDINA</t>
  </si>
  <si>
    <t>JHAINA ESPERANZA DEL POZO PAULA</t>
  </si>
  <si>
    <t>DIONISIA MIREYA VIZCAINO BALLISTA DE JIMENEZ</t>
  </si>
  <si>
    <t>MERCEDES DEL C DE JESUS FRANCO ESTEVEZ</t>
  </si>
  <si>
    <t>DAMARYS RAQUEL GUZMAN PEREZ DE BELLO</t>
  </si>
  <si>
    <t>MARIA DEL CARMEN TRINIDAD</t>
  </si>
  <si>
    <t>FAUSTINA HEREDIA DE LA CRUZ DE REYES</t>
  </si>
  <si>
    <t>DANILDA JORGELINA ROMERO MENDEZ</t>
  </si>
  <si>
    <t>MERCEDES PEGUERO FDEZ. DE DEL ROSARIO</t>
  </si>
  <si>
    <t>LUCIA ALEXANDRA TERRERO CACERES</t>
  </si>
  <si>
    <t>FRANCISCO NUÑEZ AMPARO</t>
  </si>
  <si>
    <t>BIENVENIDA YNMACULADA NUÑEZ VALLECERDA</t>
  </si>
  <si>
    <t>ANGELA MARIA  HERNANDEZ</t>
  </si>
  <si>
    <t>MERCEDES JOSEFINA PEÑA TAVAREZ</t>
  </si>
  <si>
    <t>ANA MIRIAN RODRIGUEZ ABREU</t>
  </si>
  <si>
    <t>SANTA CLARA MANZANILLO SALAS</t>
  </si>
  <si>
    <t>RESPONSABLE DE ACCESO A LA INFORMAC</t>
  </si>
  <si>
    <t>SUPERVISOR DE ALMACEN Y SUMINISTRO</t>
  </si>
  <si>
    <t>DIVISION COMPRAS Y CONTRATACIONES</t>
  </si>
  <si>
    <t>DIVISION FINANCIERA</t>
  </si>
  <si>
    <t>DIVISION SERVICIOS GENERALES</t>
  </si>
  <si>
    <t>DIVISION ARCHIVO Y CORRESPONDENCIA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</si>
  <si>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</si>
  <si>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</si>
  <si>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</si>
  <si>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</si>
  <si>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</si>
  <si>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</si>
  <si>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</si>
  <si>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</si>
  <si>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</si>
  <si>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</si>
  <si>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</si>
  <si>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</si>
  <si>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ENC. DIV. CONTAB. PATRIMONIAL GOBIERNO CENTRAL</t>
  </si>
  <si>
    <t>ANALISTA CONTABILIDAD PATRIMONIAL GOBIERNO CENTRAL</t>
  </si>
  <si>
    <t>COORD. CONTABILIDAD PATRIMONIAL GOBIERNO CENTRAL</t>
  </si>
  <si>
    <t>ENC.DIV.CONTAB.FIN.INST.DESC.AUTON.SEG.SOC.EMP.PUB.Y MUN.</t>
  </si>
  <si>
    <t>ANALISTA CONTAB. FIN. INS. DES</t>
  </si>
  <si>
    <t>ENC. DEP. EJ. PRES. GOB. GENER</t>
  </si>
  <si>
    <t>ENC. DIV. CONTAB. PRESUPUESTARIA GOBIERNO CENTRAL</t>
  </si>
  <si>
    <t>ANALISTA DE EJEC. PRESUPUESTAR</t>
  </si>
  <si>
    <t>COORDINADOR(A) CONTABILIDAD PRESUPUESTARIA</t>
  </si>
  <si>
    <t>ENC SECC. ARCHIVO DOC. CONTAB.</t>
  </si>
  <si>
    <t>SUBDIRECTOR DE ANALISIS DE LA INFORMACION FINANCIERA</t>
  </si>
  <si>
    <t>ENC DEPTO ANAL Y EVAL INF ECON</t>
  </si>
  <si>
    <t>ENC. DEPARTAMENTO CONSOLIDACION</t>
  </si>
  <si>
    <t>ENC. DIV. CONSOLIDACION SECTOR GOBIERNO EMPRESARIAL</t>
  </si>
  <si>
    <t>DIVISION CONSOLIDACION SECTOR GOBIERNO LOCAL</t>
  </si>
  <si>
    <t>SUB-DIRECTOR DE NORMAS Y PROC.</t>
  </si>
  <si>
    <t>ENC. DEPTO. DE NORMAS Y PROCED</t>
  </si>
  <si>
    <t>ENC. DPTO. DE IMPLEMENTACION Y SEG. NORMATIVO</t>
  </si>
  <si>
    <t>ANALISTA DE IMP. Y SEG. NORMAT</t>
  </si>
  <si>
    <t>CARRERA ADMINISTRATIVA</t>
  </si>
  <si>
    <t>ESTATUTO SIMPLIFICADO</t>
  </si>
  <si>
    <t>GESTOR DE REDES SOCIALES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</si>
  <si>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</si>
  <si>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</si>
  <si>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</si>
  <si>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</si>
  <si>
    <t>Correspondiente al mes de marzo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</si>
</sst>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228601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34"/>
  <sheetViews>
    <sheetView tabSelected="1" topLeftCell="A253" zoomScale="70" zoomScaleNormal="70" zoomScalePageLayoutView="60" workbookViewId="0">
      <selection activeCell="A263" sqref="A263"/>
    </sheetView>
  </sheetViews>
  <sheetFormatPr baseColWidth="10" defaultColWidth="9.140625" defaultRowHeight="12.75" x14ac:dyDescent="0.2"/>
  <cols>
    <col min="1" max="1" width="7" style="5" customWidth="1"/>
    <col min="2" max="2" width="47.5703125" style="1" customWidth="1"/>
    <col min="3" max="3" width="66.57031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0" s="5" customFormat="1" ht="18" x14ac:dyDescent="0.2">
      <c r="A6" s="50" t="s">
        <v>15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20" s="5" customFormat="1" ht="18" x14ac:dyDescent="0.2">
      <c r="A7" s="50" t="s">
        <v>410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20" s="5" customFormat="1" ht="9.75" customHeight="1" thickBot="1" x14ac:dyDescent="0.25"/>
    <row r="9" spans="1:20" s="2" customFormat="1" ht="24" customHeight="1" x14ac:dyDescent="0.2">
      <c r="A9" s="64" t="s">
        <v>18</v>
      </c>
      <c r="B9" s="69" t="s">
        <v>13</v>
      </c>
      <c r="C9" s="33"/>
      <c r="D9" s="33"/>
      <c r="E9" s="33"/>
      <c r="F9" s="55" t="s">
        <v>16</v>
      </c>
      <c r="G9" s="55" t="s">
        <v>9</v>
      </c>
      <c r="H9" s="79" t="s">
        <v>12</v>
      </c>
      <c r="I9" s="58" t="s">
        <v>8</v>
      </c>
      <c r="J9" s="59"/>
      <c r="K9" s="59"/>
      <c r="L9" s="59"/>
      <c r="M9" s="59"/>
      <c r="N9" s="59"/>
      <c r="O9" s="60"/>
      <c r="P9" s="51" t="s">
        <v>2</v>
      </c>
      <c r="Q9" s="52"/>
      <c r="R9" s="55" t="s">
        <v>17</v>
      </c>
    </row>
    <row r="10" spans="1:20" s="2" customFormat="1" ht="27.75" customHeight="1" x14ac:dyDescent="0.2">
      <c r="A10" s="65"/>
      <c r="B10" s="70"/>
      <c r="C10" s="34" t="s">
        <v>19</v>
      </c>
      <c r="D10" s="34" t="s">
        <v>14</v>
      </c>
      <c r="E10" s="34" t="s">
        <v>409</v>
      </c>
      <c r="F10" s="56"/>
      <c r="G10" s="56"/>
      <c r="H10" s="80"/>
      <c r="I10" s="77" t="s">
        <v>11</v>
      </c>
      <c r="J10" s="54"/>
      <c r="K10" s="78" t="s">
        <v>42</v>
      </c>
      <c r="L10" s="53" t="s">
        <v>201</v>
      </c>
      <c r="M10" s="54"/>
      <c r="N10" s="75" t="s">
        <v>10</v>
      </c>
      <c r="O10" s="72" t="s">
        <v>0</v>
      </c>
      <c r="P10" s="61" t="s">
        <v>3</v>
      </c>
      <c r="Q10" s="67" t="s">
        <v>1</v>
      </c>
      <c r="R10" s="56"/>
    </row>
    <row r="11" spans="1:20" s="2" customFormat="1" ht="26.25" thickBot="1" x14ac:dyDescent="0.25">
      <c r="A11" s="66"/>
      <c r="B11" s="71"/>
      <c r="C11" s="35"/>
      <c r="D11" s="35"/>
      <c r="E11" s="35"/>
      <c r="F11" s="57"/>
      <c r="G11" s="57"/>
      <c r="H11" s="81"/>
      <c r="I11" s="28" t="s">
        <v>4</v>
      </c>
      <c r="J11" s="29" t="s">
        <v>5</v>
      </c>
      <c r="K11" s="76"/>
      <c r="L11" s="18" t="s">
        <v>6</v>
      </c>
      <c r="M11" s="29" t="s">
        <v>7</v>
      </c>
      <c r="N11" s="76"/>
      <c r="O11" s="73"/>
      <c r="P11" s="62"/>
      <c r="Q11" s="68"/>
      <c r="R11" s="57"/>
    </row>
    <row r="12" spans="1:20" s="2" customFormat="1" ht="42" customHeight="1" x14ac:dyDescent="0.2">
      <c r="A12" s="49">
        <v>1</v>
      </c>
      <c r="B12" s="44" t="s">
        <v>328</v>
      </c>
      <c r="C12" s="38" t="s">
        <v>43</v>
      </c>
      <c r="D12" s="11" t="s">
        <v>21</v>
      </c>
      <c r="E12" s="11" t="s">
        <v>297</v>
      </c>
      <c r="F12" s="12">
        <v>300000</v>
      </c>
      <c r="G12" s="12">
        <v>60623.57</v>
      </c>
      <c r="H12" s="30">
        <v>25</v>
      </c>
      <c r="I12" s="12">
        <v>7738.67</v>
      </c>
      <c r="J12" s="12">
        <v>19144.439999999999</v>
      </c>
      <c r="K12" s="12">
        <v>593.21</v>
      </c>
      <c r="L12" s="12">
        <v>4098.53</v>
      </c>
      <c r="M12" s="12">
        <v>9558.74</v>
      </c>
      <c r="N12" s="12"/>
      <c r="O12" s="14">
        <f t="shared" ref="O12:O75" si="0">SUM(I12:N12)</f>
        <v>41133.589999999997</v>
      </c>
      <c r="P12" s="12">
        <f t="shared" ref="P12:P75" si="1">SUM(G12,H12,I12,L12,N12)</f>
        <v>72485.77</v>
      </c>
      <c r="Q12" s="12">
        <f t="shared" ref="Q12:Q75" si="2">SUM(J12,K12,M12)</f>
        <v>29296.39</v>
      </c>
      <c r="R12" s="12">
        <f t="shared" ref="R12:R75" si="3">+F12-P12</f>
        <v>227514.22999999998</v>
      </c>
      <c r="S12" s="24"/>
      <c r="T12" s="25"/>
    </row>
    <row r="13" spans="1:20" s="2" customFormat="1" ht="42" customHeight="1" x14ac:dyDescent="0.2">
      <c r="A13" s="49">
        <v>2</v>
      </c>
      <c r="B13" s="45" t="s">
        <v>288</v>
      </c>
      <c r="C13" s="16" t="s">
        <v>43</v>
      </c>
      <c r="D13" s="13" t="s">
        <v>366</v>
      </c>
      <c r="E13" s="13" t="s">
        <v>403</v>
      </c>
      <c r="F13" s="14">
        <v>80000</v>
      </c>
      <c r="G13" s="14">
        <v>7400.87</v>
      </c>
      <c r="H13" s="31">
        <v>25</v>
      </c>
      <c r="I13" s="14">
        <v>2296</v>
      </c>
      <c r="J13" s="14">
        <v>5680</v>
      </c>
      <c r="K13" s="14">
        <v>593.21</v>
      </c>
      <c r="L13" s="14">
        <v>2432</v>
      </c>
      <c r="M13" s="14">
        <v>5672</v>
      </c>
      <c r="N13" s="14"/>
      <c r="O13" s="14">
        <f t="shared" si="0"/>
        <v>16673.21</v>
      </c>
      <c r="P13" s="14">
        <f t="shared" si="1"/>
        <v>12153.869999999999</v>
      </c>
      <c r="Q13" s="14">
        <f t="shared" si="2"/>
        <v>11945.21</v>
      </c>
      <c r="R13" s="14">
        <f t="shared" si="3"/>
        <v>67846.13</v>
      </c>
      <c r="S13" s="24"/>
      <c r="T13" s="25"/>
    </row>
    <row r="14" spans="1:20" s="2" customFormat="1" ht="42" customHeight="1" x14ac:dyDescent="0.2">
      <c r="A14" s="49">
        <v>3</v>
      </c>
      <c r="B14" s="45" t="s">
        <v>65</v>
      </c>
      <c r="C14" s="16" t="s">
        <v>43</v>
      </c>
      <c r="D14" s="13" t="s">
        <v>187</v>
      </c>
      <c r="E14" s="13" t="s">
        <v>199</v>
      </c>
      <c r="F14" s="14">
        <v>100000</v>
      </c>
      <c r="G14" s="14">
        <v>12105.37</v>
      </c>
      <c r="H14" s="31">
        <v>25</v>
      </c>
      <c r="I14" s="14">
        <v>2870</v>
      </c>
      <c r="J14" s="14">
        <v>7100</v>
      </c>
      <c r="K14" s="14">
        <v>593.21</v>
      </c>
      <c r="L14" s="14">
        <v>3040</v>
      </c>
      <c r="M14" s="14">
        <v>7090</v>
      </c>
      <c r="N14" s="14"/>
      <c r="O14" s="14">
        <f t="shared" si="0"/>
        <v>20693.21</v>
      </c>
      <c r="P14" s="14">
        <f t="shared" si="1"/>
        <v>18040.370000000003</v>
      </c>
      <c r="Q14" s="14">
        <f t="shared" si="2"/>
        <v>14783.21</v>
      </c>
      <c r="R14" s="14">
        <f t="shared" si="3"/>
        <v>81959.63</v>
      </c>
      <c r="S14" s="24"/>
      <c r="T14" s="25"/>
    </row>
    <row r="15" spans="1:20" s="2" customFormat="1" ht="42" customHeight="1" x14ac:dyDescent="0.2">
      <c r="A15" s="49">
        <v>4</v>
      </c>
      <c r="B15" s="45" t="s">
        <v>125</v>
      </c>
      <c r="C15" s="16" t="s">
        <v>43</v>
      </c>
      <c r="D15" s="13" t="s">
        <v>22</v>
      </c>
      <c r="E15" s="13" t="s">
        <v>403</v>
      </c>
      <c r="F15" s="14">
        <v>35000</v>
      </c>
      <c r="G15" s="14">
        <v>0</v>
      </c>
      <c r="H15" s="31">
        <v>25</v>
      </c>
      <c r="I15" s="14">
        <v>1004.5</v>
      </c>
      <c r="J15" s="14">
        <v>2485</v>
      </c>
      <c r="K15" s="14">
        <v>385</v>
      </c>
      <c r="L15" s="14">
        <v>1064</v>
      </c>
      <c r="M15" s="14">
        <v>2481.5</v>
      </c>
      <c r="N15" s="14">
        <v>1190.1199999999999</v>
      </c>
      <c r="O15" s="14">
        <f t="shared" si="0"/>
        <v>8610.119999999999</v>
      </c>
      <c r="P15" s="14">
        <f t="shared" si="1"/>
        <v>3283.62</v>
      </c>
      <c r="Q15" s="14">
        <f t="shared" si="2"/>
        <v>5351.5</v>
      </c>
      <c r="R15" s="14">
        <f t="shared" si="3"/>
        <v>31716.38</v>
      </c>
      <c r="S15" s="24"/>
      <c r="T15" s="25"/>
    </row>
    <row r="16" spans="1:20" s="2" customFormat="1" ht="42" customHeight="1" x14ac:dyDescent="0.2">
      <c r="A16" s="49">
        <v>5</v>
      </c>
      <c r="B16" s="45" t="s">
        <v>278</v>
      </c>
      <c r="C16" s="16" t="s">
        <v>43</v>
      </c>
      <c r="D16" s="13" t="s">
        <v>34</v>
      </c>
      <c r="E16" s="13" t="s">
        <v>200</v>
      </c>
      <c r="F16" s="14">
        <v>50000</v>
      </c>
      <c r="G16" s="14">
        <v>1854</v>
      </c>
      <c r="H16" s="31">
        <v>25</v>
      </c>
      <c r="I16" s="14">
        <v>1435</v>
      </c>
      <c r="J16" s="14">
        <v>3550</v>
      </c>
      <c r="K16" s="14">
        <v>550</v>
      </c>
      <c r="L16" s="14">
        <v>1520</v>
      </c>
      <c r="M16" s="14">
        <v>3545</v>
      </c>
      <c r="N16" s="14"/>
      <c r="O16" s="14">
        <f t="shared" si="0"/>
        <v>10600</v>
      </c>
      <c r="P16" s="14">
        <f t="shared" si="1"/>
        <v>4834</v>
      </c>
      <c r="Q16" s="14">
        <f t="shared" si="2"/>
        <v>7645</v>
      </c>
      <c r="R16" s="14">
        <f t="shared" si="3"/>
        <v>45166</v>
      </c>
      <c r="S16" s="24"/>
      <c r="T16" s="25"/>
    </row>
    <row r="17" spans="1:20" s="2" customFormat="1" ht="42" customHeight="1" x14ac:dyDescent="0.2">
      <c r="A17" s="49">
        <v>6</v>
      </c>
      <c r="B17" s="45" t="s">
        <v>67</v>
      </c>
      <c r="C17" s="16" t="s">
        <v>182</v>
      </c>
      <c r="D17" s="13" t="s">
        <v>190</v>
      </c>
      <c r="E17" s="13" t="s">
        <v>403</v>
      </c>
      <c r="F17" s="14">
        <v>35000</v>
      </c>
      <c r="G17" s="14">
        <v>0</v>
      </c>
      <c r="H17" s="31">
        <v>25</v>
      </c>
      <c r="I17" s="14">
        <v>1004.5</v>
      </c>
      <c r="J17" s="14">
        <v>2485</v>
      </c>
      <c r="K17" s="14">
        <v>385</v>
      </c>
      <c r="L17" s="14">
        <v>1064</v>
      </c>
      <c r="M17" s="14">
        <v>2481.5</v>
      </c>
      <c r="N17" s="14"/>
      <c r="O17" s="14">
        <f t="shared" si="0"/>
        <v>7420</v>
      </c>
      <c r="P17" s="14">
        <f t="shared" si="1"/>
        <v>2093.5</v>
      </c>
      <c r="Q17" s="14">
        <f t="shared" si="2"/>
        <v>5351.5</v>
      </c>
      <c r="R17" s="14">
        <f t="shared" si="3"/>
        <v>32906.5</v>
      </c>
      <c r="S17" s="24"/>
      <c r="T17" s="25"/>
    </row>
    <row r="18" spans="1:20" s="2" customFormat="1" ht="42" customHeight="1" x14ac:dyDescent="0.2">
      <c r="A18" s="49">
        <v>7</v>
      </c>
      <c r="B18" s="45" t="s">
        <v>98</v>
      </c>
      <c r="C18" s="16" t="s">
        <v>182</v>
      </c>
      <c r="D18" s="13" t="s">
        <v>29</v>
      </c>
      <c r="E18" s="13" t="s">
        <v>403</v>
      </c>
      <c r="F18" s="14">
        <v>50000</v>
      </c>
      <c r="G18" s="14">
        <v>1675.48</v>
      </c>
      <c r="H18" s="31">
        <v>25</v>
      </c>
      <c r="I18" s="14">
        <v>1435</v>
      </c>
      <c r="J18" s="14">
        <v>3550</v>
      </c>
      <c r="K18" s="14">
        <v>550</v>
      </c>
      <c r="L18" s="14">
        <v>1520</v>
      </c>
      <c r="M18" s="14">
        <v>3545</v>
      </c>
      <c r="N18" s="14">
        <v>1190.1199999999999</v>
      </c>
      <c r="O18" s="14">
        <f t="shared" si="0"/>
        <v>11790.119999999999</v>
      </c>
      <c r="P18" s="14">
        <f t="shared" si="1"/>
        <v>5845.5999999999995</v>
      </c>
      <c r="Q18" s="14">
        <f t="shared" si="2"/>
        <v>7645</v>
      </c>
      <c r="R18" s="14">
        <f t="shared" si="3"/>
        <v>44154.400000000001</v>
      </c>
      <c r="S18" s="24"/>
      <c r="T18" s="25"/>
    </row>
    <row r="19" spans="1:20" s="2" customFormat="1" ht="42" customHeight="1" x14ac:dyDescent="0.2">
      <c r="A19" s="49">
        <v>8</v>
      </c>
      <c r="B19" s="45" t="s">
        <v>109</v>
      </c>
      <c r="C19" s="16" t="s">
        <v>182</v>
      </c>
      <c r="D19" s="13" t="s">
        <v>367</v>
      </c>
      <c r="E19" s="13" t="s">
        <v>403</v>
      </c>
      <c r="F19" s="14">
        <v>60000</v>
      </c>
      <c r="G19" s="14">
        <v>3248.65</v>
      </c>
      <c r="H19" s="31">
        <v>25</v>
      </c>
      <c r="I19" s="14">
        <v>1722</v>
      </c>
      <c r="J19" s="14">
        <v>4260</v>
      </c>
      <c r="K19" s="14">
        <v>593.21</v>
      </c>
      <c r="L19" s="14">
        <v>1824</v>
      </c>
      <c r="M19" s="14">
        <v>4254</v>
      </c>
      <c r="N19" s="14">
        <v>1190.1199999999999</v>
      </c>
      <c r="O19" s="14">
        <f t="shared" si="0"/>
        <v>13843.329999999998</v>
      </c>
      <c r="P19" s="14">
        <f t="shared" si="1"/>
        <v>8009.7699999999995</v>
      </c>
      <c r="Q19" s="14">
        <f t="shared" si="2"/>
        <v>9107.2099999999991</v>
      </c>
      <c r="R19" s="14">
        <f t="shared" si="3"/>
        <v>51990.23</v>
      </c>
      <c r="S19" s="24"/>
      <c r="T19" s="25"/>
    </row>
    <row r="20" spans="1:20" s="2" customFormat="1" ht="42" customHeight="1" x14ac:dyDescent="0.2">
      <c r="A20" s="49">
        <v>9</v>
      </c>
      <c r="B20" s="45" t="s">
        <v>146</v>
      </c>
      <c r="C20" s="16" t="s">
        <v>182</v>
      </c>
      <c r="D20" s="13" t="s">
        <v>32</v>
      </c>
      <c r="E20" s="13" t="s">
        <v>404</v>
      </c>
      <c r="F20" s="14">
        <v>34000</v>
      </c>
      <c r="G20" s="14">
        <v>0</v>
      </c>
      <c r="H20" s="31">
        <v>25</v>
      </c>
      <c r="I20" s="14">
        <v>975.8</v>
      </c>
      <c r="J20" s="14">
        <v>2414</v>
      </c>
      <c r="K20" s="14">
        <v>374</v>
      </c>
      <c r="L20" s="14">
        <v>1033.5999999999999</v>
      </c>
      <c r="M20" s="14">
        <v>2410.6</v>
      </c>
      <c r="N20" s="14"/>
      <c r="O20" s="14">
        <f t="shared" si="0"/>
        <v>7208</v>
      </c>
      <c r="P20" s="14">
        <f t="shared" si="1"/>
        <v>2034.3999999999999</v>
      </c>
      <c r="Q20" s="14">
        <f t="shared" si="2"/>
        <v>5198.6000000000004</v>
      </c>
      <c r="R20" s="14">
        <f t="shared" si="3"/>
        <v>31965.599999999999</v>
      </c>
      <c r="S20" s="24"/>
      <c r="T20" s="25"/>
    </row>
    <row r="21" spans="1:20" s="2" customFormat="1" ht="42" customHeight="1" x14ac:dyDescent="0.2">
      <c r="A21" s="49">
        <v>10</v>
      </c>
      <c r="B21" s="45" t="s">
        <v>330</v>
      </c>
      <c r="C21" s="16" t="s">
        <v>182</v>
      </c>
      <c r="D21" s="13" t="s">
        <v>171</v>
      </c>
      <c r="E21" s="13" t="s">
        <v>404</v>
      </c>
      <c r="F21" s="14">
        <v>33000</v>
      </c>
      <c r="G21" s="14">
        <v>0</v>
      </c>
      <c r="H21" s="31">
        <v>25</v>
      </c>
      <c r="I21" s="14">
        <v>947.1</v>
      </c>
      <c r="J21" s="14">
        <v>2343</v>
      </c>
      <c r="K21" s="14">
        <v>363</v>
      </c>
      <c r="L21" s="14">
        <v>1003.2</v>
      </c>
      <c r="M21" s="14">
        <v>2339.6999999999998</v>
      </c>
      <c r="N21" s="14">
        <v>1190.1199999999999</v>
      </c>
      <c r="O21" s="14">
        <f t="shared" si="0"/>
        <v>8186.12</v>
      </c>
      <c r="P21" s="14">
        <f t="shared" si="1"/>
        <v>3165.42</v>
      </c>
      <c r="Q21" s="14">
        <f t="shared" si="2"/>
        <v>5045.7</v>
      </c>
      <c r="R21" s="14">
        <f t="shared" si="3"/>
        <v>29834.58</v>
      </c>
      <c r="S21" s="24"/>
      <c r="T21" s="25"/>
    </row>
    <row r="22" spans="1:20" s="9" customFormat="1" ht="42" customHeight="1" x14ac:dyDescent="0.2">
      <c r="A22" s="49">
        <v>11</v>
      </c>
      <c r="B22" s="45" t="s">
        <v>163</v>
      </c>
      <c r="C22" s="16" t="s">
        <v>182</v>
      </c>
      <c r="D22" s="13" t="s">
        <v>171</v>
      </c>
      <c r="E22" s="13" t="s">
        <v>404</v>
      </c>
      <c r="F22" s="14">
        <v>33000</v>
      </c>
      <c r="G22" s="14">
        <v>0</v>
      </c>
      <c r="H22" s="31">
        <v>25</v>
      </c>
      <c r="I22" s="14">
        <v>947.1</v>
      </c>
      <c r="J22" s="14">
        <v>2343</v>
      </c>
      <c r="K22" s="14">
        <v>363</v>
      </c>
      <c r="L22" s="14">
        <v>1003.2</v>
      </c>
      <c r="M22" s="14">
        <v>2339.6999999999998</v>
      </c>
      <c r="N22" s="14"/>
      <c r="O22" s="14">
        <f t="shared" si="0"/>
        <v>6996</v>
      </c>
      <c r="P22" s="14">
        <f t="shared" si="1"/>
        <v>1975.3000000000002</v>
      </c>
      <c r="Q22" s="14">
        <f t="shared" si="2"/>
        <v>5045.7</v>
      </c>
      <c r="R22" s="14">
        <f t="shared" si="3"/>
        <v>31024.7</v>
      </c>
      <c r="S22" s="24"/>
      <c r="T22" s="25"/>
    </row>
    <row r="23" spans="1:20" s="2" customFormat="1" ht="42" customHeight="1" x14ac:dyDescent="0.2">
      <c r="A23" s="49">
        <v>12</v>
      </c>
      <c r="B23" s="45" t="s">
        <v>170</v>
      </c>
      <c r="C23" s="16" t="s">
        <v>182</v>
      </c>
      <c r="D23" s="13" t="s">
        <v>32</v>
      </c>
      <c r="E23" s="13" t="s">
        <v>404</v>
      </c>
      <c r="F23" s="14">
        <v>34000</v>
      </c>
      <c r="G23" s="14">
        <v>0</v>
      </c>
      <c r="H23" s="31">
        <v>25</v>
      </c>
      <c r="I23" s="14">
        <v>975.8</v>
      </c>
      <c r="J23" s="14">
        <v>2414</v>
      </c>
      <c r="K23" s="14">
        <v>374</v>
      </c>
      <c r="L23" s="14">
        <v>1033.5999999999999</v>
      </c>
      <c r="M23" s="14">
        <v>2410.6</v>
      </c>
      <c r="N23" s="14">
        <v>1190.1199999999999</v>
      </c>
      <c r="O23" s="14">
        <f t="shared" si="0"/>
        <v>8398.119999999999</v>
      </c>
      <c r="P23" s="14">
        <f t="shared" si="1"/>
        <v>3224.5199999999995</v>
      </c>
      <c r="Q23" s="14">
        <f t="shared" si="2"/>
        <v>5198.6000000000004</v>
      </c>
      <c r="R23" s="14">
        <f t="shared" si="3"/>
        <v>30775.48</v>
      </c>
      <c r="S23" s="24"/>
      <c r="T23" s="25"/>
    </row>
    <row r="24" spans="1:20" s="2" customFormat="1" ht="42" customHeight="1" x14ac:dyDescent="0.2">
      <c r="A24" s="49">
        <v>13</v>
      </c>
      <c r="B24" s="45" t="s">
        <v>222</v>
      </c>
      <c r="C24" s="16" t="s">
        <v>182</v>
      </c>
      <c r="D24" s="13" t="s">
        <v>171</v>
      </c>
      <c r="E24" s="13" t="s">
        <v>404</v>
      </c>
      <c r="F24" s="14">
        <v>33000</v>
      </c>
      <c r="G24" s="14">
        <v>0</v>
      </c>
      <c r="H24" s="31">
        <v>25</v>
      </c>
      <c r="I24" s="14">
        <v>947.1</v>
      </c>
      <c r="J24" s="14">
        <v>2343</v>
      </c>
      <c r="K24" s="14">
        <v>363</v>
      </c>
      <c r="L24" s="14">
        <v>1003.2</v>
      </c>
      <c r="M24" s="14">
        <v>2339.6999999999998</v>
      </c>
      <c r="N24" s="14">
        <v>1190.1199999999999</v>
      </c>
      <c r="O24" s="14">
        <f t="shared" si="0"/>
        <v>8186.12</v>
      </c>
      <c r="P24" s="14">
        <f t="shared" si="1"/>
        <v>3165.42</v>
      </c>
      <c r="Q24" s="14">
        <f t="shared" si="2"/>
        <v>5045.7</v>
      </c>
      <c r="R24" s="14">
        <f t="shared" si="3"/>
        <v>29834.58</v>
      </c>
      <c r="S24" s="24"/>
      <c r="T24" s="25"/>
    </row>
    <row r="25" spans="1:20" s="2" customFormat="1" ht="42" customHeight="1" x14ac:dyDescent="0.2">
      <c r="A25" s="49">
        <v>14</v>
      </c>
      <c r="B25" s="45" t="s">
        <v>270</v>
      </c>
      <c r="C25" s="16" t="s">
        <v>182</v>
      </c>
      <c r="D25" s="13" t="s">
        <v>171</v>
      </c>
      <c r="E25" s="13" t="s">
        <v>404</v>
      </c>
      <c r="F25" s="14">
        <v>22000</v>
      </c>
      <c r="G25" s="14">
        <v>0</v>
      </c>
      <c r="H25" s="31">
        <v>25</v>
      </c>
      <c r="I25" s="32">
        <v>631.4</v>
      </c>
      <c r="J25" s="14">
        <v>1562</v>
      </c>
      <c r="K25" s="14">
        <v>242</v>
      </c>
      <c r="L25" s="32">
        <v>668.8</v>
      </c>
      <c r="M25" s="14">
        <v>1559.8</v>
      </c>
      <c r="N25" s="32"/>
      <c r="O25" s="14">
        <f t="shared" si="0"/>
        <v>4664</v>
      </c>
      <c r="P25" s="14">
        <f t="shared" si="1"/>
        <v>1325.1999999999998</v>
      </c>
      <c r="Q25" s="14">
        <f t="shared" si="2"/>
        <v>3363.8</v>
      </c>
      <c r="R25" s="14">
        <f t="shared" si="3"/>
        <v>20674.8</v>
      </c>
      <c r="S25" s="24"/>
      <c r="T25" s="25"/>
    </row>
    <row r="26" spans="1:20" s="2" customFormat="1" ht="42" customHeight="1" x14ac:dyDescent="0.2">
      <c r="A26" s="49">
        <v>15</v>
      </c>
      <c r="B26" s="45" t="s">
        <v>321</v>
      </c>
      <c r="C26" s="16" t="s">
        <v>182</v>
      </c>
      <c r="D26" s="13" t="s">
        <v>32</v>
      </c>
      <c r="E26" s="13" t="s">
        <v>404</v>
      </c>
      <c r="F26" s="14">
        <v>24698</v>
      </c>
      <c r="G26" s="14">
        <v>0</v>
      </c>
      <c r="H26" s="31">
        <v>25</v>
      </c>
      <c r="I26" s="32">
        <v>708.83</v>
      </c>
      <c r="J26" s="14">
        <v>1753.56</v>
      </c>
      <c r="K26" s="14">
        <v>271.68</v>
      </c>
      <c r="L26" s="32">
        <v>750.82</v>
      </c>
      <c r="M26" s="14">
        <v>1751.09</v>
      </c>
      <c r="N26" s="32"/>
      <c r="O26" s="14">
        <f t="shared" si="0"/>
        <v>5235.9799999999996</v>
      </c>
      <c r="P26" s="14">
        <f t="shared" si="1"/>
        <v>1484.65</v>
      </c>
      <c r="Q26" s="14">
        <f t="shared" si="2"/>
        <v>3776.33</v>
      </c>
      <c r="R26" s="14">
        <f t="shared" si="3"/>
        <v>23213.35</v>
      </c>
      <c r="S26" s="24"/>
      <c r="T26" s="25"/>
    </row>
    <row r="27" spans="1:20" s="2" customFormat="1" ht="42" customHeight="1" x14ac:dyDescent="0.2">
      <c r="A27" s="49">
        <v>16</v>
      </c>
      <c r="B27" s="45" t="s">
        <v>320</v>
      </c>
      <c r="C27" s="16" t="s">
        <v>182</v>
      </c>
      <c r="D27" s="13" t="s">
        <v>367</v>
      </c>
      <c r="E27" s="13" t="s">
        <v>200</v>
      </c>
      <c r="F27" s="14">
        <v>39875</v>
      </c>
      <c r="G27" s="14">
        <v>425.01</v>
      </c>
      <c r="H27" s="31">
        <v>25</v>
      </c>
      <c r="I27" s="14">
        <v>1144.4100000000001</v>
      </c>
      <c r="J27" s="14">
        <v>2831.13</v>
      </c>
      <c r="K27" s="14">
        <v>438.63</v>
      </c>
      <c r="L27" s="14">
        <v>1212.2</v>
      </c>
      <c r="M27" s="14">
        <v>2827.14</v>
      </c>
      <c r="N27" s="14"/>
      <c r="O27" s="14">
        <f t="shared" si="0"/>
        <v>8453.51</v>
      </c>
      <c r="P27" s="14">
        <f t="shared" si="1"/>
        <v>2806.62</v>
      </c>
      <c r="Q27" s="14">
        <f t="shared" si="2"/>
        <v>6096.9</v>
      </c>
      <c r="R27" s="14">
        <f t="shared" si="3"/>
        <v>37068.379999999997</v>
      </c>
      <c r="S27" s="24"/>
      <c r="T27" s="25"/>
    </row>
    <row r="28" spans="1:20" s="2" customFormat="1" ht="42" customHeight="1" x14ac:dyDescent="0.2">
      <c r="A28" s="49">
        <v>17</v>
      </c>
      <c r="B28" s="45" t="s">
        <v>138</v>
      </c>
      <c r="C28" s="16" t="s">
        <v>368</v>
      </c>
      <c r="D28" s="13" t="s">
        <v>31</v>
      </c>
      <c r="E28" s="13" t="s">
        <v>200</v>
      </c>
      <c r="F28" s="14">
        <v>45000</v>
      </c>
      <c r="G28" s="14">
        <v>1148.33</v>
      </c>
      <c r="H28" s="31">
        <v>25</v>
      </c>
      <c r="I28" s="14">
        <v>1291.5</v>
      </c>
      <c r="J28" s="14">
        <v>3195</v>
      </c>
      <c r="K28" s="14">
        <v>495</v>
      </c>
      <c r="L28" s="14">
        <v>1368</v>
      </c>
      <c r="M28" s="14">
        <v>3190.5</v>
      </c>
      <c r="N28" s="14"/>
      <c r="O28" s="14">
        <f t="shared" si="0"/>
        <v>9540</v>
      </c>
      <c r="P28" s="14">
        <f t="shared" si="1"/>
        <v>3832.83</v>
      </c>
      <c r="Q28" s="14">
        <f t="shared" si="2"/>
        <v>6880.5</v>
      </c>
      <c r="R28" s="14">
        <f t="shared" si="3"/>
        <v>41167.17</v>
      </c>
      <c r="S28" s="24"/>
      <c r="T28" s="25"/>
    </row>
    <row r="29" spans="1:20" s="2" customFormat="1" ht="42" customHeight="1" x14ac:dyDescent="0.2">
      <c r="A29" s="49">
        <v>18</v>
      </c>
      <c r="B29" s="45" t="s">
        <v>250</v>
      </c>
      <c r="C29" s="16" t="s">
        <v>368</v>
      </c>
      <c r="D29" s="13" t="s">
        <v>32</v>
      </c>
      <c r="E29" s="13" t="s">
        <v>404</v>
      </c>
      <c r="F29" s="14">
        <v>34000</v>
      </c>
      <c r="G29" s="14">
        <v>0</v>
      </c>
      <c r="H29" s="31">
        <v>25</v>
      </c>
      <c r="I29" s="14">
        <v>975.8</v>
      </c>
      <c r="J29" s="14">
        <v>2414</v>
      </c>
      <c r="K29" s="14">
        <v>374</v>
      </c>
      <c r="L29" s="14">
        <v>1033.5999999999999</v>
      </c>
      <c r="M29" s="14">
        <v>2410.6</v>
      </c>
      <c r="N29" s="14"/>
      <c r="O29" s="14">
        <f t="shared" si="0"/>
        <v>7208</v>
      </c>
      <c r="P29" s="14">
        <f t="shared" si="1"/>
        <v>2034.3999999999999</v>
      </c>
      <c r="Q29" s="14">
        <f t="shared" si="2"/>
        <v>5198.6000000000004</v>
      </c>
      <c r="R29" s="14">
        <f t="shared" si="3"/>
        <v>31965.599999999999</v>
      </c>
      <c r="S29" s="24"/>
      <c r="T29" s="25"/>
    </row>
    <row r="30" spans="1:20" s="2" customFormat="1" ht="42" customHeight="1" x14ac:dyDescent="0.2">
      <c r="A30" s="49">
        <v>19</v>
      </c>
      <c r="B30" s="45" t="s">
        <v>331</v>
      </c>
      <c r="C30" s="16" t="s">
        <v>369</v>
      </c>
      <c r="D30" s="13" t="s">
        <v>193</v>
      </c>
      <c r="E30" s="13" t="s">
        <v>403</v>
      </c>
      <c r="F30" s="14">
        <v>90000</v>
      </c>
      <c r="G30" s="14">
        <v>9753.1200000000008</v>
      </c>
      <c r="H30" s="31">
        <v>25</v>
      </c>
      <c r="I30" s="14">
        <v>2583</v>
      </c>
      <c r="J30" s="14">
        <v>6390</v>
      </c>
      <c r="K30" s="14">
        <v>593.21</v>
      </c>
      <c r="L30" s="14">
        <v>2736</v>
      </c>
      <c r="M30" s="14">
        <v>6381</v>
      </c>
      <c r="N30" s="14"/>
      <c r="O30" s="14">
        <f t="shared" si="0"/>
        <v>18683.21</v>
      </c>
      <c r="P30" s="14">
        <f t="shared" si="1"/>
        <v>15097.12</v>
      </c>
      <c r="Q30" s="14">
        <f t="shared" si="2"/>
        <v>13364.21</v>
      </c>
      <c r="R30" s="14">
        <f t="shared" si="3"/>
        <v>74902.880000000005</v>
      </c>
      <c r="S30" s="24"/>
      <c r="T30" s="25"/>
    </row>
    <row r="31" spans="1:20" s="2" customFormat="1" ht="42" customHeight="1" x14ac:dyDescent="0.2">
      <c r="A31" s="49">
        <v>20</v>
      </c>
      <c r="B31" s="45" t="s">
        <v>227</v>
      </c>
      <c r="C31" s="16" t="s">
        <v>369</v>
      </c>
      <c r="D31" s="13" t="s">
        <v>228</v>
      </c>
      <c r="E31" s="13" t="s">
        <v>200</v>
      </c>
      <c r="F31" s="14">
        <v>110000</v>
      </c>
      <c r="G31" s="14">
        <v>14160.09</v>
      </c>
      <c r="H31" s="31">
        <v>25</v>
      </c>
      <c r="I31" s="14">
        <v>3157</v>
      </c>
      <c r="J31" s="14">
        <v>7810</v>
      </c>
      <c r="K31" s="14">
        <v>593.21</v>
      </c>
      <c r="L31" s="14">
        <v>3344</v>
      </c>
      <c r="M31" s="14">
        <v>7799</v>
      </c>
      <c r="N31" s="14">
        <v>1190.1199999999999</v>
      </c>
      <c r="O31" s="14">
        <f t="shared" si="0"/>
        <v>23893.329999999998</v>
      </c>
      <c r="P31" s="14">
        <f t="shared" si="1"/>
        <v>21876.21</v>
      </c>
      <c r="Q31" s="14">
        <f t="shared" si="2"/>
        <v>16202.21</v>
      </c>
      <c r="R31" s="14">
        <f t="shared" si="3"/>
        <v>88123.790000000008</v>
      </c>
      <c r="S31" s="24"/>
      <c r="T31" s="25"/>
    </row>
    <row r="32" spans="1:20" s="2" customFormat="1" ht="42" customHeight="1" x14ac:dyDescent="0.2">
      <c r="A32" s="49">
        <v>21</v>
      </c>
      <c r="B32" s="45" t="s">
        <v>142</v>
      </c>
      <c r="C32" s="16" t="s">
        <v>369</v>
      </c>
      <c r="D32" s="13" t="s">
        <v>192</v>
      </c>
      <c r="E32" s="13" t="s">
        <v>200</v>
      </c>
      <c r="F32" s="14">
        <v>80000</v>
      </c>
      <c r="G32" s="14">
        <v>7103.34</v>
      </c>
      <c r="H32" s="31">
        <v>25</v>
      </c>
      <c r="I32" s="14">
        <v>2296</v>
      </c>
      <c r="J32" s="14">
        <v>5680</v>
      </c>
      <c r="K32" s="14">
        <v>593.21</v>
      </c>
      <c r="L32" s="14">
        <v>2432</v>
      </c>
      <c r="M32" s="14">
        <v>5672</v>
      </c>
      <c r="N32" s="14">
        <v>1190.1199999999999</v>
      </c>
      <c r="O32" s="14">
        <f t="shared" si="0"/>
        <v>17863.329999999998</v>
      </c>
      <c r="P32" s="14">
        <f t="shared" si="1"/>
        <v>13046.46</v>
      </c>
      <c r="Q32" s="14">
        <f t="shared" si="2"/>
        <v>11945.21</v>
      </c>
      <c r="R32" s="14">
        <f t="shared" si="3"/>
        <v>66953.540000000008</v>
      </c>
      <c r="S32" s="24"/>
      <c r="T32" s="25"/>
    </row>
    <row r="33" spans="1:20" s="2" customFormat="1" ht="42" customHeight="1" x14ac:dyDescent="0.2">
      <c r="A33" s="49">
        <v>22</v>
      </c>
      <c r="B33" s="45" t="s">
        <v>61</v>
      </c>
      <c r="C33" s="16" t="s">
        <v>369</v>
      </c>
      <c r="D33" s="13" t="s">
        <v>28</v>
      </c>
      <c r="E33" s="13" t="s">
        <v>403</v>
      </c>
      <c r="F33" s="14">
        <v>40000</v>
      </c>
      <c r="G33" s="14">
        <v>442.65</v>
      </c>
      <c r="H33" s="31">
        <v>25</v>
      </c>
      <c r="I33" s="14">
        <v>1148</v>
      </c>
      <c r="J33" s="14">
        <v>2840</v>
      </c>
      <c r="K33" s="14">
        <v>440</v>
      </c>
      <c r="L33" s="14">
        <v>1216</v>
      </c>
      <c r="M33" s="14">
        <v>2836</v>
      </c>
      <c r="N33" s="14"/>
      <c r="O33" s="14">
        <f t="shared" si="0"/>
        <v>8480</v>
      </c>
      <c r="P33" s="14">
        <f t="shared" si="1"/>
        <v>2831.65</v>
      </c>
      <c r="Q33" s="14">
        <f t="shared" si="2"/>
        <v>6116</v>
      </c>
      <c r="R33" s="14">
        <f t="shared" si="3"/>
        <v>37168.35</v>
      </c>
      <c r="S33" s="24"/>
      <c r="T33" s="25"/>
    </row>
    <row r="34" spans="1:20" s="2" customFormat="1" ht="42" customHeight="1" x14ac:dyDescent="0.2">
      <c r="A34" s="49">
        <v>23</v>
      </c>
      <c r="B34" s="45" t="s">
        <v>318</v>
      </c>
      <c r="C34" s="16" t="s">
        <v>369</v>
      </c>
      <c r="D34" s="13" t="s">
        <v>189</v>
      </c>
      <c r="E34" s="13" t="s">
        <v>404</v>
      </c>
      <c r="F34" s="14">
        <v>35000</v>
      </c>
      <c r="G34" s="14">
        <v>0</v>
      </c>
      <c r="H34" s="31">
        <v>25</v>
      </c>
      <c r="I34" s="14">
        <v>1004.5</v>
      </c>
      <c r="J34" s="14">
        <v>2485</v>
      </c>
      <c r="K34" s="14">
        <v>385</v>
      </c>
      <c r="L34" s="14">
        <v>1064</v>
      </c>
      <c r="M34" s="14">
        <v>2481.5</v>
      </c>
      <c r="N34" s="14"/>
      <c r="O34" s="14">
        <f t="shared" si="0"/>
        <v>7420</v>
      </c>
      <c r="P34" s="14">
        <f t="shared" si="1"/>
        <v>2093.5</v>
      </c>
      <c r="Q34" s="14">
        <f t="shared" si="2"/>
        <v>5351.5</v>
      </c>
      <c r="R34" s="14">
        <f t="shared" si="3"/>
        <v>32906.5</v>
      </c>
      <c r="S34" s="24"/>
      <c r="T34" s="25"/>
    </row>
    <row r="35" spans="1:20" s="2" customFormat="1" ht="42" customHeight="1" x14ac:dyDescent="0.2">
      <c r="A35" s="49">
        <v>24</v>
      </c>
      <c r="B35" s="45" t="s">
        <v>335</v>
      </c>
      <c r="C35" s="16" t="s">
        <v>369</v>
      </c>
      <c r="D35" s="13" t="s">
        <v>32</v>
      </c>
      <c r="E35" s="13" t="s">
        <v>404</v>
      </c>
      <c r="F35" s="14">
        <v>34000</v>
      </c>
      <c r="G35" s="14">
        <v>0</v>
      </c>
      <c r="H35" s="31">
        <v>25</v>
      </c>
      <c r="I35" s="14">
        <v>975.8</v>
      </c>
      <c r="J35" s="14">
        <v>2414</v>
      </c>
      <c r="K35" s="14">
        <v>374</v>
      </c>
      <c r="L35" s="14">
        <v>1033.5999999999999</v>
      </c>
      <c r="M35" s="14">
        <v>2410.6</v>
      </c>
      <c r="N35" s="14">
        <v>1190.1199999999999</v>
      </c>
      <c r="O35" s="14">
        <f t="shared" si="0"/>
        <v>8398.119999999999</v>
      </c>
      <c r="P35" s="14">
        <f t="shared" si="1"/>
        <v>3224.5199999999995</v>
      </c>
      <c r="Q35" s="14">
        <f t="shared" si="2"/>
        <v>5198.6000000000004</v>
      </c>
      <c r="R35" s="14">
        <f t="shared" si="3"/>
        <v>30775.48</v>
      </c>
      <c r="S35" s="24"/>
      <c r="T35" s="25"/>
    </row>
    <row r="36" spans="1:20" s="2" customFormat="1" ht="42" customHeight="1" x14ac:dyDescent="0.2">
      <c r="A36" s="49">
        <v>25</v>
      </c>
      <c r="B36" s="45" t="s">
        <v>173</v>
      </c>
      <c r="C36" s="16" t="s">
        <v>369</v>
      </c>
      <c r="D36" s="13" t="s">
        <v>28</v>
      </c>
      <c r="E36" s="13" t="s">
        <v>200</v>
      </c>
      <c r="F36" s="14">
        <v>35000</v>
      </c>
      <c r="G36" s="14">
        <v>0</v>
      </c>
      <c r="H36" s="31">
        <v>25</v>
      </c>
      <c r="I36" s="14">
        <v>1004.5</v>
      </c>
      <c r="J36" s="14">
        <v>2485</v>
      </c>
      <c r="K36" s="14">
        <v>385</v>
      </c>
      <c r="L36" s="14">
        <v>1064</v>
      </c>
      <c r="M36" s="14">
        <v>2481.5</v>
      </c>
      <c r="N36" s="14"/>
      <c r="O36" s="14">
        <f t="shared" si="0"/>
        <v>7420</v>
      </c>
      <c r="P36" s="14">
        <f t="shared" si="1"/>
        <v>2093.5</v>
      </c>
      <c r="Q36" s="14">
        <f t="shared" si="2"/>
        <v>5351.5</v>
      </c>
      <c r="R36" s="14">
        <f t="shared" si="3"/>
        <v>32906.5</v>
      </c>
      <c r="S36" s="24"/>
      <c r="T36" s="25"/>
    </row>
    <row r="37" spans="1:20" s="2" customFormat="1" ht="42" customHeight="1" x14ac:dyDescent="0.2">
      <c r="A37" s="49">
        <v>26</v>
      </c>
      <c r="B37" s="45" t="s">
        <v>214</v>
      </c>
      <c r="C37" s="16" t="s">
        <v>369</v>
      </c>
      <c r="D37" s="16" t="s">
        <v>215</v>
      </c>
      <c r="E37" s="13" t="s">
        <v>200</v>
      </c>
      <c r="F37" s="14">
        <v>35000</v>
      </c>
      <c r="G37" s="14">
        <v>0</v>
      </c>
      <c r="H37" s="31">
        <v>25</v>
      </c>
      <c r="I37" s="14">
        <v>1004.5</v>
      </c>
      <c r="J37" s="14">
        <v>2485</v>
      </c>
      <c r="K37" s="14">
        <v>385</v>
      </c>
      <c r="L37" s="14">
        <v>1064</v>
      </c>
      <c r="M37" s="14">
        <v>2481.5</v>
      </c>
      <c r="N37" s="14"/>
      <c r="O37" s="14">
        <f t="shared" si="0"/>
        <v>7420</v>
      </c>
      <c r="P37" s="14">
        <f t="shared" si="1"/>
        <v>2093.5</v>
      </c>
      <c r="Q37" s="14">
        <f t="shared" si="2"/>
        <v>5351.5</v>
      </c>
      <c r="R37" s="14">
        <f t="shared" si="3"/>
        <v>32906.5</v>
      </c>
      <c r="S37" s="24"/>
      <c r="T37" s="25"/>
    </row>
    <row r="38" spans="1:20" s="2" customFormat="1" ht="42" customHeight="1" x14ac:dyDescent="0.2">
      <c r="A38" s="49">
        <v>27</v>
      </c>
      <c r="B38" s="45" t="s">
        <v>246</v>
      </c>
      <c r="C38" s="16" t="s">
        <v>369</v>
      </c>
      <c r="D38" s="13" t="s">
        <v>171</v>
      </c>
      <c r="E38" s="13" t="s">
        <v>200</v>
      </c>
      <c r="F38" s="14">
        <v>33000</v>
      </c>
      <c r="G38" s="14">
        <v>0</v>
      </c>
      <c r="H38" s="31">
        <v>25</v>
      </c>
      <c r="I38" s="14">
        <v>947.1</v>
      </c>
      <c r="J38" s="14">
        <v>2343</v>
      </c>
      <c r="K38" s="14">
        <v>363</v>
      </c>
      <c r="L38" s="14">
        <v>1003.2</v>
      </c>
      <c r="M38" s="14">
        <v>2339.6999999999998</v>
      </c>
      <c r="N38" s="14">
        <v>1190.1199999999999</v>
      </c>
      <c r="O38" s="14">
        <f t="shared" si="0"/>
        <v>8186.12</v>
      </c>
      <c r="P38" s="14">
        <f t="shared" si="1"/>
        <v>3165.42</v>
      </c>
      <c r="Q38" s="14">
        <f t="shared" si="2"/>
        <v>5045.7</v>
      </c>
      <c r="R38" s="14">
        <f t="shared" si="3"/>
        <v>29834.58</v>
      </c>
      <c r="S38" s="24"/>
      <c r="T38" s="25"/>
    </row>
    <row r="39" spans="1:20" s="2" customFormat="1" ht="42" customHeight="1" x14ac:dyDescent="0.2">
      <c r="A39" s="49">
        <v>28</v>
      </c>
      <c r="B39" s="45" t="s">
        <v>249</v>
      </c>
      <c r="C39" s="16" t="s">
        <v>369</v>
      </c>
      <c r="D39" s="13" t="s">
        <v>28</v>
      </c>
      <c r="E39" s="13" t="s">
        <v>200</v>
      </c>
      <c r="F39" s="14">
        <v>35000</v>
      </c>
      <c r="G39" s="14">
        <v>0</v>
      </c>
      <c r="H39" s="31">
        <v>25</v>
      </c>
      <c r="I39" s="14">
        <v>1004.5</v>
      </c>
      <c r="J39" s="14">
        <v>2485</v>
      </c>
      <c r="K39" s="14">
        <v>385</v>
      </c>
      <c r="L39" s="14">
        <v>1064</v>
      </c>
      <c r="M39" s="14">
        <v>2481.5</v>
      </c>
      <c r="N39" s="14"/>
      <c r="O39" s="14">
        <f t="shared" si="0"/>
        <v>7420</v>
      </c>
      <c r="P39" s="14">
        <f t="shared" si="1"/>
        <v>2093.5</v>
      </c>
      <c r="Q39" s="14">
        <f t="shared" si="2"/>
        <v>5351.5</v>
      </c>
      <c r="R39" s="14">
        <f t="shared" si="3"/>
        <v>32906.5</v>
      </c>
      <c r="S39" s="24"/>
      <c r="T39" s="25"/>
    </row>
    <row r="40" spans="1:20" s="2" customFormat="1" ht="42" customHeight="1" x14ac:dyDescent="0.2">
      <c r="A40" s="49">
        <v>29</v>
      </c>
      <c r="B40" s="45" t="s">
        <v>90</v>
      </c>
      <c r="C40" s="16" t="s">
        <v>370</v>
      </c>
      <c r="D40" s="13" t="s">
        <v>312</v>
      </c>
      <c r="E40" s="13" t="s">
        <v>403</v>
      </c>
      <c r="F40" s="14">
        <v>80000</v>
      </c>
      <c r="G40" s="14">
        <v>7103.34</v>
      </c>
      <c r="H40" s="31">
        <v>25</v>
      </c>
      <c r="I40" s="14">
        <v>2296</v>
      </c>
      <c r="J40" s="14">
        <v>5680</v>
      </c>
      <c r="K40" s="14">
        <v>593.21</v>
      </c>
      <c r="L40" s="14">
        <v>2432</v>
      </c>
      <c r="M40" s="14">
        <v>5672</v>
      </c>
      <c r="N40" s="14">
        <v>1190.1199999999999</v>
      </c>
      <c r="O40" s="14">
        <f t="shared" si="0"/>
        <v>17863.329999999998</v>
      </c>
      <c r="P40" s="14">
        <f t="shared" si="1"/>
        <v>13046.46</v>
      </c>
      <c r="Q40" s="14">
        <f t="shared" si="2"/>
        <v>11945.21</v>
      </c>
      <c r="R40" s="14">
        <f t="shared" si="3"/>
        <v>66953.540000000008</v>
      </c>
      <c r="S40" s="24"/>
      <c r="T40" s="25"/>
    </row>
    <row r="41" spans="1:20" s="2" customFormat="1" ht="42" customHeight="1" x14ac:dyDescent="0.2">
      <c r="A41" s="49">
        <v>30</v>
      </c>
      <c r="B41" s="45" t="s">
        <v>219</v>
      </c>
      <c r="C41" s="16" t="s">
        <v>370</v>
      </c>
      <c r="D41" s="13" t="s">
        <v>191</v>
      </c>
      <c r="E41" s="13" t="s">
        <v>200</v>
      </c>
      <c r="F41" s="14">
        <v>80000</v>
      </c>
      <c r="G41" s="14">
        <v>7400.87</v>
      </c>
      <c r="H41" s="31">
        <v>25</v>
      </c>
      <c r="I41" s="14">
        <v>2296</v>
      </c>
      <c r="J41" s="14">
        <v>5680</v>
      </c>
      <c r="K41" s="14">
        <v>593.21</v>
      </c>
      <c r="L41" s="14">
        <v>2432</v>
      </c>
      <c r="M41" s="14">
        <v>5672</v>
      </c>
      <c r="N41" s="14"/>
      <c r="O41" s="14">
        <f t="shared" si="0"/>
        <v>16673.21</v>
      </c>
      <c r="P41" s="14">
        <f t="shared" si="1"/>
        <v>12153.869999999999</v>
      </c>
      <c r="Q41" s="14">
        <f t="shared" si="2"/>
        <v>11945.21</v>
      </c>
      <c r="R41" s="14">
        <f t="shared" si="3"/>
        <v>67846.13</v>
      </c>
      <c r="S41" s="24"/>
      <c r="T41" s="25"/>
    </row>
    <row r="42" spans="1:20" s="2" customFormat="1" ht="42" customHeight="1" x14ac:dyDescent="0.2">
      <c r="A42" s="49">
        <v>31</v>
      </c>
      <c r="B42" s="45" t="s">
        <v>45</v>
      </c>
      <c r="C42" s="16" t="s">
        <v>370</v>
      </c>
      <c r="D42" s="13" t="s">
        <v>23</v>
      </c>
      <c r="E42" s="13" t="s">
        <v>403</v>
      </c>
      <c r="F42" s="14">
        <v>26250</v>
      </c>
      <c r="G42" s="14">
        <v>0</v>
      </c>
      <c r="H42" s="31">
        <v>25</v>
      </c>
      <c r="I42" s="14">
        <v>753.38</v>
      </c>
      <c r="J42" s="14">
        <v>1863.75</v>
      </c>
      <c r="K42" s="14">
        <v>288.75</v>
      </c>
      <c r="L42" s="14">
        <v>798</v>
      </c>
      <c r="M42" s="14">
        <v>1861.13</v>
      </c>
      <c r="N42" s="14"/>
      <c r="O42" s="14">
        <f t="shared" si="0"/>
        <v>5565.01</v>
      </c>
      <c r="P42" s="14">
        <f t="shared" si="1"/>
        <v>1576.38</v>
      </c>
      <c r="Q42" s="14">
        <f t="shared" si="2"/>
        <v>4013.63</v>
      </c>
      <c r="R42" s="14">
        <f t="shared" si="3"/>
        <v>24673.62</v>
      </c>
      <c r="S42" s="24"/>
      <c r="T42" s="25"/>
    </row>
    <row r="43" spans="1:20" s="2" customFormat="1" ht="42" customHeight="1" x14ac:dyDescent="0.2">
      <c r="A43" s="49">
        <v>32</v>
      </c>
      <c r="B43" s="45" t="s">
        <v>48</v>
      </c>
      <c r="C43" s="16" t="s">
        <v>370</v>
      </c>
      <c r="D43" s="13" t="s">
        <v>24</v>
      </c>
      <c r="E43" s="13" t="s">
        <v>403</v>
      </c>
      <c r="F43" s="14">
        <v>31500</v>
      </c>
      <c r="G43" s="14">
        <v>0</v>
      </c>
      <c r="H43" s="31">
        <v>25</v>
      </c>
      <c r="I43" s="14">
        <v>904.05</v>
      </c>
      <c r="J43" s="14">
        <v>2236.5</v>
      </c>
      <c r="K43" s="14">
        <v>346.5</v>
      </c>
      <c r="L43" s="14">
        <v>957.6</v>
      </c>
      <c r="M43" s="14">
        <v>2233.35</v>
      </c>
      <c r="N43" s="14"/>
      <c r="O43" s="14">
        <f t="shared" si="0"/>
        <v>6678</v>
      </c>
      <c r="P43" s="14">
        <f t="shared" si="1"/>
        <v>1886.65</v>
      </c>
      <c r="Q43" s="14">
        <f t="shared" si="2"/>
        <v>4816.3500000000004</v>
      </c>
      <c r="R43" s="14">
        <f t="shared" si="3"/>
        <v>29613.35</v>
      </c>
      <c r="S43" s="24"/>
      <c r="T43" s="25"/>
    </row>
    <row r="44" spans="1:20" s="2" customFormat="1" ht="42" customHeight="1" x14ac:dyDescent="0.2">
      <c r="A44" s="49">
        <v>33</v>
      </c>
      <c r="B44" s="45" t="s">
        <v>50</v>
      </c>
      <c r="C44" s="16" t="s">
        <v>370</v>
      </c>
      <c r="D44" s="13" t="s">
        <v>26</v>
      </c>
      <c r="E44" s="13" t="s">
        <v>404</v>
      </c>
      <c r="F44" s="14">
        <v>16500</v>
      </c>
      <c r="G44" s="14">
        <v>0</v>
      </c>
      <c r="H44" s="31">
        <v>25</v>
      </c>
      <c r="I44" s="14">
        <v>473.55</v>
      </c>
      <c r="J44" s="14">
        <v>1171.5</v>
      </c>
      <c r="K44" s="14">
        <v>181.5</v>
      </c>
      <c r="L44" s="14">
        <v>501.6</v>
      </c>
      <c r="M44" s="14">
        <v>1169.8499999999999</v>
      </c>
      <c r="N44" s="14"/>
      <c r="O44" s="14">
        <f t="shared" si="0"/>
        <v>3498</v>
      </c>
      <c r="P44" s="14">
        <f t="shared" si="1"/>
        <v>1000.1500000000001</v>
      </c>
      <c r="Q44" s="14">
        <f t="shared" si="2"/>
        <v>2522.85</v>
      </c>
      <c r="R44" s="14">
        <f t="shared" si="3"/>
        <v>15499.85</v>
      </c>
      <c r="S44" s="24"/>
      <c r="T44" s="25"/>
    </row>
    <row r="45" spans="1:20" s="2" customFormat="1" ht="42" customHeight="1" x14ac:dyDescent="0.2">
      <c r="A45" s="49">
        <v>34</v>
      </c>
      <c r="B45" s="45" t="s">
        <v>68</v>
      </c>
      <c r="C45" s="16" t="s">
        <v>370</v>
      </c>
      <c r="D45" s="13" t="s">
        <v>26</v>
      </c>
      <c r="E45" s="13" t="s">
        <v>403</v>
      </c>
      <c r="F45" s="14">
        <v>16500</v>
      </c>
      <c r="G45" s="14">
        <v>0</v>
      </c>
      <c r="H45" s="31">
        <v>25</v>
      </c>
      <c r="I45" s="14">
        <v>473.55</v>
      </c>
      <c r="J45" s="14">
        <v>1171.5</v>
      </c>
      <c r="K45" s="14">
        <v>181.5</v>
      </c>
      <c r="L45" s="14">
        <v>501.6</v>
      </c>
      <c r="M45" s="14">
        <v>1169.8499999999999</v>
      </c>
      <c r="N45" s="14"/>
      <c r="O45" s="14">
        <f t="shared" si="0"/>
        <v>3498</v>
      </c>
      <c r="P45" s="14">
        <f t="shared" si="1"/>
        <v>1000.1500000000001</v>
      </c>
      <c r="Q45" s="14">
        <f t="shared" si="2"/>
        <v>2522.85</v>
      </c>
      <c r="R45" s="14">
        <f t="shared" si="3"/>
        <v>15499.85</v>
      </c>
      <c r="S45" s="24"/>
      <c r="T45" s="25"/>
    </row>
    <row r="46" spans="1:20" s="2" customFormat="1" ht="42" customHeight="1" x14ac:dyDescent="0.2">
      <c r="A46" s="49">
        <v>35</v>
      </c>
      <c r="B46" s="45" t="s">
        <v>72</v>
      </c>
      <c r="C46" s="16" t="s">
        <v>370</v>
      </c>
      <c r="D46" s="13" t="s">
        <v>26</v>
      </c>
      <c r="E46" s="13" t="s">
        <v>404</v>
      </c>
      <c r="F46" s="14">
        <v>16500</v>
      </c>
      <c r="G46" s="14">
        <v>0</v>
      </c>
      <c r="H46" s="31">
        <v>25</v>
      </c>
      <c r="I46" s="14">
        <v>473.55</v>
      </c>
      <c r="J46" s="14">
        <v>1171.5</v>
      </c>
      <c r="K46" s="14">
        <v>181.5</v>
      </c>
      <c r="L46" s="14">
        <v>501.6</v>
      </c>
      <c r="M46" s="14">
        <v>1169.8499999999999</v>
      </c>
      <c r="N46" s="14"/>
      <c r="O46" s="14">
        <f t="shared" si="0"/>
        <v>3498</v>
      </c>
      <c r="P46" s="14">
        <f t="shared" si="1"/>
        <v>1000.1500000000001</v>
      </c>
      <c r="Q46" s="14">
        <f t="shared" si="2"/>
        <v>2522.85</v>
      </c>
      <c r="R46" s="14">
        <f t="shared" si="3"/>
        <v>15499.85</v>
      </c>
      <c r="S46" s="24"/>
      <c r="T46" s="25"/>
    </row>
    <row r="47" spans="1:20" s="2" customFormat="1" ht="42" customHeight="1" x14ac:dyDescent="0.2">
      <c r="A47" s="49">
        <v>36</v>
      </c>
      <c r="B47" s="45" t="s">
        <v>332</v>
      </c>
      <c r="C47" s="16" t="s">
        <v>370</v>
      </c>
      <c r="D47" s="13" t="s">
        <v>26</v>
      </c>
      <c r="E47" s="13" t="s">
        <v>403</v>
      </c>
      <c r="F47" s="14">
        <v>16500</v>
      </c>
      <c r="G47" s="14">
        <v>0</v>
      </c>
      <c r="H47" s="31">
        <v>25</v>
      </c>
      <c r="I47" s="14">
        <v>473.55</v>
      </c>
      <c r="J47" s="14">
        <v>1171.5</v>
      </c>
      <c r="K47" s="14">
        <v>181.5</v>
      </c>
      <c r="L47" s="14">
        <v>501.6</v>
      </c>
      <c r="M47" s="14">
        <v>1169.8499999999999</v>
      </c>
      <c r="N47" s="14">
        <v>1190.1199999999999</v>
      </c>
      <c r="O47" s="14">
        <f t="shared" si="0"/>
        <v>4688.12</v>
      </c>
      <c r="P47" s="14">
        <f t="shared" si="1"/>
        <v>2190.27</v>
      </c>
      <c r="Q47" s="14">
        <f t="shared" si="2"/>
        <v>2522.85</v>
      </c>
      <c r="R47" s="14">
        <f t="shared" si="3"/>
        <v>14309.73</v>
      </c>
      <c r="S47" s="24"/>
      <c r="T47" s="25"/>
    </row>
    <row r="48" spans="1:20" s="2" customFormat="1" ht="42" customHeight="1" x14ac:dyDescent="0.2">
      <c r="A48" s="49">
        <v>37</v>
      </c>
      <c r="B48" s="45" t="s">
        <v>84</v>
      </c>
      <c r="C48" s="16" t="s">
        <v>370</v>
      </c>
      <c r="D48" s="13" t="s">
        <v>191</v>
      </c>
      <c r="E48" s="13" t="s">
        <v>403</v>
      </c>
      <c r="F48" s="14">
        <v>60000</v>
      </c>
      <c r="G48" s="14">
        <v>3486.68</v>
      </c>
      <c r="H48" s="31">
        <v>25</v>
      </c>
      <c r="I48" s="14">
        <v>1722</v>
      </c>
      <c r="J48" s="14">
        <v>4260</v>
      </c>
      <c r="K48" s="14">
        <v>593.21</v>
      </c>
      <c r="L48" s="14">
        <v>1824</v>
      </c>
      <c r="M48" s="14">
        <v>4254</v>
      </c>
      <c r="N48" s="14"/>
      <c r="O48" s="14">
        <f t="shared" si="0"/>
        <v>12653.21</v>
      </c>
      <c r="P48" s="14">
        <f t="shared" si="1"/>
        <v>7057.68</v>
      </c>
      <c r="Q48" s="14">
        <f t="shared" si="2"/>
        <v>9107.2099999999991</v>
      </c>
      <c r="R48" s="14">
        <f t="shared" si="3"/>
        <v>52942.32</v>
      </c>
      <c r="S48" s="24"/>
      <c r="T48" s="25"/>
    </row>
    <row r="49" spans="1:20" s="2" customFormat="1" ht="42" customHeight="1" x14ac:dyDescent="0.2">
      <c r="A49" s="49">
        <v>38</v>
      </c>
      <c r="B49" s="45" t="s">
        <v>87</v>
      </c>
      <c r="C49" s="16" t="s">
        <v>370</v>
      </c>
      <c r="D49" s="13" t="s">
        <v>259</v>
      </c>
      <c r="E49" s="13" t="s">
        <v>404</v>
      </c>
      <c r="F49" s="14">
        <v>19800</v>
      </c>
      <c r="G49" s="14">
        <v>0</v>
      </c>
      <c r="H49" s="31">
        <v>25</v>
      </c>
      <c r="I49" s="14">
        <v>568.26</v>
      </c>
      <c r="J49" s="14">
        <v>1405.8</v>
      </c>
      <c r="K49" s="14">
        <v>217.8</v>
      </c>
      <c r="L49" s="14">
        <v>601.91999999999996</v>
      </c>
      <c r="M49" s="14">
        <v>1403.82</v>
      </c>
      <c r="N49" s="14">
        <v>1190.1199999999999</v>
      </c>
      <c r="O49" s="14">
        <f t="shared" si="0"/>
        <v>5387.72</v>
      </c>
      <c r="P49" s="14">
        <f t="shared" si="1"/>
        <v>2385.2999999999997</v>
      </c>
      <c r="Q49" s="14">
        <f t="shared" si="2"/>
        <v>3027.42</v>
      </c>
      <c r="R49" s="14">
        <f t="shared" si="3"/>
        <v>17414.7</v>
      </c>
      <c r="S49" s="24"/>
      <c r="T49" s="25"/>
    </row>
    <row r="50" spans="1:20" s="2" customFormat="1" ht="42" customHeight="1" x14ac:dyDescent="0.2">
      <c r="A50" s="49">
        <v>39</v>
      </c>
      <c r="B50" s="45" t="s">
        <v>88</v>
      </c>
      <c r="C50" s="16" t="s">
        <v>370</v>
      </c>
      <c r="D50" s="13" t="s">
        <v>24</v>
      </c>
      <c r="E50" s="13" t="s">
        <v>404</v>
      </c>
      <c r="F50" s="14">
        <v>31500</v>
      </c>
      <c r="G50" s="14">
        <v>0</v>
      </c>
      <c r="H50" s="31">
        <v>25</v>
      </c>
      <c r="I50" s="14">
        <v>904.05</v>
      </c>
      <c r="J50" s="14">
        <v>2236.5</v>
      </c>
      <c r="K50" s="14">
        <v>346.5</v>
      </c>
      <c r="L50" s="14">
        <v>957.6</v>
      </c>
      <c r="M50" s="14">
        <v>2233.35</v>
      </c>
      <c r="N50" s="14">
        <v>1190.1199999999999</v>
      </c>
      <c r="O50" s="14">
        <f t="shared" si="0"/>
        <v>7868.12</v>
      </c>
      <c r="P50" s="14">
        <f t="shared" si="1"/>
        <v>3076.77</v>
      </c>
      <c r="Q50" s="14">
        <f t="shared" si="2"/>
        <v>4816.3500000000004</v>
      </c>
      <c r="R50" s="14">
        <f t="shared" si="3"/>
        <v>28423.23</v>
      </c>
      <c r="S50" s="24"/>
      <c r="T50" s="25"/>
    </row>
    <row r="51" spans="1:20" s="2" customFormat="1" ht="42" customHeight="1" x14ac:dyDescent="0.2">
      <c r="A51" s="49">
        <v>40</v>
      </c>
      <c r="B51" s="45" t="s">
        <v>255</v>
      </c>
      <c r="C51" s="16" t="s">
        <v>370</v>
      </c>
      <c r="D51" s="13" t="s">
        <v>24</v>
      </c>
      <c r="E51" s="13" t="s">
        <v>404</v>
      </c>
      <c r="F51" s="14">
        <v>33000</v>
      </c>
      <c r="G51" s="14">
        <v>0</v>
      </c>
      <c r="H51" s="31">
        <v>25</v>
      </c>
      <c r="I51" s="14">
        <v>947.1</v>
      </c>
      <c r="J51" s="14">
        <v>2343</v>
      </c>
      <c r="K51" s="14">
        <v>363</v>
      </c>
      <c r="L51" s="14">
        <v>1003.2</v>
      </c>
      <c r="M51" s="14">
        <v>2339.6999999999998</v>
      </c>
      <c r="N51" s="14"/>
      <c r="O51" s="14">
        <f t="shared" si="0"/>
        <v>6996</v>
      </c>
      <c r="P51" s="14">
        <f t="shared" si="1"/>
        <v>1975.3000000000002</v>
      </c>
      <c r="Q51" s="14">
        <f t="shared" si="2"/>
        <v>5045.7</v>
      </c>
      <c r="R51" s="14">
        <f t="shared" si="3"/>
        <v>31024.7</v>
      </c>
      <c r="S51" s="24"/>
      <c r="T51" s="25"/>
    </row>
    <row r="52" spans="1:20" s="2" customFormat="1" ht="42" customHeight="1" x14ac:dyDescent="0.2">
      <c r="A52" s="49">
        <v>41</v>
      </c>
      <c r="B52" s="45" t="s">
        <v>94</v>
      </c>
      <c r="C52" s="16" t="s">
        <v>370</v>
      </c>
      <c r="D52" s="13" t="s">
        <v>26</v>
      </c>
      <c r="E52" s="13" t="s">
        <v>404</v>
      </c>
      <c r="F52" s="14">
        <v>16500</v>
      </c>
      <c r="G52" s="14">
        <v>0</v>
      </c>
      <c r="H52" s="31">
        <v>25</v>
      </c>
      <c r="I52" s="14">
        <v>473.55</v>
      </c>
      <c r="J52" s="14">
        <v>1171.5</v>
      </c>
      <c r="K52" s="14">
        <v>181.5</v>
      </c>
      <c r="L52" s="14">
        <v>501.6</v>
      </c>
      <c r="M52" s="14">
        <v>1169.8499999999999</v>
      </c>
      <c r="N52" s="14"/>
      <c r="O52" s="14">
        <f t="shared" si="0"/>
        <v>3498</v>
      </c>
      <c r="P52" s="14">
        <f t="shared" si="1"/>
        <v>1000.1500000000001</v>
      </c>
      <c r="Q52" s="14">
        <f t="shared" si="2"/>
        <v>2522.85</v>
      </c>
      <c r="R52" s="14">
        <f t="shared" si="3"/>
        <v>15499.85</v>
      </c>
      <c r="S52" s="24"/>
      <c r="T52" s="25"/>
    </row>
    <row r="53" spans="1:20" s="2" customFormat="1" ht="42" customHeight="1" x14ac:dyDescent="0.2">
      <c r="A53" s="49">
        <v>42</v>
      </c>
      <c r="B53" s="45" t="s">
        <v>118</v>
      </c>
      <c r="C53" s="16" t="s">
        <v>370</v>
      </c>
      <c r="D53" s="13" t="s">
        <v>23</v>
      </c>
      <c r="E53" s="13" t="s">
        <v>404</v>
      </c>
      <c r="F53" s="14">
        <v>33000</v>
      </c>
      <c r="G53" s="14">
        <v>0</v>
      </c>
      <c r="H53" s="31">
        <v>25</v>
      </c>
      <c r="I53" s="32">
        <v>947.1</v>
      </c>
      <c r="J53" s="14">
        <v>2343</v>
      </c>
      <c r="K53" s="14">
        <v>363</v>
      </c>
      <c r="L53" s="32">
        <v>1003.2</v>
      </c>
      <c r="M53" s="14">
        <v>2339.6999999999998</v>
      </c>
      <c r="N53" s="32"/>
      <c r="O53" s="14">
        <f t="shared" si="0"/>
        <v>6996</v>
      </c>
      <c r="P53" s="14">
        <f t="shared" si="1"/>
        <v>1975.3000000000002</v>
      </c>
      <c r="Q53" s="14">
        <f t="shared" si="2"/>
        <v>5045.7</v>
      </c>
      <c r="R53" s="14">
        <f t="shared" si="3"/>
        <v>31024.7</v>
      </c>
      <c r="S53" s="24"/>
      <c r="T53" s="25"/>
    </row>
    <row r="54" spans="1:20" s="2" customFormat="1" ht="42" customHeight="1" x14ac:dyDescent="0.2">
      <c r="A54" s="49">
        <v>43</v>
      </c>
      <c r="B54" s="45" t="s">
        <v>120</v>
      </c>
      <c r="C54" s="16" t="s">
        <v>370</v>
      </c>
      <c r="D54" s="13" t="s">
        <v>26</v>
      </c>
      <c r="E54" s="13" t="s">
        <v>404</v>
      </c>
      <c r="F54" s="14">
        <v>16500</v>
      </c>
      <c r="G54" s="14">
        <v>0</v>
      </c>
      <c r="H54" s="31">
        <v>25</v>
      </c>
      <c r="I54" s="32">
        <v>473.55</v>
      </c>
      <c r="J54" s="14">
        <v>1171.5</v>
      </c>
      <c r="K54" s="14">
        <v>181.5</v>
      </c>
      <c r="L54" s="32">
        <v>501.6</v>
      </c>
      <c r="M54" s="14">
        <v>1169.8499999999999</v>
      </c>
      <c r="N54" s="32"/>
      <c r="O54" s="14">
        <f t="shared" si="0"/>
        <v>3498</v>
      </c>
      <c r="P54" s="14">
        <f t="shared" si="1"/>
        <v>1000.1500000000001</v>
      </c>
      <c r="Q54" s="14">
        <f t="shared" si="2"/>
        <v>2522.85</v>
      </c>
      <c r="R54" s="14">
        <f t="shared" si="3"/>
        <v>15499.85</v>
      </c>
      <c r="S54" s="24"/>
      <c r="T54" s="25"/>
    </row>
    <row r="55" spans="1:20" s="2" customFormat="1" ht="42" customHeight="1" x14ac:dyDescent="0.2">
      <c r="A55" s="49">
        <v>44</v>
      </c>
      <c r="B55" s="45" t="s">
        <v>129</v>
      </c>
      <c r="C55" s="16" t="s">
        <v>370</v>
      </c>
      <c r="D55" s="13" t="s">
        <v>261</v>
      </c>
      <c r="E55" s="13" t="s">
        <v>404</v>
      </c>
      <c r="F55" s="14">
        <v>32000</v>
      </c>
      <c r="G55" s="14">
        <v>0</v>
      </c>
      <c r="H55" s="31">
        <v>25</v>
      </c>
      <c r="I55" s="32">
        <v>918.4</v>
      </c>
      <c r="J55" s="14">
        <v>2272</v>
      </c>
      <c r="K55" s="14">
        <v>352</v>
      </c>
      <c r="L55" s="32">
        <v>972.8</v>
      </c>
      <c r="M55" s="14">
        <v>2268.8000000000002</v>
      </c>
      <c r="N55" s="32"/>
      <c r="O55" s="14">
        <f t="shared" si="0"/>
        <v>6784</v>
      </c>
      <c r="P55" s="14">
        <f t="shared" si="1"/>
        <v>1916.1999999999998</v>
      </c>
      <c r="Q55" s="14">
        <f t="shared" si="2"/>
        <v>4892.8</v>
      </c>
      <c r="R55" s="14">
        <f t="shared" si="3"/>
        <v>30083.8</v>
      </c>
      <c r="S55" s="24"/>
      <c r="T55" s="25"/>
    </row>
    <row r="56" spans="1:20" s="2" customFormat="1" ht="42" customHeight="1" x14ac:dyDescent="0.2">
      <c r="A56" s="49">
        <v>45</v>
      </c>
      <c r="B56" s="45" t="s">
        <v>133</v>
      </c>
      <c r="C56" s="16" t="s">
        <v>370</v>
      </c>
      <c r="D56" s="13" t="s">
        <v>26</v>
      </c>
      <c r="E56" s="13" t="s">
        <v>404</v>
      </c>
      <c r="F56" s="14">
        <v>16500</v>
      </c>
      <c r="G56" s="14">
        <v>0</v>
      </c>
      <c r="H56" s="31">
        <v>25</v>
      </c>
      <c r="I56" s="14">
        <v>473.55</v>
      </c>
      <c r="J56" s="14">
        <v>1171.5</v>
      </c>
      <c r="K56" s="14">
        <v>181.5</v>
      </c>
      <c r="L56" s="14">
        <v>501.6</v>
      </c>
      <c r="M56" s="14">
        <v>1169.8499999999999</v>
      </c>
      <c r="N56" s="14"/>
      <c r="O56" s="14">
        <f t="shared" si="0"/>
        <v>3498</v>
      </c>
      <c r="P56" s="14">
        <f t="shared" si="1"/>
        <v>1000.1500000000001</v>
      </c>
      <c r="Q56" s="14">
        <f t="shared" si="2"/>
        <v>2522.85</v>
      </c>
      <c r="R56" s="14">
        <f t="shared" si="3"/>
        <v>15499.85</v>
      </c>
      <c r="S56" s="24"/>
      <c r="T56" s="25"/>
    </row>
    <row r="57" spans="1:20" s="2" customFormat="1" ht="42" customHeight="1" x14ac:dyDescent="0.2">
      <c r="A57" s="49">
        <v>46</v>
      </c>
      <c r="B57" s="45" t="s">
        <v>333</v>
      </c>
      <c r="C57" s="16" t="s">
        <v>370</v>
      </c>
      <c r="D57" s="13" t="s">
        <v>26</v>
      </c>
      <c r="E57" s="13" t="s">
        <v>404</v>
      </c>
      <c r="F57" s="14">
        <v>16500</v>
      </c>
      <c r="G57" s="14">
        <v>0</v>
      </c>
      <c r="H57" s="31">
        <v>25</v>
      </c>
      <c r="I57" s="14">
        <v>473.55</v>
      </c>
      <c r="J57" s="14">
        <v>1171.5</v>
      </c>
      <c r="K57" s="14">
        <v>181.5</v>
      </c>
      <c r="L57" s="14">
        <v>501.6</v>
      </c>
      <c r="M57" s="14">
        <v>1169.8499999999999</v>
      </c>
      <c r="N57" s="14"/>
      <c r="O57" s="14">
        <f t="shared" si="0"/>
        <v>3498</v>
      </c>
      <c r="P57" s="14">
        <f t="shared" si="1"/>
        <v>1000.1500000000001</v>
      </c>
      <c r="Q57" s="14">
        <f t="shared" si="2"/>
        <v>2522.85</v>
      </c>
      <c r="R57" s="14">
        <f t="shared" si="3"/>
        <v>15499.85</v>
      </c>
      <c r="S57" s="24"/>
      <c r="T57" s="25"/>
    </row>
    <row r="58" spans="1:20" s="2" customFormat="1" ht="42" customHeight="1" x14ac:dyDescent="0.2">
      <c r="A58" s="49">
        <v>47</v>
      </c>
      <c r="B58" s="45" t="s">
        <v>137</v>
      </c>
      <c r="C58" s="16" t="s">
        <v>370</v>
      </c>
      <c r="D58" s="13" t="s">
        <v>26</v>
      </c>
      <c r="E58" s="13" t="s">
        <v>404</v>
      </c>
      <c r="F58" s="14">
        <v>16500</v>
      </c>
      <c r="G58" s="14">
        <v>0</v>
      </c>
      <c r="H58" s="31">
        <v>25</v>
      </c>
      <c r="I58" s="14">
        <v>473.55</v>
      </c>
      <c r="J58" s="14">
        <v>1171.5</v>
      </c>
      <c r="K58" s="14">
        <v>181.5</v>
      </c>
      <c r="L58" s="14">
        <v>501.6</v>
      </c>
      <c r="M58" s="14">
        <v>1169.8499999999999</v>
      </c>
      <c r="N58" s="14"/>
      <c r="O58" s="14">
        <f t="shared" si="0"/>
        <v>3498</v>
      </c>
      <c r="P58" s="14">
        <f t="shared" si="1"/>
        <v>1000.1500000000001</v>
      </c>
      <c r="Q58" s="14">
        <f t="shared" si="2"/>
        <v>2522.85</v>
      </c>
      <c r="R58" s="14">
        <f t="shared" si="3"/>
        <v>15499.85</v>
      </c>
      <c r="S58" s="24"/>
      <c r="T58" s="25"/>
    </row>
    <row r="59" spans="1:20" s="2" customFormat="1" ht="42" customHeight="1" x14ac:dyDescent="0.2">
      <c r="A59" s="49">
        <v>48</v>
      </c>
      <c r="B59" s="45" t="s">
        <v>140</v>
      </c>
      <c r="C59" s="16" t="s">
        <v>370</v>
      </c>
      <c r="D59" s="13" t="s">
        <v>26</v>
      </c>
      <c r="E59" s="13" t="s">
        <v>404</v>
      </c>
      <c r="F59" s="14">
        <v>16500</v>
      </c>
      <c r="G59" s="14">
        <v>0</v>
      </c>
      <c r="H59" s="31">
        <v>25</v>
      </c>
      <c r="I59" s="14">
        <v>473.55</v>
      </c>
      <c r="J59" s="14">
        <v>1171.5</v>
      </c>
      <c r="K59" s="14">
        <v>181.5</v>
      </c>
      <c r="L59" s="14">
        <v>501.6</v>
      </c>
      <c r="M59" s="14">
        <v>1169.8499999999999</v>
      </c>
      <c r="N59" s="14"/>
      <c r="O59" s="14">
        <f t="shared" si="0"/>
        <v>3498</v>
      </c>
      <c r="P59" s="14">
        <f t="shared" si="1"/>
        <v>1000.1500000000001</v>
      </c>
      <c r="Q59" s="14">
        <f t="shared" si="2"/>
        <v>2522.85</v>
      </c>
      <c r="R59" s="14">
        <f t="shared" si="3"/>
        <v>15499.85</v>
      </c>
      <c r="S59" s="24"/>
      <c r="T59" s="25"/>
    </row>
    <row r="60" spans="1:20" s="2" customFormat="1" ht="42" customHeight="1" x14ac:dyDescent="0.2">
      <c r="A60" s="49">
        <v>49</v>
      </c>
      <c r="B60" s="45" t="s">
        <v>143</v>
      </c>
      <c r="C60" s="16" t="s">
        <v>370</v>
      </c>
      <c r="D60" s="13" t="s">
        <v>32</v>
      </c>
      <c r="E60" s="13" t="s">
        <v>404</v>
      </c>
      <c r="F60" s="14">
        <v>34000</v>
      </c>
      <c r="G60" s="14">
        <v>0</v>
      </c>
      <c r="H60" s="31">
        <v>25</v>
      </c>
      <c r="I60" s="14">
        <v>975.8</v>
      </c>
      <c r="J60" s="14">
        <v>2414</v>
      </c>
      <c r="K60" s="14">
        <v>374</v>
      </c>
      <c r="L60" s="14">
        <v>1033.5999999999999</v>
      </c>
      <c r="M60" s="14">
        <v>2410.6</v>
      </c>
      <c r="N60" s="14">
        <v>1190.1199999999999</v>
      </c>
      <c r="O60" s="14">
        <f t="shared" si="0"/>
        <v>8398.119999999999</v>
      </c>
      <c r="P60" s="14">
        <f t="shared" si="1"/>
        <v>3224.5199999999995</v>
      </c>
      <c r="Q60" s="14">
        <f t="shared" si="2"/>
        <v>5198.6000000000004</v>
      </c>
      <c r="R60" s="14">
        <f t="shared" si="3"/>
        <v>30775.48</v>
      </c>
      <c r="S60" s="24"/>
      <c r="T60" s="25"/>
    </row>
    <row r="61" spans="1:20" s="2" customFormat="1" ht="42" customHeight="1" x14ac:dyDescent="0.2">
      <c r="A61" s="49">
        <v>50</v>
      </c>
      <c r="B61" s="45" t="s">
        <v>334</v>
      </c>
      <c r="C61" s="16" t="s">
        <v>370</v>
      </c>
      <c r="D61" s="13" t="s">
        <v>26</v>
      </c>
      <c r="E61" s="13" t="s">
        <v>404</v>
      </c>
      <c r="F61" s="14">
        <v>16500</v>
      </c>
      <c r="G61" s="14">
        <v>0</v>
      </c>
      <c r="H61" s="31">
        <v>25</v>
      </c>
      <c r="I61" s="14">
        <v>473.55</v>
      </c>
      <c r="J61" s="14">
        <v>1171.5</v>
      </c>
      <c r="K61" s="14">
        <v>181.5</v>
      </c>
      <c r="L61" s="14">
        <v>501.6</v>
      </c>
      <c r="M61" s="14">
        <v>1169.8499999999999</v>
      </c>
      <c r="N61" s="14"/>
      <c r="O61" s="14">
        <f t="shared" si="0"/>
        <v>3498</v>
      </c>
      <c r="P61" s="14">
        <f t="shared" si="1"/>
        <v>1000.1500000000001</v>
      </c>
      <c r="Q61" s="14">
        <f t="shared" si="2"/>
        <v>2522.85</v>
      </c>
      <c r="R61" s="14">
        <f t="shared" si="3"/>
        <v>15499.85</v>
      </c>
      <c r="S61" s="24"/>
      <c r="T61" s="25"/>
    </row>
    <row r="62" spans="1:20" s="2" customFormat="1" ht="42" customHeight="1" x14ac:dyDescent="0.2">
      <c r="A62" s="49">
        <v>51</v>
      </c>
      <c r="B62" s="45" t="s">
        <v>145</v>
      </c>
      <c r="C62" s="16" t="s">
        <v>370</v>
      </c>
      <c r="D62" s="13" t="s">
        <v>26</v>
      </c>
      <c r="E62" s="13" t="s">
        <v>404</v>
      </c>
      <c r="F62" s="14">
        <v>16500</v>
      </c>
      <c r="G62" s="14">
        <v>0</v>
      </c>
      <c r="H62" s="31">
        <v>25</v>
      </c>
      <c r="I62" s="14">
        <v>473.55</v>
      </c>
      <c r="J62" s="14">
        <v>1171.5</v>
      </c>
      <c r="K62" s="14">
        <v>181.5</v>
      </c>
      <c r="L62" s="14">
        <v>501.6</v>
      </c>
      <c r="M62" s="14">
        <v>1169.8499999999999</v>
      </c>
      <c r="N62" s="14"/>
      <c r="O62" s="14">
        <f t="shared" si="0"/>
        <v>3498</v>
      </c>
      <c r="P62" s="14">
        <f t="shared" si="1"/>
        <v>1000.1500000000001</v>
      </c>
      <c r="Q62" s="14">
        <f t="shared" si="2"/>
        <v>2522.85</v>
      </c>
      <c r="R62" s="14">
        <f t="shared" si="3"/>
        <v>15499.85</v>
      </c>
      <c r="S62" s="24"/>
      <c r="T62" s="25"/>
    </row>
    <row r="63" spans="1:20" s="2" customFormat="1" ht="42" customHeight="1" x14ac:dyDescent="0.2">
      <c r="A63" s="49">
        <v>52</v>
      </c>
      <c r="B63" s="45" t="s">
        <v>181</v>
      </c>
      <c r="C63" s="16" t="s">
        <v>370</v>
      </c>
      <c r="D63" s="13" t="s">
        <v>26</v>
      </c>
      <c r="E63" s="13" t="s">
        <v>404</v>
      </c>
      <c r="F63" s="14">
        <v>16500</v>
      </c>
      <c r="G63" s="14">
        <v>0</v>
      </c>
      <c r="H63" s="31">
        <v>25</v>
      </c>
      <c r="I63" s="14">
        <v>473.55</v>
      </c>
      <c r="J63" s="14">
        <v>1171.5</v>
      </c>
      <c r="K63" s="14">
        <v>181.5</v>
      </c>
      <c r="L63" s="14">
        <v>501.6</v>
      </c>
      <c r="M63" s="14">
        <v>1169.8499999999999</v>
      </c>
      <c r="N63" s="14"/>
      <c r="O63" s="14">
        <f t="shared" si="0"/>
        <v>3498</v>
      </c>
      <c r="P63" s="14">
        <f t="shared" si="1"/>
        <v>1000.1500000000001</v>
      </c>
      <c r="Q63" s="14">
        <f t="shared" si="2"/>
        <v>2522.85</v>
      </c>
      <c r="R63" s="14">
        <f t="shared" si="3"/>
        <v>15499.85</v>
      </c>
      <c r="S63" s="24"/>
      <c r="T63" s="25"/>
    </row>
    <row r="64" spans="1:20" s="2" customFormat="1" ht="42" customHeight="1" x14ac:dyDescent="0.2">
      <c r="A64" s="49">
        <v>53</v>
      </c>
      <c r="B64" s="45" t="s">
        <v>172</v>
      </c>
      <c r="C64" s="16" t="s">
        <v>370</v>
      </c>
      <c r="D64" s="13" t="s">
        <v>171</v>
      </c>
      <c r="E64" s="13" t="s">
        <v>404</v>
      </c>
      <c r="F64" s="14">
        <v>33000</v>
      </c>
      <c r="G64" s="14">
        <v>0</v>
      </c>
      <c r="H64" s="31">
        <v>25</v>
      </c>
      <c r="I64" s="14">
        <v>947.1</v>
      </c>
      <c r="J64" s="14">
        <v>2343</v>
      </c>
      <c r="K64" s="14">
        <v>363</v>
      </c>
      <c r="L64" s="14">
        <v>1003.2</v>
      </c>
      <c r="M64" s="14">
        <v>2339.6999999999998</v>
      </c>
      <c r="N64" s="14"/>
      <c r="O64" s="14">
        <f t="shared" si="0"/>
        <v>6996</v>
      </c>
      <c r="P64" s="14">
        <f t="shared" si="1"/>
        <v>1975.3000000000002</v>
      </c>
      <c r="Q64" s="14">
        <f t="shared" si="2"/>
        <v>5045.7</v>
      </c>
      <c r="R64" s="14">
        <f t="shared" si="3"/>
        <v>31024.7</v>
      </c>
      <c r="S64" s="24"/>
      <c r="T64" s="25"/>
    </row>
    <row r="65" spans="1:20" s="2" customFormat="1" ht="42" customHeight="1" x14ac:dyDescent="0.2">
      <c r="A65" s="49">
        <v>54</v>
      </c>
      <c r="B65" s="45" t="s">
        <v>221</v>
      </c>
      <c r="C65" s="16" t="s">
        <v>370</v>
      </c>
      <c r="D65" s="13" t="s">
        <v>224</v>
      </c>
      <c r="E65" s="13" t="s">
        <v>404</v>
      </c>
      <c r="F65" s="14">
        <v>31500</v>
      </c>
      <c r="G65" s="14">
        <v>0</v>
      </c>
      <c r="H65" s="31">
        <v>25</v>
      </c>
      <c r="I65" s="14">
        <v>904.05</v>
      </c>
      <c r="J65" s="14">
        <v>2236.5</v>
      </c>
      <c r="K65" s="14">
        <v>346.5</v>
      </c>
      <c r="L65" s="14">
        <v>957.6</v>
      </c>
      <c r="M65" s="14">
        <v>2233.35</v>
      </c>
      <c r="N65" s="14"/>
      <c r="O65" s="14">
        <f t="shared" si="0"/>
        <v>6678</v>
      </c>
      <c r="P65" s="14">
        <f t="shared" si="1"/>
        <v>1886.65</v>
      </c>
      <c r="Q65" s="14">
        <f t="shared" si="2"/>
        <v>4816.3500000000004</v>
      </c>
      <c r="R65" s="14">
        <f t="shared" si="3"/>
        <v>29613.35</v>
      </c>
      <c r="S65" s="24"/>
      <c r="T65" s="25"/>
    </row>
    <row r="66" spans="1:20" s="9" customFormat="1" ht="42" customHeight="1" x14ac:dyDescent="0.2">
      <c r="A66" s="49">
        <v>55</v>
      </c>
      <c r="B66" s="45" t="s">
        <v>223</v>
      </c>
      <c r="C66" s="16" t="s">
        <v>370</v>
      </c>
      <c r="D66" s="13" t="s">
        <v>224</v>
      </c>
      <c r="E66" s="13" t="s">
        <v>404</v>
      </c>
      <c r="F66" s="14">
        <v>40000</v>
      </c>
      <c r="G66" s="14">
        <v>442.65</v>
      </c>
      <c r="H66" s="31">
        <v>25</v>
      </c>
      <c r="I66" s="14">
        <v>1148</v>
      </c>
      <c r="J66" s="14">
        <v>2840</v>
      </c>
      <c r="K66" s="14">
        <v>440</v>
      </c>
      <c r="L66" s="14">
        <v>1216</v>
      </c>
      <c r="M66" s="14">
        <v>2836</v>
      </c>
      <c r="N66" s="14"/>
      <c r="O66" s="14">
        <f t="shared" si="0"/>
        <v>8480</v>
      </c>
      <c r="P66" s="14">
        <f t="shared" si="1"/>
        <v>2831.65</v>
      </c>
      <c r="Q66" s="14">
        <f t="shared" si="2"/>
        <v>6116</v>
      </c>
      <c r="R66" s="14">
        <f t="shared" si="3"/>
        <v>37168.35</v>
      </c>
      <c r="S66" s="24"/>
      <c r="T66" s="25"/>
    </row>
    <row r="67" spans="1:20" s="2" customFormat="1" ht="42" customHeight="1" x14ac:dyDescent="0.2">
      <c r="A67" s="49">
        <v>56</v>
      </c>
      <c r="B67" s="45" t="s">
        <v>268</v>
      </c>
      <c r="C67" s="16" t="s">
        <v>370</v>
      </c>
      <c r="D67" s="13" t="s">
        <v>224</v>
      </c>
      <c r="E67" s="13" t="s">
        <v>404</v>
      </c>
      <c r="F67" s="14">
        <v>22000</v>
      </c>
      <c r="G67" s="14">
        <v>0</v>
      </c>
      <c r="H67" s="31">
        <v>25</v>
      </c>
      <c r="I67" s="14">
        <v>631.4</v>
      </c>
      <c r="J67" s="14">
        <v>1562</v>
      </c>
      <c r="K67" s="14">
        <v>242</v>
      </c>
      <c r="L67" s="14">
        <v>668.8</v>
      </c>
      <c r="M67" s="14">
        <v>1559.8</v>
      </c>
      <c r="N67" s="14"/>
      <c r="O67" s="14">
        <f t="shared" si="0"/>
        <v>4664</v>
      </c>
      <c r="P67" s="14">
        <f t="shared" si="1"/>
        <v>1325.1999999999998</v>
      </c>
      <c r="Q67" s="14">
        <f t="shared" si="2"/>
        <v>3363.8</v>
      </c>
      <c r="R67" s="14">
        <f t="shared" si="3"/>
        <v>20674.8</v>
      </c>
      <c r="S67" s="24"/>
      <c r="T67" s="25"/>
    </row>
    <row r="68" spans="1:20" s="2" customFormat="1" ht="42" customHeight="1" x14ac:dyDescent="0.2">
      <c r="A68" s="49">
        <v>57</v>
      </c>
      <c r="B68" s="45" t="s">
        <v>231</v>
      </c>
      <c r="C68" s="16" t="s">
        <v>370</v>
      </c>
      <c r="D68" s="13" t="s">
        <v>232</v>
      </c>
      <c r="E68" s="13" t="s">
        <v>404</v>
      </c>
      <c r="F68" s="14">
        <v>31500</v>
      </c>
      <c r="G68" s="14">
        <v>0</v>
      </c>
      <c r="H68" s="31">
        <v>25</v>
      </c>
      <c r="I68" s="14">
        <v>904.05</v>
      </c>
      <c r="J68" s="14">
        <v>2236.5</v>
      </c>
      <c r="K68" s="14">
        <v>346.5</v>
      </c>
      <c r="L68" s="14">
        <v>957.6</v>
      </c>
      <c r="M68" s="14">
        <v>2233.35</v>
      </c>
      <c r="N68" s="14"/>
      <c r="O68" s="14">
        <f t="shared" si="0"/>
        <v>6678</v>
      </c>
      <c r="P68" s="14">
        <f t="shared" si="1"/>
        <v>1886.65</v>
      </c>
      <c r="Q68" s="14">
        <f t="shared" si="2"/>
        <v>4816.3500000000004</v>
      </c>
      <c r="R68" s="14">
        <f t="shared" si="3"/>
        <v>29613.35</v>
      </c>
      <c r="S68" s="24"/>
      <c r="T68" s="25"/>
    </row>
    <row r="69" spans="1:20" s="9" customFormat="1" ht="42" customHeight="1" x14ac:dyDescent="0.2">
      <c r="A69" s="49">
        <v>58</v>
      </c>
      <c r="B69" s="45" t="s">
        <v>234</v>
      </c>
      <c r="C69" s="16" t="s">
        <v>370</v>
      </c>
      <c r="D69" s="13" t="s">
        <v>224</v>
      </c>
      <c r="E69" s="13" t="s">
        <v>404</v>
      </c>
      <c r="F69" s="14">
        <v>31500</v>
      </c>
      <c r="G69" s="14">
        <v>0</v>
      </c>
      <c r="H69" s="31">
        <v>25</v>
      </c>
      <c r="I69" s="14">
        <v>904.05</v>
      </c>
      <c r="J69" s="14">
        <v>2236.5</v>
      </c>
      <c r="K69" s="14">
        <v>346.5</v>
      </c>
      <c r="L69" s="14">
        <v>957.6</v>
      </c>
      <c r="M69" s="14">
        <v>2233.35</v>
      </c>
      <c r="N69" s="14"/>
      <c r="O69" s="14">
        <f t="shared" si="0"/>
        <v>6678</v>
      </c>
      <c r="P69" s="14">
        <f t="shared" si="1"/>
        <v>1886.65</v>
      </c>
      <c r="Q69" s="14">
        <f t="shared" si="2"/>
        <v>4816.3500000000004</v>
      </c>
      <c r="R69" s="14">
        <f t="shared" si="3"/>
        <v>29613.35</v>
      </c>
      <c r="S69" s="24"/>
      <c r="T69" s="25"/>
    </row>
    <row r="70" spans="1:20" s="2" customFormat="1" ht="42" customHeight="1" x14ac:dyDescent="0.2">
      <c r="A70" s="49">
        <v>59</v>
      </c>
      <c r="B70" s="45" t="s">
        <v>237</v>
      </c>
      <c r="C70" s="16" t="s">
        <v>370</v>
      </c>
      <c r="D70" s="13" t="s">
        <v>232</v>
      </c>
      <c r="E70" s="13" t="s">
        <v>404</v>
      </c>
      <c r="F70" s="14">
        <v>26250</v>
      </c>
      <c r="G70" s="14">
        <v>0</v>
      </c>
      <c r="H70" s="31">
        <v>25</v>
      </c>
      <c r="I70" s="14">
        <v>753.38</v>
      </c>
      <c r="J70" s="14">
        <v>1863.75</v>
      </c>
      <c r="K70" s="14">
        <v>288.75</v>
      </c>
      <c r="L70" s="14">
        <v>798</v>
      </c>
      <c r="M70" s="14">
        <v>1861.13</v>
      </c>
      <c r="N70" s="14"/>
      <c r="O70" s="14">
        <f t="shared" si="0"/>
        <v>5565.01</v>
      </c>
      <c r="P70" s="14">
        <f t="shared" si="1"/>
        <v>1576.38</v>
      </c>
      <c r="Q70" s="14">
        <f t="shared" si="2"/>
        <v>4013.63</v>
      </c>
      <c r="R70" s="14">
        <f t="shared" si="3"/>
        <v>24673.62</v>
      </c>
      <c r="S70" s="24"/>
      <c r="T70" s="25"/>
    </row>
    <row r="71" spans="1:20" s="2" customFormat="1" ht="42" customHeight="1" x14ac:dyDescent="0.2">
      <c r="A71" s="49">
        <v>60</v>
      </c>
      <c r="B71" s="45" t="s">
        <v>242</v>
      </c>
      <c r="C71" s="16" t="s">
        <v>370</v>
      </c>
      <c r="D71" s="13" t="s">
        <v>224</v>
      </c>
      <c r="E71" s="13" t="s">
        <v>404</v>
      </c>
      <c r="F71" s="14">
        <v>26250</v>
      </c>
      <c r="G71" s="14">
        <v>0</v>
      </c>
      <c r="H71" s="31">
        <v>25</v>
      </c>
      <c r="I71" s="14">
        <v>753.38</v>
      </c>
      <c r="J71" s="14">
        <v>1863.75</v>
      </c>
      <c r="K71" s="14">
        <v>288.75</v>
      </c>
      <c r="L71" s="14">
        <v>798</v>
      </c>
      <c r="M71" s="14">
        <v>1861.13</v>
      </c>
      <c r="N71" s="14"/>
      <c r="O71" s="14">
        <f t="shared" si="0"/>
        <v>5565.01</v>
      </c>
      <c r="P71" s="14">
        <f t="shared" si="1"/>
        <v>1576.38</v>
      </c>
      <c r="Q71" s="14">
        <f t="shared" si="2"/>
        <v>4013.63</v>
      </c>
      <c r="R71" s="14">
        <f t="shared" si="3"/>
        <v>24673.62</v>
      </c>
      <c r="S71" s="24"/>
      <c r="T71" s="25"/>
    </row>
    <row r="72" spans="1:20" s="2" customFormat="1" ht="42" customHeight="1" x14ac:dyDescent="0.2">
      <c r="A72" s="49">
        <v>61</v>
      </c>
      <c r="B72" s="45" t="s">
        <v>289</v>
      </c>
      <c r="C72" s="16" t="s">
        <v>370</v>
      </c>
      <c r="D72" s="13" t="s">
        <v>261</v>
      </c>
      <c r="E72" s="13" t="s">
        <v>404</v>
      </c>
      <c r="F72" s="14">
        <v>32000</v>
      </c>
      <c r="G72" s="14">
        <v>0</v>
      </c>
      <c r="H72" s="31">
        <v>25</v>
      </c>
      <c r="I72" s="14">
        <v>918.4</v>
      </c>
      <c r="J72" s="14">
        <v>2272</v>
      </c>
      <c r="K72" s="14">
        <v>352</v>
      </c>
      <c r="L72" s="14">
        <v>972.8</v>
      </c>
      <c r="M72" s="14">
        <v>2268.8000000000002</v>
      </c>
      <c r="N72" s="14"/>
      <c r="O72" s="14">
        <f t="shared" si="0"/>
        <v>6784</v>
      </c>
      <c r="P72" s="14">
        <f t="shared" si="1"/>
        <v>1916.1999999999998</v>
      </c>
      <c r="Q72" s="14">
        <f t="shared" si="2"/>
        <v>4892.8</v>
      </c>
      <c r="R72" s="14">
        <f t="shared" si="3"/>
        <v>30083.8</v>
      </c>
      <c r="S72" s="24"/>
      <c r="T72" s="25"/>
    </row>
    <row r="73" spans="1:20" s="2" customFormat="1" ht="42" customHeight="1" x14ac:dyDescent="0.2">
      <c r="A73" s="49">
        <v>62</v>
      </c>
      <c r="B73" s="45" t="s">
        <v>243</v>
      </c>
      <c r="C73" s="16" t="s">
        <v>370</v>
      </c>
      <c r="D73" s="13" t="s">
        <v>244</v>
      </c>
      <c r="E73" s="13" t="s">
        <v>404</v>
      </c>
      <c r="F73" s="14">
        <v>32000</v>
      </c>
      <c r="G73" s="14">
        <v>0</v>
      </c>
      <c r="H73" s="31">
        <v>25</v>
      </c>
      <c r="I73" s="32">
        <v>918.4</v>
      </c>
      <c r="J73" s="14">
        <v>2272</v>
      </c>
      <c r="K73" s="14">
        <v>352</v>
      </c>
      <c r="L73" s="32">
        <v>972.8</v>
      </c>
      <c r="M73" s="14">
        <v>2268.8000000000002</v>
      </c>
      <c r="N73" s="32"/>
      <c r="O73" s="14">
        <f t="shared" si="0"/>
        <v>6784</v>
      </c>
      <c r="P73" s="14">
        <f t="shared" si="1"/>
        <v>1916.1999999999998</v>
      </c>
      <c r="Q73" s="14">
        <f t="shared" si="2"/>
        <v>4892.8</v>
      </c>
      <c r="R73" s="14">
        <f t="shared" si="3"/>
        <v>30083.8</v>
      </c>
      <c r="S73" s="24"/>
      <c r="T73" s="25"/>
    </row>
    <row r="74" spans="1:20" s="2" customFormat="1" ht="42" customHeight="1" x14ac:dyDescent="0.2">
      <c r="A74" s="49">
        <v>63</v>
      </c>
      <c r="B74" s="45" t="s">
        <v>290</v>
      </c>
      <c r="C74" s="16" t="s">
        <v>370</v>
      </c>
      <c r="D74" s="13" t="s">
        <v>26</v>
      </c>
      <c r="E74" s="13" t="s">
        <v>404</v>
      </c>
      <c r="F74" s="14">
        <v>16500</v>
      </c>
      <c r="G74" s="14">
        <v>0</v>
      </c>
      <c r="H74" s="31">
        <v>25</v>
      </c>
      <c r="I74" s="32">
        <v>473.55</v>
      </c>
      <c r="J74" s="14">
        <v>1171.5</v>
      </c>
      <c r="K74" s="14">
        <v>181.5</v>
      </c>
      <c r="L74" s="32">
        <v>501.6</v>
      </c>
      <c r="M74" s="14">
        <v>1169.8499999999999</v>
      </c>
      <c r="N74" s="32"/>
      <c r="O74" s="14">
        <f t="shared" si="0"/>
        <v>3498</v>
      </c>
      <c r="P74" s="14">
        <f t="shared" si="1"/>
        <v>1000.1500000000001</v>
      </c>
      <c r="Q74" s="14">
        <f t="shared" si="2"/>
        <v>2522.85</v>
      </c>
      <c r="R74" s="14">
        <f t="shared" si="3"/>
        <v>15499.85</v>
      </c>
      <c r="S74" s="24"/>
      <c r="T74" s="25"/>
    </row>
    <row r="75" spans="1:20" s="2" customFormat="1" ht="42" customHeight="1" x14ac:dyDescent="0.2">
      <c r="A75" s="49">
        <v>64</v>
      </c>
      <c r="B75" s="45" t="s">
        <v>248</v>
      </c>
      <c r="C75" s="16" t="s">
        <v>370</v>
      </c>
      <c r="D75" s="13" t="s">
        <v>26</v>
      </c>
      <c r="E75" s="13" t="s">
        <v>404</v>
      </c>
      <c r="F75" s="14">
        <v>16500</v>
      </c>
      <c r="G75" s="14">
        <v>0</v>
      </c>
      <c r="H75" s="31">
        <v>25</v>
      </c>
      <c r="I75" s="32">
        <v>473.55</v>
      </c>
      <c r="J75" s="14">
        <v>1171.5</v>
      </c>
      <c r="K75" s="14">
        <v>181.5</v>
      </c>
      <c r="L75" s="32">
        <v>501.6</v>
      </c>
      <c r="M75" s="14">
        <v>1169.8499999999999</v>
      </c>
      <c r="N75" s="32"/>
      <c r="O75" s="14">
        <f t="shared" si="0"/>
        <v>3498</v>
      </c>
      <c r="P75" s="14">
        <f t="shared" si="1"/>
        <v>1000.1500000000001</v>
      </c>
      <c r="Q75" s="14">
        <f t="shared" si="2"/>
        <v>2522.85</v>
      </c>
      <c r="R75" s="14">
        <f t="shared" si="3"/>
        <v>15499.85</v>
      </c>
      <c r="S75" s="24"/>
      <c r="T75" s="25"/>
    </row>
    <row r="76" spans="1:20" s="2" customFormat="1" ht="42" customHeight="1" x14ac:dyDescent="0.2">
      <c r="A76" s="49">
        <v>65</v>
      </c>
      <c r="B76" s="45" t="s">
        <v>253</v>
      </c>
      <c r="C76" s="16" t="s">
        <v>370</v>
      </c>
      <c r="D76" s="13" t="s">
        <v>26</v>
      </c>
      <c r="E76" s="13" t="s">
        <v>404</v>
      </c>
      <c r="F76" s="14">
        <v>16500</v>
      </c>
      <c r="G76" s="14">
        <v>0</v>
      </c>
      <c r="H76" s="31">
        <v>25</v>
      </c>
      <c r="I76" s="32">
        <v>473.55</v>
      </c>
      <c r="J76" s="14">
        <v>1171.5</v>
      </c>
      <c r="K76" s="14">
        <v>181.5</v>
      </c>
      <c r="L76" s="32">
        <v>501.6</v>
      </c>
      <c r="M76" s="14">
        <v>1169.8499999999999</v>
      </c>
      <c r="N76" s="32"/>
      <c r="O76" s="14">
        <f t="shared" ref="O76:O139" si="4">SUM(I76:N76)</f>
        <v>3498</v>
      </c>
      <c r="P76" s="14">
        <f t="shared" ref="P76:P139" si="5">SUM(G76,H76,I76,L76,N76)</f>
        <v>1000.1500000000001</v>
      </c>
      <c r="Q76" s="14">
        <f t="shared" ref="Q76:Q139" si="6">SUM(J76,K76,M76)</f>
        <v>2522.85</v>
      </c>
      <c r="R76" s="14">
        <f t="shared" ref="R76:R139" si="7">+F76-P76</f>
        <v>15499.85</v>
      </c>
      <c r="S76" s="24"/>
      <c r="T76" s="25"/>
    </row>
    <row r="77" spans="1:20" s="2" customFormat="1" ht="42" customHeight="1" x14ac:dyDescent="0.2">
      <c r="A77" s="49">
        <v>66</v>
      </c>
      <c r="B77" s="45" t="s">
        <v>267</v>
      </c>
      <c r="C77" s="16" t="s">
        <v>370</v>
      </c>
      <c r="D77" s="13" t="s">
        <v>171</v>
      </c>
      <c r="E77" s="13" t="s">
        <v>404</v>
      </c>
      <c r="F77" s="14">
        <v>22000</v>
      </c>
      <c r="G77" s="14">
        <v>0</v>
      </c>
      <c r="H77" s="31">
        <v>25</v>
      </c>
      <c r="I77" s="32">
        <v>631.4</v>
      </c>
      <c r="J77" s="14">
        <v>1562</v>
      </c>
      <c r="K77" s="14">
        <v>242</v>
      </c>
      <c r="L77" s="32">
        <v>668.8</v>
      </c>
      <c r="M77" s="14">
        <v>1559.8</v>
      </c>
      <c r="N77" s="32"/>
      <c r="O77" s="14">
        <f t="shared" si="4"/>
        <v>4664</v>
      </c>
      <c r="P77" s="14">
        <f t="shared" si="5"/>
        <v>1325.1999999999998</v>
      </c>
      <c r="Q77" s="14">
        <f t="shared" si="6"/>
        <v>3363.8</v>
      </c>
      <c r="R77" s="14">
        <f t="shared" si="7"/>
        <v>20674.8</v>
      </c>
      <c r="S77" s="24"/>
      <c r="T77" s="25"/>
    </row>
    <row r="78" spans="1:20" s="2" customFormat="1" ht="42" customHeight="1" x14ac:dyDescent="0.2">
      <c r="A78" s="49">
        <v>67</v>
      </c>
      <c r="B78" s="45" t="s">
        <v>269</v>
      </c>
      <c r="C78" s="16" t="s">
        <v>370</v>
      </c>
      <c r="D78" s="13" t="s">
        <v>224</v>
      </c>
      <c r="E78" s="13" t="s">
        <v>404</v>
      </c>
      <c r="F78" s="14">
        <v>26250</v>
      </c>
      <c r="G78" s="14">
        <v>0</v>
      </c>
      <c r="H78" s="31">
        <v>25</v>
      </c>
      <c r="I78" s="32">
        <v>753.38</v>
      </c>
      <c r="J78" s="14">
        <v>1863.75</v>
      </c>
      <c r="K78" s="14">
        <v>288.75</v>
      </c>
      <c r="L78" s="32">
        <v>798</v>
      </c>
      <c r="M78" s="14">
        <v>1861.13</v>
      </c>
      <c r="N78" s="32">
        <v>1190.1199999999999</v>
      </c>
      <c r="O78" s="14">
        <f t="shared" si="4"/>
        <v>6755.13</v>
      </c>
      <c r="P78" s="14">
        <f t="shared" si="5"/>
        <v>2766.5</v>
      </c>
      <c r="Q78" s="14">
        <f t="shared" si="6"/>
        <v>4013.63</v>
      </c>
      <c r="R78" s="14">
        <f t="shared" si="7"/>
        <v>23483.5</v>
      </c>
      <c r="S78" s="24"/>
      <c r="T78" s="25"/>
    </row>
    <row r="79" spans="1:20" s="2" customFormat="1" ht="42" customHeight="1" x14ac:dyDescent="0.2">
      <c r="A79" s="49">
        <v>68</v>
      </c>
      <c r="B79" s="45" t="s">
        <v>271</v>
      </c>
      <c r="C79" s="16" t="s">
        <v>370</v>
      </c>
      <c r="D79" s="13" t="s">
        <v>272</v>
      </c>
      <c r="E79" s="13" t="s">
        <v>404</v>
      </c>
      <c r="F79" s="14">
        <v>35000</v>
      </c>
      <c r="G79" s="14">
        <v>0</v>
      </c>
      <c r="H79" s="31">
        <v>25</v>
      </c>
      <c r="I79" s="32">
        <v>1004.5</v>
      </c>
      <c r="J79" s="14">
        <v>2485</v>
      </c>
      <c r="K79" s="14">
        <v>385</v>
      </c>
      <c r="L79" s="32">
        <v>1064</v>
      </c>
      <c r="M79" s="14">
        <v>2481.5</v>
      </c>
      <c r="N79" s="32">
        <v>1190.1199999999999</v>
      </c>
      <c r="O79" s="14">
        <f t="shared" si="4"/>
        <v>8610.119999999999</v>
      </c>
      <c r="P79" s="14">
        <f t="shared" si="5"/>
        <v>3283.62</v>
      </c>
      <c r="Q79" s="14">
        <f t="shared" si="6"/>
        <v>5351.5</v>
      </c>
      <c r="R79" s="14">
        <f t="shared" si="7"/>
        <v>31716.38</v>
      </c>
      <c r="S79" s="24"/>
      <c r="T79" s="25"/>
    </row>
    <row r="80" spans="1:20" s="2" customFormat="1" ht="42" customHeight="1" x14ac:dyDescent="0.2">
      <c r="A80" s="49">
        <v>69</v>
      </c>
      <c r="B80" s="45" t="s">
        <v>273</v>
      </c>
      <c r="C80" s="16" t="s">
        <v>370</v>
      </c>
      <c r="D80" s="13" t="s">
        <v>26</v>
      </c>
      <c r="E80" s="13" t="s">
        <v>404</v>
      </c>
      <c r="F80" s="14">
        <v>16500</v>
      </c>
      <c r="G80" s="14">
        <v>0</v>
      </c>
      <c r="H80" s="31">
        <v>25</v>
      </c>
      <c r="I80" s="32">
        <v>473.55</v>
      </c>
      <c r="J80" s="14">
        <v>1171.5</v>
      </c>
      <c r="K80" s="14">
        <v>181.5</v>
      </c>
      <c r="L80" s="32">
        <v>501.6</v>
      </c>
      <c r="M80" s="14">
        <v>1169.8499999999999</v>
      </c>
      <c r="N80" s="32"/>
      <c r="O80" s="14">
        <f t="shared" si="4"/>
        <v>3498</v>
      </c>
      <c r="P80" s="14">
        <f t="shared" si="5"/>
        <v>1000.1500000000001</v>
      </c>
      <c r="Q80" s="14">
        <f t="shared" si="6"/>
        <v>2522.85</v>
      </c>
      <c r="R80" s="14">
        <f t="shared" si="7"/>
        <v>15499.85</v>
      </c>
      <c r="S80" s="24"/>
      <c r="T80" s="25"/>
    </row>
    <row r="81" spans="1:20" s="2" customFormat="1" ht="42" customHeight="1" x14ac:dyDescent="0.2">
      <c r="A81" s="49">
        <v>70</v>
      </c>
      <c r="B81" s="45" t="s">
        <v>291</v>
      </c>
      <c r="C81" s="16" t="s">
        <v>370</v>
      </c>
      <c r="D81" s="13" t="s">
        <v>26</v>
      </c>
      <c r="E81" s="13" t="s">
        <v>404</v>
      </c>
      <c r="F81" s="14">
        <v>15000</v>
      </c>
      <c r="G81" s="14">
        <v>0</v>
      </c>
      <c r="H81" s="31">
        <v>25</v>
      </c>
      <c r="I81" s="14">
        <v>430.5</v>
      </c>
      <c r="J81" s="14">
        <v>1065</v>
      </c>
      <c r="K81" s="14">
        <v>165</v>
      </c>
      <c r="L81" s="14">
        <v>456</v>
      </c>
      <c r="M81" s="14">
        <v>1063.5</v>
      </c>
      <c r="N81" s="14"/>
      <c r="O81" s="14">
        <f t="shared" si="4"/>
        <v>3180</v>
      </c>
      <c r="P81" s="14">
        <f t="shared" si="5"/>
        <v>911.5</v>
      </c>
      <c r="Q81" s="14">
        <f t="shared" si="6"/>
        <v>2293.5</v>
      </c>
      <c r="R81" s="14">
        <f t="shared" si="7"/>
        <v>14088.5</v>
      </c>
      <c r="S81" s="24"/>
      <c r="T81" s="25"/>
    </row>
    <row r="82" spans="1:20" s="2" customFormat="1" ht="42" customHeight="1" x14ac:dyDescent="0.2">
      <c r="A82" s="49">
        <v>71</v>
      </c>
      <c r="B82" s="45" t="s">
        <v>292</v>
      </c>
      <c r="C82" s="16" t="s">
        <v>370</v>
      </c>
      <c r="D82" s="13" t="s">
        <v>26</v>
      </c>
      <c r="E82" s="13" t="s">
        <v>404</v>
      </c>
      <c r="F82" s="14">
        <v>15000</v>
      </c>
      <c r="G82" s="14">
        <v>0</v>
      </c>
      <c r="H82" s="31">
        <v>25</v>
      </c>
      <c r="I82" s="14">
        <v>430.5</v>
      </c>
      <c r="J82" s="14">
        <v>1065</v>
      </c>
      <c r="K82" s="14">
        <v>165</v>
      </c>
      <c r="L82" s="14">
        <v>456</v>
      </c>
      <c r="M82" s="14">
        <v>1063.5</v>
      </c>
      <c r="N82" s="14"/>
      <c r="O82" s="14">
        <f t="shared" si="4"/>
        <v>3180</v>
      </c>
      <c r="P82" s="14">
        <f t="shared" si="5"/>
        <v>911.5</v>
      </c>
      <c r="Q82" s="14">
        <f t="shared" si="6"/>
        <v>2293.5</v>
      </c>
      <c r="R82" s="14">
        <f t="shared" si="7"/>
        <v>14088.5</v>
      </c>
      <c r="S82" s="24"/>
      <c r="T82" s="25"/>
    </row>
    <row r="83" spans="1:20" s="2" customFormat="1" ht="42" customHeight="1" x14ac:dyDescent="0.2">
      <c r="A83" s="49">
        <v>72</v>
      </c>
      <c r="B83" s="45" t="s">
        <v>238</v>
      </c>
      <c r="C83" s="16" t="s">
        <v>371</v>
      </c>
      <c r="D83" s="13" t="s">
        <v>32</v>
      </c>
      <c r="E83" s="13" t="s">
        <v>200</v>
      </c>
      <c r="F83" s="14">
        <v>35000</v>
      </c>
      <c r="G83" s="14">
        <v>0</v>
      </c>
      <c r="H83" s="31">
        <v>25</v>
      </c>
      <c r="I83" s="14">
        <v>1004.5</v>
      </c>
      <c r="J83" s="14">
        <v>2485</v>
      </c>
      <c r="K83" s="14">
        <v>385</v>
      </c>
      <c r="L83" s="14">
        <v>1064</v>
      </c>
      <c r="M83" s="14">
        <v>2481.5</v>
      </c>
      <c r="N83" s="14"/>
      <c r="O83" s="14">
        <f t="shared" si="4"/>
        <v>7420</v>
      </c>
      <c r="P83" s="14">
        <f t="shared" si="5"/>
        <v>2093.5</v>
      </c>
      <c r="Q83" s="14">
        <f t="shared" si="6"/>
        <v>5351.5</v>
      </c>
      <c r="R83" s="14">
        <f t="shared" si="7"/>
        <v>32906.5</v>
      </c>
      <c r="S83" s="24"/>
      <c r="T83" s="25"/>
    </row>
    <row r="84" spans="1:20" s="2" customFormat="1" ht="42" customHeight="1" x14ac:dyDescent="0.2">
      <c r="A84" s="49">
        <v>73</v>
      </c>
      <c r="B84" s="45" t="s">
        <v>44</v>
      </c>
      <c r="C84" s="16" t="s">
        <v>371</v>
      </c>
      <c r="D84" s="13" t="s">
        <v>171</v>
      </c>
      <c r="E84" s="13" t="s">
        <v>403</v>
      </c>
      <c r="F84" s="14">
        <v>33000</v>
      </c>
      <c r="G84" s="14">
        <v>0</v>
      </c>
      <c r="H84" s="31">
        <v>25</v>
      </c>
      <c r="I84" s="32">
        <v>947.1</v>
      </c>
      <c r="J84" s="14">
        <v>2343</v>
      </c>
      <c r="K84" s="14">
        <v>363</v>
      </c>
      <c r="L84" s="32">
        <v>1003.2</v>
      </c>
      <c r="M84" s="14">
        <v>2339.6999999999998</v>
      </c>
      <c r="N84" s="32"/>
      <c r="O84" s="14">
        <f t="shared" si="4"/>
        <v>6996</v>
      </c>
      <c r="P84" s="14">
        <f t="shared" si="5"/>
        <v>1975.3000000000002</v>
      </c>
      <c r="Q84" s="14">
        <f t="shared" si="6"/>
        <v>5045.7</v>
      </c>
      <c r="R84" s="14">
        <f t="shared" si="7"/>
        <v>31024.7</v>
      </c>
      <c r="S84" s="24"/>
      <c r="T84" s="25"/>
    </row>
    <row r="85" spans="1:20" s="2" customFormat="1" ht="42" customHeight="1" x14ac:dyDescent="0.2">
      <c r="A85" s="49">
        <v>74</v>
      </c>
      <c r="B85" s="45" t="s">
        <v>91</v>
      </c>
      <c r="C85" s="16" t="s">
        <v>371</v>
      </c>
      <c r="D85" s="13" t="s">
        <v>171</v>
      </c>
      <c r="E85" s="13" t="s">
        <v>404</v>
      </c>
      <c r="F85" s="14">
        <v>33000</v>
      </c>
      <c r="G85" s="14">
        <v>0</v>
      </c>
      <c r="H85" s="31">
        <v>25</v>
      </c>
      <c r="I85" s="14">
        <v>947.1</v>
      </c>
      <c r="J85" s="14">
        <v>2343</v>
      </c>
      <c r="K85" s="14">
        <v>363</v>
      </c>
      <c r="L85" s="14">
        <v>1003.2</v>
      </c>
      <c r="M85" s="14">
        <v>2339.6999999999998</v>
      </c>
      <c r="N85" s="14">
        <v>1190.1199999999999</v>
      </c>
      <c r="O85" s="14">
        <f t="shared" si="4"/>
        <v>8186.12</v>
      </c>
      <c r="P85" s="14">
        <f t="shared" si="5"/>
        <v>3165.42</v>
      </c>
      <c r="Q85" s="14">
        <f t="shared" si="6"/>
        <v>5045.7</v>
      </c>
      <c r="R85" s="14">
        <f t="shared" si="7"/>
        <v>29834.58</v>
      </c>
      <c r="S85" s="24"/>
      <c r="T85" s="25"/>
    </row>
    <row r="86" spans="1:20" s="2" customFormat="1" ht="42" customHeight="1" x14ac:dyDescent="0.2">
      <c r="A86" s="49">
        <v>75</v>
      </c>
      <c r="B86" s="45" t="s">
        <v>95</v>
      </c>
      <c r="C86" s="16" t="s">
        <v>371</v>
      </c>
      <c r="D86" s="13" t="s">
        <v>32</v>
      </c>
      <c r="E86" s="13" t="s">
        <v>404</v>
      </c>
      <c r="F86" s="14">
        <v>34000</v>
      </c>
      <c r="G86" s="14">
        <v>0</v>
      </c>
      <c r="H86" s="31">
        <v>25</v>
      </c>
      <c r="I86" s="14">
        <v>975.8</v>
      </c>
      <c r="J86" s="14">
        <v>2414</v>
      </c>
      <c r="K86" s="14">
        <v>374</v>
      </c>
      <c r="L86" s="14">
        <v>1033.5999999999999</v>
      </c>
      <c r="M86" s="14">
        <v>2410.6</v>
      </c>
      <c r="N86" s="14">
        <v>1190.1199999999999</v>
      </c>
      <c r="O86" s="14">
        <f t="shared" si="4"/>
        <v>8398.119999999999</v>
      </c>
      <c r="P86" s="14">
        <f t="shared" si="5"/>
        <v>3224.5199999999995</v>
      </c>
      <c r="Q86" s="14">
        <f t="shared" si="6"/>
        <v>5198.6000000000004</v>
      </c>
      <c r="R86" s="14">
        <f t="shared" si="7"/>
        <v>30775.48</v>
      </c>
      <c r="S86" s="24"/>
      <c r="T86" s="25"/>
    </row>
    <row r="87" spans="1:20" s="2" customFormat="1" ht="42" customHeight="1" x14ac:dyDescent="0.2">
      <c r="A87" s="49">
        <v>76</v>
      </c>
      <c r="B87" s="45" t="s">
        <v>127</v>
      </c>
      <c r="C87" s="16" t="s">
        <v>371</v>
      </c>
      <c r="D87" s="13" t="s">
        <v>171</v>
      </c>
      <c r="E87" s="13" t="s">
        <v>404</v>
      </c>
      <c r="F87" s="14">
        <v>33000</v>
      </c>
      <c r="G87" s="14">
        <v>0</v>
      </c>
      <c r="H87" s="31">
        <v>25</v>
      </c>
      <c r="I87" s="14">
        <v>947.1</v>
      </c>
      <c r="J87" s="14">
        <v>2343</v>
      </c>
      <c r="K87" s="14">
        <v>363</v>
      </c>
      <c r="L87" s="14">
        <v>1003.2</v>
      </c>
      <c r="M87" s="14">
        <v>2339.6999999999998</v>
      </c>
      <c r="N87" s="14">
        <v>1190.1199999999999</v>
      </c>
      <c r="O87" s="14">
        <f t="shared" si="4"/>
        <v>8186.12</v>
      </c>
      <c r="P87" s="14">
        <f t="shared" si="5"/>
        <v>3165.42</v>
      </c>
      <c r="Q87" s="14">
        <f t="shared" si="6"/>
        <v>5045.7</v>
      </c>
      <c r="R87" s="14">
        <f t="shared" si="7"/>
        <v>29834.58</v>
      </c>
      <c r="S87" s="24"/>
      <c r="T87" s="25"/>
    </row>
    <row r="88" spans="1:20" s="2" customFormat="1" ht="42" customHeight="1" x14ac:dyDescent="0.2">
      <c r="A88" s="49">
        <v>77</v>
      </c>
      <c r="B88" s="45" t="s">
        <v>130</v>
      </c>
      <c r="C88" s="16" t="s">
        <v>371</v>
      </c>
      <c r="D88" s="13" t="s">
        <v>171</v>
      </c>
      <c r="E88" s="13" t="s">
        <v>404</v>
      </c>
      <c r="F88" s="14">
        <v>22000</v>
      </c>
      <c r="G88" s="14">
        <v>0</v>
      </c>
      <c r="H88" s="31">
        <v>25</v>
      </c>
      <c r="I88" s="14">
        <v>631.4</v>
      </c>
      <c r="J88" s="14">
        <v>1562</v>
      </c>
      <c r="K88" s="14">
        <v>242</v>
      </c>
      <c r="L88" s="14">
        <v>668.8</v>
      </c>
      <c r="M88" s="14">
        <v>1559.8</v>
      </c>
      <c r="N88" s="14"/>
      <c r="O88" s="14">
        <f t="shared" si="4"/>
        <v>4664</v>
      </c>
      <c r="P88" s="14">
        <f t="shared" si="5"/>
        <v>1325.1999999999998</v>
      </c>
      <c r="Q88" s="14">
        <f t="shared" si="6"/>
        <v>3363.8</v>
      </c>
      <c r="R88" s="14">
        <f t="shared" si="7"/>
        <v>20674.8</v>
      </c>
      <c r="S88" s="24"/>
      <c r="T88" s="25"/>
    </row>
    <row r="89" spans="1:20" s="2" customFormat="1" ht="42" customHeight="1" x14ac:dyDescent="0.2">
      <c r="A89" s="49">
        <v>78</v>
      </c>
      <c r="B89" s="45" t="s">
        <v>206</v>
      </c>
      <c r="C89" s="16" t="s">
        <v>371</v>
      </c>
      <c r="D89" s="13" t="s">
        <v>207</v>
      </c>
      <c r="E89" s="13" t="s">
        <v>200</v>
      </c>
      <c r="F89" s="14">
        <v>35000</v>
      </c>
      <c r="G89" s="14">
        <v>0</v>
      </c>
      <c r="H89" s="31">
        <v>25</v>
      </c>
      <c r="I89" s="14">
        <v>1004.5</v>
      </c>
      <c r="J89" s="14">
        <v>2485</v>
      </c>
      <c r="K89" s="14">
        <v>385</v>
      </c>
      <c r="L89" s="14">
        <v>1064</v>
      </c>
      <c r="M89" s="14">
        <v>2481.5</v>
      </c>
      <c r="N89" s="14"/>
      <c r="O89" s="14">
        <f t="shared" si="4"/>
        <v>7420</v>
      </c>
      <c r="P89" s="14">
        <f t="shared" si="5"/>
        <v>2093.5</v>
      </c>
      <c r="Q89" s="14">
        <f t="shared" si="6"/>
        <v>5351.5</v>
      </c>
      <c r="R89" s="14">
        <f t="shared" si="7"/>
        <v>32906.5</v>
      </c>
      <c r="S89" s="24"/>
      <c r="T89" s="25"/>
    </row>
    <row r="90" spans="1:20" s="2" customFormat="1" ht="42" customHeight="1" x14ac:dyDescent="0.2">
      <c r="A90" s="49">
        <v>79</v>
      </c>
      <c r="B90" s="45" t="s">
        <v>141</v>
      </c>
      <c r="C90" s="16" t="s">
        <v>371</v>
      </c>
      <c r="D90" s="13" t="s">
        <v>32</v>
      </c>
      <c r="E90" s="13" t="s">
        <v>403</v>
      </c>
      <c r="F90" s="14">
        <v>34000</v>
      </c>
      <c r="G90" s="14">
        <v>0</v>
      </c>
      <c r="H90" s="31">
        <v>25</v>
      </c>
      <c r="I90" s="14">
        <v>975.8</v>
      </c>
      <c r="J90" s="14">
        <v>2414</v>
      </c>
      <c r="K90" s="14">
        <v>374</v>
      </c>
      <c r="L90" s="14">
        <v>1033.5999999999999</v>
      </c>
      <c r="M90" s="14">
        <v>2410.6</v>
      </c>
      <c r="N90" s="14"/>
      <c r="O90" s="14">
        <f t="shared" si="4"/>
        <v>7208</v>
      </c>
      <c r="P90" s="14">
        <f t="shared" si="5"/>
        <v>2034.3999999999999</v>
      </c>
      <c r="Q90" s="14">
        <f t="shared" si="6"/>
        <v>5198.6000000000004</v>
      </c>
      <c r="R90" s="14">
        <f t="shared" si="7"/>
        <v>31965.599999999999</v>
      </c>
      <c r="S90" s="24"/>
      <c r="T90" s="25"/>
    </row>
    <row r="91" spans="1:20" s="2" customFormat="1" ht="42" customHeight="1" x14ac:dyDescent="0.2">
      <c r="A91" s="49">
        <v>80</v>
      </c>
      <c r="B91" s="45" t="s">
        <v>148</v>
      </c>
      <c r="C91" s="16" t="s">
        <v>371</v>
      </c>
      <c r="D91" s="13" t="s">
        <v>32</v>
      </c>
      <c r="E91" s="13" t="s">
        <v>404</v>
      </c>
      <c r="F91" s="14">
        <v>34000</v>
      </c>
      <c r="G91" s="14">
        <v>0</v>
      </c>
      <c r="H91" s="31">
        <v>25</v>
      </c>
      <c r="I91" s="14">
        <v>975.8</v>
      </c>
      <c r="J91" s="14">
        <v>2414</v>
      </c>
      <c r="K91" s="14">
        <v>374</v>
      </c>
      <c r="L91" s="14">
        <v>1033.5999999999999</v>
      </c>
      <c r="M91" s="14">
        <v>2410.6</v>
      </c>
      <c r="N91" s="14"/>
      <c r="O91" s="14">
        <f t="shared" si="4"/>
        <v>7208</v>
      </c>
      <c r="P91" s="14">
        <f t="shared" si="5"/>
        <v>2034.3999999999999</v>
      </c>
      <c r="Q91" s="14">
        <f t="shared" si="6"/>
        <v>5198.6000000000004</v>
      </c>
      <c r="R91" s="14">
        <f t="shared" si="7"/>
        <v>31965.599999999999</v>
      </c>
      <c r="S91" s="24"/>
      <c r="T91" s="25"/>
    </row>
    <row r="92" spans="1:20" s="2" customFormat="1" ht="42" customHeight="1" x14ac:dyDescent="0.2">
      <c r="A92" s="49">
        <v>81</v>
      </c>
      <c r="B92" s="45" t="s">
        <v>208</v>
      </c>
      <c r="C92" s="16" t="s">
        <v>371</v>
      </c>
      <c r="D92" s="13" t="s">
        <v>30</v>
      </c>
      <c r="E92" s="13" t="s">
        <v>200</v>
      </c>
      <c r="F92" s="14">
        <v>33000</v>
      </c>
      <c r="G92" s="14">
        <v>0</v>
      </c>
      <c r="H92" s="31">
        <v>25</v>
      </c>
      <c r="I92" s="14">
        <v>947.1</v>
      </c>
      <c r="J92" s="14">
        <v>2343</v>
      </c>
      <c r="K92" s="14">
        <v>363</v>
      </c>
      <c r="L92" s="14">
        <v>1003.2</v>
      </c>
      <c r="M92" s="14">
        <v>2339.6999999999998</v>
      </c>
      <c r="N92" s="14">
        <v>1190.1199999999999</v>
      </c>
      <c r="O92" s="14">
        <f t="shared" si="4"/>
        <v>8186.12</v>
      </c>
      <c r="P92" s="14">
        <f t="shared" si="5"/>
        <v>3165.42</v>
      </c>
      <c r="Q92" s="14">
        <f t="shared" si="6"/>
        <v>5045.7</v>
      </c>
      <c r="R92" s="14">
        <f t="shared" si="7"/>
        <v>29834.58</v>
      </c>
      <c r="S92" s="24"/>
      <c r="T92" s="25"/>
    </row>
    <row r="93" spans="1:20" s="2" customFormat="1" ht="42" customHeight="1" x14ac:dyDescent="0.2">
      <c r="A93" s="49">
        <v>82</v>
      </c>
      <c r="B93" s="45" t="s">
        <v>210</v>
      </c>
      <c r="C93" s="16" t="s">
        <v>371</v>
      </c>
      <c r="D93" s="13" t="s">
        <v>211</v>
      </c>
      <c r="E93" s="13" t="s">
        <v>404</v>
      </c>
      <c r="F93" s="14">
        <v>28350</v>
      </c>
      <c r="G93" s="14">
        <v>0</v>
      </c>
      <c r="H93" s="31">
        <v>25</v>
      </c>
      <c r="I93" s="14">
        <v>813.65</v>
      </c>
      <c r="J93" s="14">
        <v>2012.85</v>
      </c>
      <c r="K93" s="14">
        <v>311.85000000000002</v>
      </c>
      <c r="L93" s="14">
        <v>861.84</v>
      </c>
      <c r="M93" s="14">
        <v>2010.02</v>
      </c>
      <c r="N93" s="14"/>
      <c r="O93" s="14">
        <f t="shared" si="4"/>
        <v>6010.21</v>
      </c>
      <c r="P93" s="14">
        <f t="shared" si="5"/>
        <v>1700.49</v>
      </c>
      <c r="Q93" s="14">
        <f t="shared" si="6"/>
        <v>4334.7199999999993</v>
      </c>
      <c r="R93" s="14">
        <f t="shared" si="7"/>
        <v>26649.51</v>
      </c>
      <c r="S93" s="24"/>
      <c r="T93" s="25"/>
    </row>
    <row r="94" spans="1:20" s="2" customFormat="1" ht="42" customHeight="1" x14ac:dyDescent="0.2">
      <c r="A94" s="49">
        <v>83</v>
      </c>
      <c r="B94" s="45" t="s">
        <v>239</v>
      </c>
      <c r="C94" s="16" t="s">
        <v>371</v>
      </c>
      <c r="D94" s="13" t="s">
        <v>171</v>
      </c>
      <c r="E94" s="13" t="s">
        <v>404</v>
      </c>
      <c r="F94" s="14">
        <v>33000</v>
      </c>
      <c r="G94" s="14">
        <v>0</v>
      </c>
      <c r="H94" s="31">
        <v>25</v>
      </c>
      <c r="I94" s="14">
        <v>947.1</v>
      </c>
      <c r="J94" s="14">
        <v>2343</v>
      </c>
      <c r="K94" s="14">
        <v>363</v>
      </c>
      <c r="L94" s="14">
        <v>1003.2</v>
      </c>
      <c r="M94" s="14">
        <v>2339.6999999999998</v>
      </c>
      <c r="N94" s="14"/>
      <c r="O94" s="14">
        <f t="shared" si="4"/>
        <v>6996</v>
      </c>
      <c r="P94" s="14">
        <f t="shared" si="5"/>
        <v>1975.3000000000002</v>
      </c>
      <c r="Q94" s="14">
        <f t="shared" si="6"/>
        <v>5045.7</v>
      </c>
      <c r="R94" s="14">
        <f t="shared" si="7"/>
        <v>31024.7</v>
      </c>
      <c r="S94" s="24"/>
      <c r="T94" s="25"/>
    </row>
    <row r="95" spans="1:20" s="2" customFormat="1" ht="42" customHeight="1" x14ac:dyDescent="0.2">
      <c r="A95" s="49">
        <v>84</v>
      </c>
      <c r="B95" s="45" t="s">
        <v>336</v>
      </c>
      <c r="C95" s="16" t="s">
        <v>371</v>
      </c>
      <c r="D95" s="13" t="s">
        <v>171</v>
      </c>
      <c r="E95" s="13" t="s">
        <v>404</v>
      </c>
      <c r="F95" s="14">
        <v>33000</v>
      </c>
      <c r="G95" s="14">
        <v>0</v>
      </c>
      <c r="H95" s="31">
        <v>25</v>
      </c>
      <c r="I95" s="14">
        <v>947.1</v>
      </c>
      <c r="J95" s="14">
        <v>2343</v>
      </c>
      <c r="K95" s="14">
        <v>363</v>
      </c>
      <c r="L95" s="14">
        <v>1003.2</v>
      </c>
      <c r="M95" s="14">
        <v>2339.6999999999998</v>
      </c>
      <c r="N95" s="14">
        <v>1190.1199999999999</v>
      </c>
      <c r="O95" s="14">
        <f t="shared" si="4"/>
        <v>8186.12</v>
      </c>
      <c r="P95" s="14">
        <f t="shared" si="5"/>
        <v>3165.42</v>
      </c>
      <c r="Q95" s="14">
        <f t="shared" si="6"/>
        <v>5045.7</v>
      </c>
      <c r="R95" s="14">
        <f t="shared" si="7"/>
        <v>29834.58</v>
      </c>
      <c r="S95" s="24"/>
      <c r="T95" s="25"/>
    </row>
    <row r="96" spans="1:20" s="2" customFormat="1" ht="42" customHeight="1" x14ac:dyDescent="0.2">
      <c r="A96" s="49">
        <v>85</v>
      </c>
      <c r="B96" s="45" t="s">
        <v>251</v>
      </c>
      <c r="C96" s="16" t="s">
        <v>371</v>
      </c>
      <c r="D96" s="13" t="s">
        <v>263</v>
      </c>
      <c r="E96" s="13" t="s">
        <v>404</v>
      </c>
      <c r="F96" s="14">
        <v>31500</v>
      </c>
      <c r="G96" s="14">
        <v>0</v>
      </c>
      <c r="H96" s="31">
        <v>25</v>
      </c>
      <c r="I96" s="14">
        <v>904.05</v>
      </c>
      <c r="J96" s="14">
        <v>2236.5</v>
      </c>
      <c r="K96" s="14">
        <v>346.5</v>
      </c>
      <c r="L96" s="14">
        <v>957.6</v>
      </c>
      <c r="M96" s="14">
        <v>2233.35</v>
      </c>
      <c r="N96" s="14"/>
      <c r="O96" s="14">
        <f t="shared" si="4"/>
        <v>6678</v>
      </c>
      <c r="P96" s="14">
        <f t="shared" si="5"/>
        <v>1886.65</v>
      </c>
      <c r="Q96" s="14">
        <f t="shared" si="6"/>
        <v>4816.3500000000004</v>
      </c>
      <c r="R96" s="14">
        <f t="shared" si="7"/>
        <v>29613.35</v>
      </c>
      <c r="S96" s="24"/>
      <c r="T96" s="25"/>
    </row>
    <row r="97" spans="1:20" s="2" customFormat="1" ht="42" customHeight="1" x14ac:dyDescent="0.2">
      <c r="A97" s="49">
        <v>86</v>
      </c>
      <c r="B97" s="45" t="s">
        <v>46</v>
      </c>
      <c r="C97" s="16" t="s">
        <v>298</v>
      </c>
      <c r="D97" s="13" t="s">
        <v>187</v>
      </c>
      <c r="E97" s="13" t="s">
        <v>199</v>
      </c>
      <c r="F97" s="14">
        <v>175000</v>
      </c>
      <c r="G97" s="14">
        <v>29160.02</v>
      </c>
      <c r="H97" s="31">
        <v>25</v>
      </c>
      <c r="I97" s="14">
        <v>5022.5</v>
      </c>
      <c r="J97" s="14">
        <v>12425</v>
      </c>
      <c r="K97" s="14">
        <v>593.21</v>
      </c>
      <c r="L97" s="14">
        <v>4098.53</v>
      </c>
      <c r="M97" s="14">
        <v>9558.74</v>
      </c>
      <c r="N97" s="14">
        <v>3570.36</v>
      </c>
      <c r="O97" s="14">
        <f t="shared" si="4"/>
        <v>35268.339999999997</v>
      </c>
      <c r="P97" s="14">
        <f t="shared" si="5"/>
        <v>41876.410000000003</v>
      </c>
      <c r="Q97" s="14">
        <f t="shared" si="6"/>
        <v>22576.949999999997</v>
      </c>
      <c r="R97" s="14">
        <f t="shared" si="7"/>
        <v>133123.59</v>
      </c>
      <c r="S97" s="24"/>
      <c r="T97" s="25"/>
    </row>
    <row r="98" spans="1:20" s="2" customFormat="1" ht="42" customHeight="1" x14ac:dyDescent="0.2">
      <c r="A98" s="49">
        <v>87</v>
      </c>
      <c r="B98" s="45" t="s">
        <v>49</v>
      </c>
      <c r="C98" s="16" t="s">
        <v>298</v>
      </c>
      <c r="D98" s="13" t="s">
        <v>25</v>
      </c>
      <c r="E98" s="13" t="s">
        <v>403</v>
      </c>
      <c r="F98" s="14">
        <v>70000</v>
      </c>
      <c r="G98" s="14">
        <v>5368.48</v>
      </c>
      <c r="H98" s="31">
        <v>25</v>
      </c>
      <c r="I98" s="14">
        <v>2009</v>
      </c>
      <c r="J98" s="14">
        <v>4970</v>
      </c>
      <c r="K98" s="14">
        <v>593.21</v>
      </c>
      <c r="L98" s="14">
        <v>2128</v>
      </c>
      <c r="M98" s="14">
        <v>4963</v>
      </c>
      <c r="N98" s="14"/>
      <c r="O98" s="14">
        <f t="shared" si="4"/>
        <v>14663.21</v>
      </c>
      <c r="P98" s="14">
        <f t="shared" si="5"/>
        <v>9530.48</v>
      </c>
      <c r="Q98" s="14">
        <f t="shared" si="6"/>
        <v>10526.21</v>
      </c>
      <c r="R98" s="14">
        <f t="shared" si="7"/>
        <v>60469.520000000004</v>
      </c>
      <c r="S98" s="24"/>
      <c r="T98" s="25"/>
    </row>
    <row r="99" spans="1:20" s="2" customFormat="1" ht="42" customHeight="1" x14ac:dyDescent="0.2">
      <c r="A99" s="49">
        <v>88</v>
      </c>
      <c r="B99" s="46" t="s">
        <v>71</v>
      </c>
      <c r="C99" s="16" t="s">
        <v>298</v>
      </c>
      <c r="D99" s="13" t="s">
        <v>372</v>
      </c>
      <c r="E99" s="13" t="s">
        <v>403</v>
      </c>
      <c r="F99" s="14">
        <v>70000</v>
      </c>
      <c r="G99" s="14">
        <v>5368.48</v>
      </c>
      <c r="H99" s="31">
        <v>25</v>
      </c>
      <c r="I99" s="14">
        <v>2009</v>
      </c>
      <c r="J99" s="14">
        <v>4970</v>
      </c>
      <c r="K99" s="14">
        <v>593.21</v>
      </c>
      <c r="L99" s="14">
        <v>2128</v>
      </c>
      <c r="M99" s="14">
        <v>4963</v>
      </c>
      <c r="N99" s="14"/>
      <c r="O99" s="14">
        <f t="shared" si="4"/>
        <v>14663.21</v>
      </c>
      <c r="P99" s="14">
        <f t="shared" si="5"/>
        <v>9530.48</v>
      </c>
      <c r="Q99" s="14">
        <f t="shared" si="6"/>
        <v>10526.21</v>
      </c>
      <c r="R99" s="14">
        <f t="shared" si="7"/>
        <v>60469.520000000004</v>
      </c>
      <c r="S99" s="24"/>
      <c r="T99" s="25"/>
    </row>
    <row r="100" spans="1:20" s="2" customFormat="1" ht="42" customHeight="1" x14ac:dyDescent="0.2">
      <c r="A100" s="49">
        <v>89</v>
      </c>
      <c r="B100" s="45" t="s">
        <v>96</v>
      </c>
      <c r="C100" s="16" t="s">
        <v>298</v>
      </c>
      <c r="D100" s="13" t="s">
        <v>373</v>
      </c>
      <c r="E100" s="13" t="s">
        <v>403</v>
      </c>
      <c r="F100" s="17">
        <v>80000</v>
      </c>
      <c r="G100" s="14">
        <v>6536.2</v>
      </c>
      <c r="H100" s="31">
        <v>25</v>
      </c>
      <c r="I100" s="14">
        <v>2296</v>
      </c>
      <c r="J100" s="14">
        <v>5680</v>
      </c>
      <c r="K100" s="14">
        <v>593.21</v>
      </c>
      <c r="L100" s="14">
        <v>2432</v>
      </c>
      <c r="M100" s="14">
        <v>5672</v>
      </c>
      <c r="N100" s="14">
        <v>3570.36</v>
      </c>
      <c r="O100" s="14">
        <f t="shared" si="4"/>
        <v>20243.57</v>
      </c>
      <c r="P100" s="14">
        <f t="shared" si="5"/>
        <v>14859.560000000001</v>
      </c>
      <c r="Q100" s="14">
        <f t="shared" si="6"/>
        <v>11945.21</v>
      </c>
      <c r="R100" s="14">
        <f t="shared" si="7"/>
        <v>65140.44</v>
      </c>
      <c r="S100" s="24"/>
      <c r="T100" s="25"/>
    </row>
    <row r="101" spans="1:20" s="2" customFormat="1" ht="42" customHeight="1" x14ac:dyDescent="0.2">
      <c r="A101" s="49">
        <v>90</v>
      </c>
      <c r="B101" s="45" t="s">
        <v>97</v>
      </c>
      <c r="C101" s="16" t="s">
        <v>298</v>
      </c>
      <c r="D101" s="13" t="s">
        <v>194</v>
      </c>
      <c r="E101" s="13" t="s">
        <v>403</v>
      </c>
      <c r="F101" s="14">
        <v>70000</v>
      </c>
      <c r="G101" s="14">
        <v>5130.45</v>
      </c>
      <c r="H101" s="31">
        <v>25</v>
      </c>
      <c r="I101" s="14">
        <v>2009</v>
      </c>
      <c r="J101" s="14">
        <v>4970</v>
      </c>
      <c r="K101" s="14">
        <v>593.21</v>
      </c>
      <c r="L101" s="14">
        <v>2128</v>
      </c>
      <c r="M101" s="14">
        <v>4963</v>
      </c>
      <c r="N101" s="14">
        <v>1190.1199999999999</v>
      </c>
      <c r="O101" s="14">
        <f t="shared" si="4"/>
        <v>15853.329999999998</v>
      </c>
      <c r="P101" s="14">
        <f t="shared" si="5"/>
        <v>10482.57</v>
      </c>
      <c r="Q101" s="14">
        <f t="shared" si="6"/>
        <v>10526.21</v>
      </c>
      <c r="R101" s="14">
        <f t="shared" si="7"/>
        <v>59517.43</v>
      </c>
      <c r="S101" s="24"/>
      <c r="T101" s="25"/>
    </row>
    <row r="102" spans="1:20" s="2" customFormat="1" ht="42" customHeight="1" x14ac:dyDescent="0.2">
      <c r="A102" s="49">
        <v>91</v>
      </c>
      <c r="B102" s="45" t="s">
        <v>319</v>
      </c>
      <c r="C102" s="16" t="s">
        <v>298</v>
      </c>
      <c r="D102" s="13" t="s">
        <v>195</v>
      </c>
      <c r="E102" s="13" t="s">
        <v>403</v>
      </c>
      <c r="F102" s="14">
        <v>70000</v>
      </c>
      <c r="G102" s="14">
        <v>4892.43</v>
      </c>
      <c r="H102" s="31">
        <v>25</v>
      </c>
      <c r="I102" s="14">
        <v>2009</v>
      </c>
      <c r="J102" s="14">
        <v>4970</v>
      </c>
      <c r="K102" s="14">
        <v>593.21</v>
      </c>
      <c r="L102" s="14">
        <v>2128</v>
      </c>
      <c r="M102" s="14">
        <v>4963</v>
      </c>
      <c r="N102" s="14">
        <v>2380.2399999999998</v>
      </c>
      <c r="O102" s="14">
        <f t="shared" si="4"/>
        <v>17043.449999999997</v>
      </c>
      <c r="P102" s="14">
        <f t="shared" si="5"/>
        <v>11434.67</v>
      </c>
      <c r="Q102" s="14">
        <f t="shared" si="6"/>
        <v>10526.21</v>
      </c>
      <c r="R102" s="14">
        <f t="shared" si="7"/>
        <v>58565.33</v>
      </c>
      <c r="S102" s="24"/>
      <c r="T102" s="25"/>
    </row>
    <row r="103" spans="1:20" s="2" customFormat="1" ht="42" customHeight="1" x14ac:dyDescent="0.2">
      <c r="A103" s="49">
        <v>92</v>
      </c>
      <c r="B103" s="45" t="s">
        <v>115</v>
      </c>
      <c r="C103" s="16" t="s">
        <v>298</v>
      </c>
      <c r="D103" s="13" t="s">
        <v>25</v>
      </c>
      <c r="E103" s="13" t="s">
        <v>403</v>
      </c>
      <c r="F103" s="14">
        <v>70000</v>
      </c>
      <c r="G103" s="14">
        <v>5368.48</v>
      </c>
      <c r="H103" s="31">
        <v>25</v>
      </c>
      <c r="I103" s="14">
        <v>2009</v>
      </c>
      <c r="J103" s="14">
        <v>4970</v>
      </c>
      <c r="K103" s="14">
        <v>593.21</v>
      </c>
      <c r="L103" s="14">
        <v>2128</v>
      </c>
      <c r="M103" s="14">
        <v>4963</v>
      </c>
      <c r="N103" s="14"/>
      <c r="O103" s="14">
        <f t="shared" si="4"/>
        <v>14663.21</v>
      </c>
      <c r="P103" s="14">
        <f t="shared" si="5"/>
        <v>9530.48</v>
      </c>
      <c r="Q103" s="14">
        <f t="shared" si="6"/>
        <v>10526.21</v>
      </c>
      <c r="R103" s="14">
        <f t="shared" si="7"/>
        <v>60469.520000000004</v>
      </c>
      <c r="S103" s="24"/>
      <c r="T103" s="25"/>
    </row>
    <row r="104" spans="1:20" s="2" customFormat="1" ht="42" customHeight="1" x14ac:dyDescent="0.2">
      <c r="A104" s="49">
        <v>93</v>
      </c>
      <c r="B104" s="47" t="s">
        <v>144</v>
      </c>
      <c r="C104" s="16" t="s">
        <v>298</v>
      </c>
      <c r="D104" s="16" t="s">
        <v>195</v>
      </c>
      <c r="E104" s="16" t="s">
        <v>200</v>
      </c>
      <c r="F104" s="14">
        <v>70000</v>
      </c>
      <c r="G104" s="14">
        <v>5368.48</v>
      </c>
      <c r="H104" s="31">
        <v>25</v>
      </c>
      <c r="I104" s="32">
        <v>2009</v>
      </c>
      <c r="J104" s="14">
        <v>4970</v>
      </c>
      <c r="K104" s="14">
        <v>593.21</v>
      </c>
      <c r="L104" s="32">
        <v>2128</v>
      </c>
      <c r="M104" s="14">
        <v>4963</v>
      </c>
      <c r="N104" s="32"/>
      <c r="O104" s="14">
        <f t="shared" si="4"/>
        <v>14663.21</v>
      </c>
      <c r="P104" s="14">
        <f t="shared" si="5"/>
        <v>9530.48</v>
      </c>
      <c r="Q104" s="14">
        <f t="shared" si="6"/>
        <v>10526.21</v>
      </c>
      <c r="R104" s="14">
        <f t="shared" si="7"/>
        <v>60469.520000000004</v>
      </c>
      <c r="S104" s="24"/>
      <c r="T104" s="25"/>
    </row>
    <row r="105" spans="1:20" s="2" customFormat="1" ht="42" customHeight="1" x14ac:dyDescent="0.2">
      <c r="A105" s="49">
        <v>94</v>
      </c>
      <c r="B105" s="45" t="s">
        <v>209</v>
      </c>
      <c r="C105" s="16" t="s">
        <v>298</v>
      </c>
      <c r="D105" s="13" t="s">
        <v>189</v>
      </c>
      <c r="E105" s="13" t="s">
        <v>404</v>
      </c>
      <c r="F105" s="14">
        <v>35000</v>
      </c>
      <c r="G105" s="14">
        <v>0</v>
      </c>
      <c r="H105" s="31">
        <v>25</v>
      </c>
      <c r="I105" s="14">
        <v>1004.5</v>
      </c>
      <c r="J105" s="14">
        <v>2485</v>
      </c>
      <c r="K105" s="14">
        <v>385</v>
      </c>
      <c r="L105" s="14">
        <v>1064</v>
      </c>
      <c r="M105" s="14">
        <v>2481.5</v>
      </c>
      <c r="N105" s="14"/>
      <c r="O105" s="14">
        <f t="shared" si="4"/>
        <v>7420</v>
      </c>
      <c r="P105" s="14">
        <f t="shared" si="5"/>
        <v>2093.5</v>
      </c>
      <c r="Q105" s="14">
        <f t="shared" si="6"/>
        <v>5351.5</v>
      </c>
      <c r="R105" s="14">
        <f t="shared" si="7"/>
        <v>32906.5</v>
      </c>
      <c r="S105" s="24"/>
      <c r="T105" s="25"/>
    </row>
    <row r="106" spans="1:20" s="2" customFormat="1" ht="42" customHeight="1" x14ac:dyDescent="0.2">
      <c r="A106" s="49">
        <v>95</v>
      </c>
      <c r="B106" s="45" t="s">
        <v>240</v>
      </c>
      <c r="C106" s="16" t="s">
        <v>298</v>
      </c>
      <c r="D106" s="13" t="s">
        <v>29</v>
      </c>
      <c r="E106" s="13" t="s">
        <v>200</v>
      </c>
      <c r="F106" s="14">
        <v>50000</v>
      </c>
      <c r="G106" s="14">
        <v>1854</v>
      </c>
      <c r="H106" s="31">
        <v>25</v>
      </c>
      <c r="I106" s="14">
        <v>1435</v>
      </c>
      <c r="J106" s="14">
        <v>3550</v>
      </c>
      <c r="K106" s="14">
        <v>550</v>
      </c>
      <c r="L106" s="14">
        <v>1520</v>
      </c>
      <c r="M106" s="14">
        <v>3545</v>
      </c>
      <c r="N106" s="14"/>
      <c r="O106" s="14">
        <f t="shared" si="4"/>
        <v>10600</v>
      </c>
      <c r="P106" s="14">
        <f t="shared" si="5"/>
        <v>4834</v>
      </c>
      <c r="Q106" s="14">
        <f t="shared" si="6"/>
        <v>7645</v>
      </c>
      <c r="R106" s="14">
        <f t="shared" si="7"/>
        <v>45166</v>
      </c>
      <c r="S106" s="24"/>
      <c r="T106" s="25"/>
    </row>
    <row r="107" spans="1:20" s="2" customFormat="1" ht="42" customHeight="1" x14ac:dyDescent="0.2">
      <c r="A107" s="49">
        <v>96</v>
      </c>
      <c r="B107" s="45" t="s">
        <v>337</v>
      </c>
      <c r="C107" s="16" t="s">
        <v>183</v>
      </c>
      <c r="D107" s="13" t="s">
        <v>171</v>
      </c>
      <c r="E107" s="13" t="s">
        <v>403</v>
      </c>
      <c r="F107" s="14">
        <v>30000</v>
      </c>
      <c r="G107" s="14">
        <v>0</v>
      </c>
      <c r="H107" s="31">
        <v>25</v>
      </c>
      <c r="I107" s="14">
        <v>861</v>
      </c>
      <c r="J107" s="14">
        <v>2130</v>
      </c>
      <c r="K107" s="14">
        <v>330</v>
      </c>
      <c r="L107" s="14">
        <v>912</v>
      </c>
      <c r="M107" s="14">
        <v>2127</v>
      </c>
      <c r="N107" s="14"/>
      <c r="O107" s="14">
        <f t="shared" si="4"/>
        <v>6360</v>
      </c>
      <c r="P107" s="14">
        <f t="shared" si="5"/>
        <v>1798</v>
      </c>
      <c r="Q107" s="14">
        <f t="shared" si="6"/>
        <v>4587</v>
      </c>
      <c r="R107" s="14">
        <f t="shared" si="7"/>
        <v>28202</v>
      </c>
      <c r="S107" s="24"/>
      <c r="T107" s="25"/>
    </row>
    <row r="108" spans="1:20" s="2" customFormat="1" ht="42" customHeight="1" x14ac:dyDescent="0.2">
      <c r="A108" s="49">
        <v>97</v>
      </c>
      <c r="B108" s="45" t="s">
        <v>122</v>
      </c>
      <c r="C108" s="16" t="s">
        <v>183</v>
      </c>
      <c r="D108" s="13" t="s">
        <v>196</v>
      </c>
      <c r="E108" s="13" t="s">
        <v>403</v>
      </c>
      <c r="F108" s="14">
        <v>70000</v>
      </c>
      <c r="G108" s="14">
        <v>4892.43</v>
      </c>
      <c r="H108" s="31">
        <v>25</v>
      </c>
      <c r="I108" s="14">
        <v>2009</v>
      </c>
      <c r="J108" s="14">
        <v>4970</v>
      </c>
      <c r="K108" s="14">
        <v>593.21</v>
      </c>
      <c r="L108" s="14">
        <v>2128</v>
      </c>
      <c r="M108" s="14">
        <v>4963</v>
      </c>
      <c r="N108" s="14">
        <v>2380.2399999999998</v>
      </c>
      <c r="O108" s="14">
        <f t="shared" si="4"/>
        <v>17043.449999999997</v>
      </c>
      <c r="P108" s="14">
        <f t="shared" si="5"/>
        <v>11434.67</v>
      </c>
      <c r="Q108" s="14">
        <f t="shared" si="6"/>
        <v>10526.21</v>
      </c>
      <c r="R108" s="14">
        <f t="shared" si="7"/>
        <v>58565.33</v>
      </c>
      <c r="S108" s="24"/>
      <c r="T108" s="25"/>
    </row>
    <row r="109" spans="1:20" s="9" customFormat="1" ht="42" customHeight="1" x14ac:dyDescent="0.2">
      <c r="A109" s="49">
        <v>98</v>
      </c>
      <c r="B109" s="47" t="s">
        <v>124</v>
      </c>
      <c r="C109" s="16" t="s">
        <v>183</v>
      </c>
      <c r="D109" s="16" t="s">
        <v>197</v>
      </c>
      <c r="E109" s="16" t="s">
        <v>403</v>
      </c>
      <c r="F109" s="14">
        <v>60000</v>
      </c>
      <c r="G109" s="14">
        <v>3486.68</v>
      </c>
      <c r="H109" s="31">
        <v>25</v>
      </c>
      <c r="I109" s="32">
        <v>1722</v>
      </c>
      <c r="J109" s="14">
        <v>4260</v>
      </c>
      <c r="K109" s="14">
        <v>593.21</v>
      </c>
      <c r="L109" s="32">
        <v>1824</v>
      </c>
      <c r="M109" s="14">
        <v>4254</v>
      </c>
      <c r="N109" s="32"/>
      <c r="O109" s="14">
        <f t="shared" si="4"/>
        <v>12653.21</v>
      </c>
      <c r="P109" s="14">
        <f t="shared" si="5"/>
        <v>7057.68</v>
      </c>
      <c r="Q109" s="14">
        <f t="shared" si="6"/>
        <v>9107.2099999999991</v>
      </c>
      <c r="R109" s="14">
        <f t="shared" si="7"/>
        <v>52942.32</v>
      </c>
      <c r="S109" s="24"/>
      <c r="T109" s="25"/>
    </row>
    <row r="110" spans="1:20" s="9" customFormat="1" ht="42" customHeight="1" x14ac:dyDescent="0.2">
      <c r="A110" s="49">
        <v>99</v>
      </c>
      <c r="B110" s="45" t="s">
        <v>338</v>
      </c>
      <c r="C110" s="16" t="s">
        <v>183</v>
      </c>
      <c r="D110" s="13" t="s">
        <v>260</v>
      </c>
      <c r="E110" s="13" t="s">
        <v>403</v>
      </c>
      <c r="F110" s="14">
        <v>70000</v>
      </c>
      <c r="G110" s="14">
        <v>5368.48</v>
      </c>
      <c r="H110" s="31">
        <v>25</v>
      </c>
      <c r="I110" s="14">
        <v>2009</v>
      </c>
      <c r="J110" s="14">
        <v>4970</v>
      </c>
      <c r="K110" s="14">
        <v>593.21</v>
      </c>
      <c r="L110" s="14">
        <v>2128</v>
      </c>
      <c r="M110" s="14">
        <v>4963</v>
      </c>
      <c r="N110" s="14"/>
      <c r="O110" s="14">
        <f t="shared" si="4"/>
        <v>14663.21</v>
      </c>
      <c r="P110" s="14">
        <f t="shared" si="5"/>
        <v>9530.48</v>
      </c>
      <c r="Q110" s="14">
        <f t="shared" si="6"/>
        <v>10526.21</v>
      </c>
      <c r="R110" s="14">
        <f t="shared" si="7"/>
        <v>60469.520000000004</v>
      </c>
      <c r="S110" s="24"/>
      <c r="T110" s="25"/>
    </row>
    <row r="111" spans="1:20" s="9" customFormat="1" ht="42" customHeight="1" x14ac:dyDescent="0.2">
      <c r="A111" s="49">
        <v>100</v>
      </c>
      <c r="B111" s="47" t="s">
        <v>339</v>
      </c>
      <c r="C111" s="16" t="s">
        <v>183</v>
      </c>
      <c r="D111" s="16" t="s">
        <v>247</v>
      </c>
      <c r="E111" s="16" t="s">
        <v>404</v>
      </c>
      <c r="F111" s="14">
        <v>33000</v>
      </c>
      <c r="G111" s="14">
        <v>0</v>
      </c>
      <c r="H111" s="31">
        <v>25</v>
      </c>
      <c r="I111" s="32">
        <v>947.1</v>
      </c>
      <c r="J111" s="14">
        <v>2343</v>
      </c>
      <c r="K111" s="14">
        <v>363</v>
      </c>
      <c r="L111" s="32">
        <v>1003.2</v>
      </c>
      <c r="M111" s="14">
        <v>2339.6999999999998</v>
      </c>
      <c r="N111" s="32"/>
      <c r="O111" s="14">
        <f t="shared" si="4"/>
        <v>6996</v>
      </c>
      <c r="P111" s="14">
        <f t="shared" si="5"/>
        <v>1975.3000000000002</v>
      </c>
      <c r="Q111" s="14">
        <f t="shared" si="6"/>
        <v>5045.7</v>
      </c>
      <c r="R111" s="14">
        <f t="shared" si="7"/>
        <v>31024.7</v>
      </c>
      <c r="S111" s="24"/>
      <c r="T111" s="25"/>
    </row>
    <row r="112" spans="1:20" s="9" customFormat="1" ht="42" customHeight="1" x14ac:dyDescent="0.2">
      <c r="A112" s="49">
        <v>101</v>
      </c>
      <c r="B112" s="47" t="s">
        <v>147</v>
      </c>
      <c r="C112" s="16" t="s">
        <v>183</v>
      </c>
      <c r="D112" s="13" t="s">
        <v>197</v>
      </c>
      <c r="E112" s="16" t="s">
        <v>200</v>
      </c>
      <c r="F112" s="14">
        <v>60000</v>
      </c>
      <c r="G112" s="14">
        <v>3486.68</v>
      </c>
      <c r="H112" s="31">
        <v>25</v>
      </c>
      <c r="I112" s="14">
        <v>1722</v>
      </c>
      <c r="J112" s="14">
        <v>4260</v>
      </c>
      <c r="K112" s="14">
        <v>593.21</v>
      </c>
      <c r="L112" s="14">
        <v>1824</v>
      </c>
      <c r="M112" s="14">
        <v>4254</v>
      </c>
      <c r="N112" s="32"/>
      <c r="O112" s="14">
        <f t="shared" si="4"/>
        <v>12653.21</v>
      </c>
      <c r="P112" s="14">
        <f t="shared" si="5"/>
        <v>7057.68</v>
      </c>
      <c r="Q112" s="14">
        <f t="shared" si="6"/>
        <v>9107.2099999999991</v>
      </c>
      <c r="R112" s="14">
        <f t="shared" si="7"/>
        <v>52942.32</v>
      </c>
      <c r="S112" s="24"/>
      <c r="T112" s="25"/>
    </row>
    <row r="113" spans="1:20" s="9" customFormat="1" ht="42" customHeight="1" x14ac:dyDescent="0.2">
      <c r="A113" s="49">
        <v>102</v>
      </c>
      <c r="B113" s="45" t="s">
        <v>340</v>
      </c>
      <c r="C113" s="16" t="s">
        <v>183</v>
      </c>
      <c r="D113" s="13" t="s">
        <v>262</v>
      </c>
      <c r="E113" s="13" t="s">
        <v>404</v>
      </c>
      <c r="F113" s="14">
        <v>35000</v>
      </c>
      <c r="G113" s="14">
        <v>0</v>
      </c>
      <c r="H113" s="31">
        <v>25</v>
      </c>
      <c r="I113" s="14">
        <v>1004.5</v>
      </c>
      <c r="J113" s="14">
        <v>2485</v>
      </c>
      <c r="K113" s="14">
        <v>385</v>
      </c>
      <c r="L113" s="14">
        <v>1064</v>
      </c>
      <c r="M113" s="14">
        <v>2481.5</v>
      </c>
      <c r="N113" s="14"/>
      <c r="O113" s="14">
        <f t="shared" si="4"/>
        <v>7420</v>
      </c>
      <c r="P113" s="14">
        <f t="shared" si="5"/>
        <v>2093.5</v>
      </c>
      <c r="Q113" s="14">
        <f t="shared" si="6"/>
        <v>5351.5</v>
      </c>
      <c r="R113" s="14">
        <f t="shared" si="7"/>
        <v>32906.5</v>
      </c>
      <c r="S113" s="24"/>
      <c r="T113" s="25"/>
    </row>
    <row r="114" spans="1:20" s="2" customFormat="1" ht="42" customHeight="1" x14ac:dyDescent="0.2">
      <c r="A114" s="49">
        <v>103</v>
      </c>
      <c r="B114" s="45" t="s">
        <v>180</v>
      </c>
      <c r="C114" s="16" t="s">
        <v>183</v>
      </c>
      <c r="D114" s="13" t="s">
        <v>189</v>
      </c>
      <c r="E114" s="16" t="s">
        <v>403</v>
      </c>
      <c r="F114" s="14">
        <v>60000</v>
      </c>
      <c r="G114" s="14">
        <v>3486.68</v>
      </c>
      <c r="H114" s="31">
        <v>25</v>
      </c>
      <c r="I114" s="14">
        <v>1722</v>
      </c>
      <c r="J114" s="14">
        <v>4260</v>
      </c>
      <c r="K114" s="14">
        <v>593.21</v>
      </c>
      <c r="L114" s="14">
        <v>1824</v>
      </c>
      <c r="M114" s="14">
        <v>4254</v>
      </c>
      <c r="N114" s="32"/>
      <c r="O114" s="14">
        <f t="shared" si="4"/>
        <v>12653.21</v>
      </c>
      <c r="P114" s="14">
        <f t="shared" si="5"/>
        <v>7057.68</v>
      </c>
      <c r="Q114" s="14">
        <f t="shared" si="6"/>
        <v>9107.2099999999991</v>
      </c>
      <c r="R114" s="14">
        <f t="shared" si="7"/>
        <v>52942.32</v>
      </c>
      <c r="S114" s="24"/>
      <c r="T114" s="25"/>
    </row>
    <row r="115" spans="1:20" s="9" customFormat="1" ht="42" customHeight="1" x14ac:dyDescent="0.2">
      <c r="A115" s="49">
        <v>104</v>
      </c>
      <c r="B115" s="45" t="s">
        <v>341</v>
      </c>
      <c r="C115" s="13" t="s">
        <v>183</v>
      </c>
      <c r="D115" s="13" t="s">
        <v>374</v>
      </c>
      <c r="E115" s="13" t="s">
        <v>403</v>
      </c>
      <c r="F115" s="14">
        <v>75000</v>
      </c>
      <c r="G115" s="14">
        <v>6309.38</v>
      </c>
      <c r="H115" s="31">
        <v>25</v>
      </c>
      <c r="I115" s="32">
        <v>2152.5</v>
      </c>
      <c r="J115" s="14">
        <v>5325</v>
      </c>
      <c r="K115" s="14">
        <v>593.21</v>
      </c>
      <c r="L115" s="32">
        <v>2280</v>
      </c>
      <c r="M115" s="14">
        <v>5317.5</v>
      </c>
      <c r="N115" s="32"/>
      <c r="O115" s="14">
        <f t="shared" si="4"/>
        <v>15668.21</v>
      </c>
      <c r="P115" s="14">
        <f t="shared" si="5"/>
        <v>10766.880000000001</v>
      </c>
      <c r="Q115" s="14">
        <f t="shared" si="6"/>
        <v>11235.71</v>
      </c>
      <c r="R115" s="14">
        <f t="shared" si="7"/>
        <v>64233.119999999995</v>
      </c>
      <c r="S115" s="24"/>
      <c r="T115" s="25"/>
    </row>
    <row r="116" spans="1:20" s="9" customFormat="1" ht="42" customHeight="1" x14ac:dyDescent="0.2">
      <c r="A116" s="49">
        <v>105</v>
      </c>
      <c r="B116" s="47" t="s">
        <v>276</v>
      </c>
      <c r="C116" s="13" t="s">
        <v>183</v>
      </c>
      <c r="D116" s="16" t="s">
        <v>189</v>
      </c>
      <c r="E116" s="16" t="s">
        <v>404</v>
      </c>
      <c r="F116" s="14">
        <v>32000</v>
      </c>
      <c r="G116" s="14">
        <v>0</v>
      </c>
      <c r="H116" s="31">
        <v>25</v>
      </c>
      <c r="I116" s="32">
        <v>918.4</v>
      </c>
      <c r="J116" s="14">
        <v>2272</v>
      </c>
      <c r="K116" s="14">
        <v>352</v>
      </c>
      <c r="L116" s="32">
        <v>972.8</v>
      </c>
      <c r="M116" s="14">
        <v>2268.8000000000002</v>
      </c>
      <c r="N116" s="32"/>
      <c r="O116" s="14">
        <f t="shared" si="4"/>
        <v>6784</v>
      </c>
      <c r="P116" s="14">
        <f t="shared" si="5"/>
        <v>1916.1999999999998</v>
      </c>
      <c r="Q116" s="14">
        <f t="shared" si="6"/>
        <v>4892.8</v>
      </c>
      <c r="R116" s="14">
        <f t="shared" si="7"/>
        <v>30083.8</v>
      </c>
      <c r="S116" s="24"/>
      <c r="T116" s="25"/>
    </row>
    <row r="117" spans="1:20" s="9" customFormat="1" ht="42" customHeight="1" x14ac:dyDescent="0.2">
      <c r="A117" s="49">
        <v>106</v>
      </c>
      <c r="B117" s="47" t="s">
        <v>203</v>
      </c>
      <c r="C117" s="13" t="s">
        <v>183</v>
      </c>
      <c r="D117" s="16" t="s">
        <v>38</v>
      </c>
      <c r="E117" s="16" t="s">
        <v>403</v>
      </c>
      <c r="F117" s="14">
        <v>70000</v>
      </c>
      <c r="G117" s="14">
        <v>5368.48</v>
      </c>
      <c r="H117" s="31">
        <v>25</v>
      </c>
      <c r="I117" s="32">
        <v>2009</v>
      </c>
      <c r="J117" s="14">
        <v>4970</v>
      </c>
      <c r="K117" s="14">
        <v>593.21</v>
      </c>
      <c r="L117" s="32">
        <v>2128</v>
      </c>
      <c r="M117" s="14">
        <v>4963</v>
      </c>
      <c r="N117" s="32"/>
      <c r="O117" s="14">
        <f t="shared" si="4"/>
        <v>14663.21</v>
      </c>
      <c r="P117" s="14">
        <f t="shared" si="5"/>
        <v>9530.48</v>
      </c>
      <c r="Q117" s="14">
        <f t="shared" si="6"/>
        <v>10526.21</v>
      </c>
      <c r="R117" s="14">
        <f t="shared" si="7"/>
        <v>60469.520000000004</v>
      </c>
      <c r="S117" s="24"/>
      <c r="T117" s="25"/>
    </row>
    <row r="118" spans="1:20" s="9" customFormat="1" ht="42" customHeight="1" x14ac:dyDescent="0.2">
      <c r="A118" s="49">
        <v>107</v>
      </c>
      <c r="B118" s="45" t="s">
        <v>342</v>
      </c>
      <c r="C118" s="16" t="s">
        <v>183</v>
      </c>
      <c r="D118" s="13" t="s">
        <v>277</v>
      </c>
      <c r="E118" s="13" t="s">
        <v>200</v>
      </c>
      <c r="F118" s="14">
        <v>50000</v>
      </c>
      <c r="G118" s="14">
        <v>1854</v>
      </c>
      <c r="H118" s="31">
        <v>25</v>
      </c>
      <c r="I118" s="14">
        <v>1435</v>
      </c>
      <c r="J118" s="14">
        <v>3550</v>
      </c>
      <c r="K118" s="14">
        <v>550</v>
      </c>
      <c r="L118" s="14">
        <v>1520</v>
      </c>
      <c r="M118" s="14">
        <v>3545</v>
      </c>
      <c r="N118" s="14"/>
      <c r="O118" s="14">
        <f t="shared" si="4"/>
        <v>10600</v>
      </c>
      <c r="P118" s="14">
        <f t="shared" si="5"/>
        <v>4834</v>
      </c>
      <c r="Q118" s="14">
        <f t="shared" si="6"/>
        <v>7645</v>
      </c>
      <c r="R118" s="14">
        <f t="shared" si="7"/>
        <v>45166</v>
      </c>
      <c r="S118" s="24"/>
      <c r="T118" s="25"/>
    </row>
    <row r="119" spans="1:20" s="9" customFormat="1" ht="42" customHeight="1" x14ac:dyDescent="0.2">
      <c r="A119" s="49">
        <v>108</v>
      </c>
      <c r="B119" s="47" t="s">
        <v>323</v>
      </c>
      <c r="C119" s="13" t="s">
        <v>184</v>
      </c>
      <c r="D119" s="16" t="s">
        <v>376</v>
      </c>
      <c r="E119" s="16" t="s">
        <v>403</v>
      </c>
      <c r="F119" s="14">
        <v>90000</v>
      </c>
      <c r="G119" s="14">
        <v>9753.1200000000008</v>
      </c>
      <c r="H119" s="31">
        <v>25</v>
      </c>
      <c r="I119" s="32">
        <v>2583</v>
      </c>
      <c r="J119" s="14">
        <v>6390</v>
      </c>
      <c r="K119" s="14">
        <v>593.21</v>
      </c>
      <c r="L119" s="32">
        <v>2736</v>
      </c>
      <c r="M119" s="14">
        <v>6381</v>
      </c>
      <c r="N119" s="32"/>
      <c r="O119" s="14">
        <f t="shared" si="4"/>
        <v>18683.21</v>
      </c>
      <c r="P119" s="14">
        <f t="shared" si="5"/>
        <v>15097.12</v>
      </c>
      <c r="Q119" s="14">
        <f t="shared" si="6"/>
        <v>13364.21</v>
      </c>
      <c r="R119" s="14">
        <f t="shared" si="7"/>
        <v>74902.880000000005</v>
      </c>
      <c r="S119" s="24"/>
      <c r="T119" s="25"/>
    </row>
    <row r="120" spans="1:20" s="9" customFormat="1" ht="42" customHeight="1" x14ac:dyDescent="0.2">
      <c r="A120" s="49">
        <v>109</v>
      </c>
      <c r="B120" s="47" t="s">
        <v>119</v>
      </c>
      <c r="C120" s="13" t="s">
        <v>184</v>
      </c>
      <c r="D120" s="16" t="s">
        <v>187</v>
      </c>
      <c r="E120" s="16" t="s">
        <v>199</v>
      </c>
      <c r="F120" s="14">
        <v>175000</v>
      </c>
      <c r="G120" s="14">
        <v>30052.61</v>
      </c>
      <c r="H120" s="31">
        <v>25</v>
      </c>
      <c r="I120" s="32">
        <v>5022.5</v>
      </c>
      <c r="J120" s="14">
        <v>12425</v>
      </c>
      <c r="K120" s="14">
        <v>593.21</v>
      </c>
      <c r="L120" s="32">
        <v>4098.53</v>
      </c>
      <c r="M120" s="14">
        <v>9558.74</v>
      </c>
      <c r="N120" s="32"/>
      <c r="O120" s="14">
        <f t="shared" si="4"/>
        <v>31697.979999999996</v>
      </c>
      <c r="P120" s="14">
        <f t="shared" si="5"/>
        <v>39198.639999999999</v>
      </c>
      <c r="Q120" s="14">
        <f t="shared" si="6"/>
        <v>22576.949999999997</v>
      </c>
      <c r="R120" s="14">
        <f t="shared" si="7"/>
        <v>135801.35999999999</v>
      </c>
      <c r="S120" s="24"/>
      <c r="T120" s="25"/>
    </row>
    <row r="121" spans="1:20" s="9" customFormat="1" ht="42" customHeight="1" x14ac:dyDescent="0.2">
      <c r="A121" s="49">
        <v>110</v>
      </c>
      <c r="B121" s="45" t="s">
        <v>343</v>
      </c>
      <c r="C121" s="16" t="s">
        <v>184</v>
      </c>
      <c r="D121" s="13" t="s">
        <v>187</v>
      </c>
      <c r="E121" s="13" t="s">
        <v>199</v>
      </c>
      <c r="F121" s="14">
        <v>150000</v>
      </c>
      <c r="G121" s="14">
        <v>23386.93</v>
      </c>
      <c r="H121" s="31">
        <v>25</v>
      </c>
      <c r="I121" s="14">
        <v>4305</v>
      </c>
      <c r="J121" s="14">
        <v>10650</v>
      </c>
      <c r="K121" s="14">
        <v>593.21</v>
      </c>
      <c r="L121" s="14">
        <v>4098.53</v>
      </c>
      <c r="M121" s="14">
        <v>9558.74</v>
      </c>
      <c r="N121" s="14">
        <v>2380.2399999999998</v>
      </c>
      <c r="O121" s="14">
        <f t="shared" si="4"/>
        <v>31585.719999999994</v>
      </c>
      <c r="P121" s="14">
        <f t="shared" si="5"/>
        <v>34195.699999999997</v>
      </c>
      <c r="Q121" s="14">
        <f t="shared" si="6"/>
        <v>20801.949999999997</v>
      </c>
      <c r="R121" s="14">
        <f t="shared" si="7"/>
        <v>115804.3</v>
      </c>
      <c r="S121" s="24"/>
      <c r="T121" s="25"/>
    </row>
    <row r="122" spans="1:20" s="9" customFormat="1" ht="42" customHeight="1" x14ac:dyDescent="0.2">
      <c r="A122" s="49">
        <v>111</v>
      </c>
      <c r="B122" s="45" t="s">
        <v>77</v>
      </c>
      <c r="C122" s="16" t="s">
        <v>184</v>
      </c>
      <c r="D122" s="13" t="s">
        <v>258</v>
      </c>
      <c r="E122" s="13" t="s">
        <v>403</v>
      </c>
      <c r="F122" s="14">
        <v>60000</v>
      </c>
      <c r="G122" s="14">
        <v>3486.68</v>
      </c>
      <c r="H122" s="31">
        <v>25</v>
      </c>
      <c r="I122" s="14">
        <v>1722</v>
      </c>
      <c r="J122" s="14">
        <v>4260</v>
      </c>
      <c r="K122" s="14">
        <v>593.21</v>
      </c>
      <c r="L122" s="14">
        <v>1824</v>
      </c>
      <c r="M122" s="14">
        <v>4254</v>
      </c>
      <c r="N122" s="14"/>
      <c r="O122" s="14">
        <f t="shared" si="4"/>
        <v>12653.21</v>
      </c>
      <c r="P122" s="14">
        <f t="shared" si="5"/>
        <v>7057.68</v>
      </c>
      <c r="Q122" s="14">
        <f t="shared" si="6"/>
        <v>9107.2099999999991</v>
      </c>
      <c r="R122" s="14">
        <f t="shared" si="7"/>
        <v>52942.32</v>
      </c>
      <c r="S122" s="24"/>
      <c r="T122" s="25"/>
    </row>
    <row r="123" spans="1:20" s="9" customFormat="1" ht="42" customHeight="1" x14ac:dyDescent="0.2">
      <c r="A123" s="49">
        <v>112</v>
      </c>
      <c r="B123" s="47" t="s">
        <v>80</v>
      </c>
      <c r="C123" s="13" t="s">
        <v>184</v>
      </c>
      <c r="D123" s="16" t="s">
        <v>375</v>
      </c>
      <c r="E123" s="16" t="s">
        <v>403</v>
      </c>
      <c r="F123" s="14">
        <v>75000</v>
      </c>
      <c r="G123" s="14">
        <v>6071.35</v>
      </c>
      <c r="H123" s="31">
        <v>25</v>
      </c>
      <c r="I123" s="32">
        <v>2152.5</v>
      </c>
      <c r="J123" s="14">
        <v>5325</v>
      </c>
      <c r="K123" s="14">
        <v>593.21</v>
      </c>
      <c r="L123" s="32">
        <v>2280</v>
      </c>
      <c r="M123" s="14">
        <v>5317.5</v>
      </c>
      <c r="N123" s="32">
        <v>1190.1199999999999</v>
      </c>
      <c r="O123" s="14">
        <f t="shared" si="4"/>
        <v>16858.329999999998</v>
      </c>
      <c r="P123" s="14">
        <f t="shared" si="5"/>
        <v>11718.970000000001</v>
      </c>
      <c r="Q123" s="14">
        <f t="shared" si="6"/>
        <v>11235.71</v>
      </c>
      <c r="R123" s="14">
        <f t="shared" si="7"/>
        <v>63281.03</v>
      </c>
      <c r="S123" s="24"/>
      <c r="T123" s="25"/>
    </row>
    <row r="124" spans="1:20" s="9" customFormat="1" ht="42" customHeight="1" x14ac:dyDescent="0.2">
      <c r="A124" s="49">
        <v>113</v>
      </c>
      <c r="B124" s="47" t="s">
        <v>123</v>
      </c>
      <c r="C124" s="13" t="s">
        <v>184</v>
      </c>
      <c r="D124" s="16" t="s">
        <v>198</v>
      </c>
      <c r="E124" s="16" t="s">
        <v>200</v>
      </c>
      <c r="F124" s="14">
        <v>70000</v>
      </c>
      <c r="G124" s="14">
        <v>4892.43</v>
      </c>
      <c r="H124" s="31">
        <v>25</v>
      </c>
      <c r="I124" s="32">
        <v>2009</v>
      </c>
      <c r="J124" s="14">
        <v>4970</v>
      </c>
      <c r="K124" s="14">
        <v>593.21</v>
      </c>
      <c r="L124" s="32">
        <v>2128</v>
      </c>
      <c r="M124" s="14">
        <v>4963</v>
      </c>
      <c r="N124" s="32">
        <v>2380.2399999999998</v>
      </c>
      <c r="O124" s="14">
        <f t="shared" si="4"/>
        <v>17043.449999999997</v>
      </c>
      <c r="P124" s="14">
        <f t="shared" si="5"/>
        <v>11434.67</v>
      </c>
      <c r="Q124" s="14">
        <f t="shared" si="6"/>
        <v>10526.21</v>
      </c>
      <c r="R124" s="14">
        <f t="shared" si="7"/>
        <v>58565.33</v>
      </c>
      <c r="S124" s="24"/>
      <c r="T124" s="25"/>
    </row>
    <row r="125" spans="1:20" s="9" customFormat="1" ht="42" customHeight="1" x14ac:dyDescent="0.2">
      <c r="A125" s="49">
        <v>114</v>
      </c>
      <c r="B125" s="47" t="s">
        <v>132</v>
      </c>
      <c r="C125" s="13" t="s">
        <v>184</v>
      </c>
      <c r="D125" s="16" t="s">
        <v>377</v>
      </c>
      <c r="E125" s="16" t="s">
        <v>403</v>
      </c>
      <c r="F125" s="14">
        <v>45000</v>
      </c>
      <c r="G125" s="14">
        <v>1148.33</v>
      </c>
      <c r="H125" s="31">
        <v>25</v>
      </c>
      <c r="I125" s="32">
        <v>1291.5</v>
      </c>
      <c r="J125" s="14">
        <v>3195</v>
      </c>
      <c r="K125" s="14">
        <v>495</v>
      </c>
      <c r="L125" s="32">
        <v>1368</v>
      </c>
      <c r="M125" s="14">
        <v>3190.5</v>
      </c>
      <c r="N125" s="32"/>
      <c r="O125" s="14">
        <f t="shared" si="4"/>
        <v>9540</v>
      </c>
      <c r="P125" s="14">
        <f t="shared" si="5"/>
        <v>3832.83</v>
      </c>
      <c r="Q125" s="14">
        <f t="shared" si="6"/>
        <v>6880.5</v>
      </c>
      <c r="R125" s="14">
        <f t="shared" si="7"/>
        <v>41167.17</v>
      </c>
      <c r="S125" s="24"/>
      <c r="T125" s="25"/>
    </row>
    <row r="126" spans="1:20" s="2" customFormat="1" ht="42" customHeight="1" x14ac:dyDescent="0.2">
      <c r="A126" s="49">
        <v>115</v>
      </c>
      <c r="B126" s="45" t="s">
        <v>134</v>
      </c>
      <c r="C126" s="16" t="s">
        <v>184</v>
      </c>
      <c r="D126" s="13" t="s">
        <v>375</v>
      </c>
      <c r="E126" s="13" t="s">
        <v>403</v>
      </c>
      <c r="F126" s="14">
        <v>75000</v>
      </c>
      <c r="G126" s="14">
        <v>6309.38</v>
      </c>
      <c r="H126" s="31">
        <v>25</v>
      </c>
      <c r="I126" s="14">
        <v>2152.5</v>
      </c>
      <c r="J126" s="14">
        <v>5325</v>
      </c>
      <c r="K126" s="14">
        <v>593.21</v>
      </c>
      <c r="L126" s="14">
        <v>2280</v>
      </c>
      <c r="M126" s="14">
        <v>5317.5</v>
      </c>
      <c r="N126" s="14"/>
      <c r="O126" s="14">
        <f t="shared" si="4"/>
        <v>15668.21</v>
      </c>
      <c r="P126" s="14">
        <f t="shared" si="5"/>
        <v>10766.880000000001</v>
      </c>
      <c r="Q126" s="14">
        <f t="shared" si="6"/>
        <v>11235.71</v>
      </c>
      <c r="R126" s="14">
        <f t="shared" si="7"/>
        <v>64233.119999999995</v>
      </c>
      <c r="S126" s="24"/>
      <c r="T126" s="25"/>
    </row>
    <row r="127" spans="1:20" s="2" customFormat="1" ht="42" customHeight="1" x14ac:dyDescent="0.2">
      <c r="A127" s="49">
        <v>116</v>
      </c>
      <c r="B127" s="45" t="s">
        <v>135</v>
      </c>
      <c r="C127" s="16" t="s">
        <v>184</v>
      </c>
      <c r="D127" s="13" t="s">
        <v>189</v>
      </c>
      <c r="E127" s="13" t="s">
        <v>404</v>
      </c>
      <c r="F127" s="14">
        <v>35000</v>
      </c>
      <c r="G127" s="14">
        <v>0</v>
      </c>
      <c r="H127" s="31">
        <v>25</v>
      </c>
      <c r="I127" s="14">
        <v>1004.5</v>
      </c>
      <c r="J127" s="14">
        <v>2485</v>
      </c>
      <c r="K127" s="14">
        <v>385</v>
      </c>
      <c r="L127" s="14">
        <v>1064</v>
      </c>
      <c r="M127" s="14">
        <v>2481.5</v>
      </c>
      <c r="N127" s="14">
        <v>1190.1199999999999</v>
      </c>
      <c r="O127" s="14">
        <f t="shared" si="4"/>
        <v>8610.119999999999</v>
      </c>
      <c r="P127" s="14">
        <f t="shared" si="5"/>
        <v>3283.62</v>
      </c>
      <c r="Q127" s="14">
        <f t="shared" si="6"/>
        <v>5351.5</v>
      </c>
      <c r="R127" s="14">
        <f t="shared" si="7"/>
        <v>31716.38</v>
      </c>
      <c r="S127" s="24"/>
      <c r="T127" s="25"/>
    </row>
    <row r="128" spans="1:20" s="9" customFormat="1" ht="42" customHeight="1" x14ac:dyDescent="0.2">
      <c r="A128" s="49">
        <v>117</v>
      </c>
      <c r="B128" s="45" t="s">
        <v>156</v>
      </c>
      <c r="C128" s="16" t="s">
        <v>184</v>
      </c>
      <c r="D128" s="13" t="s">
        <v>258</v>
      </c>
      <c r="E128" s="13" t="s">
        <v>403</v>
      </c>
      <c r="F128" s="14">
        <v>50000</v>
      </c>
      <c r="G128" s="14">
        <v>1854</v>
      </c>
      <c r="H128" s="31">
        <v>25</v>
      </c>
      <c r="I128" s="14">
        <v>1435</v>
      </c>
      <c r="J128" s="14">
        <v>3550</v>
      </c>
      <c r="K128" s="14">
        <v>550</v>
      </c>
      <c r="L128" s="14">
        <v>1520</v>
      </c>
      <c r="M128" s="14">
        <v>3545</v>
      </c>
      <c r="N128" s="14"/>
      <c r="O128" s="14">
        <f t="shared" si="4"/>
        <v>10600</v>
      </c>
      <c r="P128" s="14">
        <f t="shared" si="5"/>
        <v>4834</v>
      </c>
      <c r="Q128" s="14">
        <f t="shared" si="6"/>
        <v>7645</v>
      </c>
      <c r="R128" s="14">
        <f t="shared" si="7"/>
        <v>45166</v>
      </c>
      <c r="S128" s="24"/>
      <c r="T128" s="25"/>
    </row>
    <row r="129" spans="1:20" s="2" customFormat="1" ht="42" customHeight="1" x14ac:dyDescent="0.2">
      <c r="A129" s="49">
        <v>118</v>
      </c>
      <c r="B129" s="45" t="s">
        <v>168</v>
      </c>
      <c r="C129" s="16" t="s">
        <v>184</v>
      </c>
      <c r="D129" s="13" t="s">
        <v>313</v>
      </c>
      <c r="E129" s="13" t="s">
        <v>403</v>
      </c>
      <c r="F129" s="14">
        <v>50000</v>
      </c>
      <c r="G129" s="14">
        <v>1854</v>
      </c>
      <c r="H129" s="31">
        <v>25</v>
      </c>
      <c r="I129" s="14">
        <v>1435</v>
      </c>
      <c r="J129" s="14">
        <v>3550</v>
      </c>
      <c r="K129" s="14">
        <v>550</v>
      </c>
      <c r="L129" s="14">
        <v>1520</v>
      </c>
      <c r="M129" s="14">
        <v>3545</v>
      </c>
      <c r="N129" s="14"/>
      <c r="O129" s="14">
        <f t="shared" si="4"/>
        <v>10600</v>
      </c>
      <c r="P129" s="14">
        <f t="shared" si="5"/>
        <v>4834</v>
      </c>
      <c r="Q129" s="14">
        <f t="shared" si="6"/>
        <v>7645</v>
      </c>
      <c r="R129" s="14">
        <f t="shared" si="7"/>
        <v>45166</v>
      </c>
      <c r="S129" s="24"/>
      <c r="T129" s="25"/>
    </row>
    <row r="130" spans="1:20" s="9" customFormat="1" ht="42" customHeight="1" x14ac:dyDescent="0.2">
      <c r="A130" s="49">
        <v>119</v>
      </c>
      <c r="B130" s="45" t="s">
        <v>235</v>
      </c>
      <c r="C130" s="13" t="s">
        <v>256</v>
      </c>
      <c r="D130" s="13" t="s">
        <v>236</v>
      </c>
      <c r="E130" s="13" t="s">
        <v>200</v>
      </c>
      <c r="F130" s="14">
        <v>175000</v>
      </c>
      <c r="G130" s="14">
        <v>30052.61</v>
      </c>
      <c r="H130" s="31">
        <v>25</v>
      </c>
      <c r="I130" s="14">
        <v>5022.5</v>
      </c>
      <c r="J130" s="14">
        <v>12425</v>
      </c>
      <c r="K130" s="14">
        <v>593.21</v>
      </c>
      <c r="L130" s="14">
        <v>4098.53</v>
      </c>
      <c r="M130" s="14">
        <v>9558.74</v>
      </c>
      <c r="N130" s="14"/>
      <c r="O130" s="14">
        <f t="shared" si="4"/>
        <v>31697.979999999996</v>
      </c>
      <c r="P130" s="14">
        <f t="shared" si="5"/>
        <v>39198.639999999999</v>
      </c>
      <c r="Q130" s="14">
        <f t="shared" si="6"/>
        <v>22576.949999999997</v>
      </c>
      <c r="R130" s="14">
        <f t="shared" si="7"/>
        <v>135801.35999999999</v>
      </c>
      <c r="S130" s="24"/>
      <c r="T130" s="25"/>
    </row>
    <row r="131" spans="1:20" s="9" customFormat="1" ht="42" customHeight="1" x14ac:dyDescent="0.2">
      <c r="A131" s="49">
        <v>120</v>
      </c>
      <c r="B131" s="45" t="s">
        <v>53</v>
      </c>
      <c r="C131" s="13" t="s">
        <v>256</v>
      </c>
      <c r="D131" s="13" t="s">
        <v>186</v>
      </c>
      <c r="E131" s="13" t="s">
        <v>403</v>
      </c>
      <c r="F131" s="14">
        <v>75000</v>
      </c>
      <c r="G131" s="14">
        <v>6071.35</v>
      </c>
      <c r="H131" s="31">
        <v>25</v>
      </c>
      <c r="I131" s="32">
        <v>2152.5</v>
      </c>
      <c r="J131" s="14">
        <v>5325</v>
      </c>
      <c r="K131" s="14">
        <v>593.21</v>
      </c>
      <c r="L131" s="32">
        <v>2280</v>
      </c>
      <c r="M131" s="14">
        <v>5317.5</v>
      </c>
      <c r="N131" s="32">
        <v>1190.1199999999999</v>
      </c>
      <c r="O131" s="14">
        <f t="shared" si="4"/>
        <v>16858.329999999998</v>
      </c>
      <c r="P131" s="14">
        <f t="shared" si="5"/>
        <v>11718.970000000001</v>
      </c>
      <c r="Q131" s="14">
        <f t="shared" si="6"/>
        <v>11235.71</v>
      </c>
      <c r="R131" s="14">
        <f t="shared" si="7"/>
        <v>63281.03</v>
      </c>
      <c r="S131" s="24"/>
      <c r="T131" s="25"/>
    </row>
    <row r="132" spans="1:20" s="9" customFormat="1" ht="42" customHeight="1" x14ac:dyDescent="0.2">
      <c r="A132" s="49">
        <v>121</v>
      </c>
      <c r="B132" s="45" t="s">
        <v>344</v>
      </c>
      <c r="C132" s="13" t="s">
        <v>256</v>
      </c>
      <c r="D132" s="13" t="s">
        <v>405</v>
      </c>
      <c r="E132" s="13" t="s">
        <v>200</v>
      </c>
      <c r="F132" s="14">
        <v>45000</v>
      </c>
      <c r="G132" s="14">
        <v>0</v>
      </c>
      <c r="H132" s="31">
        <v>25</v>
      </c>
      <c r="I132" s="32">
        <v>1291.5</v>
      </c>
      <c r="J132" s="14">
        <v>3195</v>
      </c>
      <c r="K132" s="14">
        <v>495</v>
      </c>
      <c r="L132" s="32">
        <v>1368</v>
      </c>
      <c r="M132" s="14">
        <v>3190.5</v>
      </c>
      <c r="N132" s="32">
        <v>1190.1199999999999</v>
      </c>
      <c r="O132" s="14">
        <f t="shared" si="4"/>
        <v>10730.119999999999</v>
      </c>
      <c r="P132" s="14">
        <f t="shared" si="5"/>
        <v>3874.62</v>
      </c>
      <c r="Q132" s="14">
        <f t="shared" si="6"/>
        <v>6880.5</v>
      </c>
      <c r="R132" s="14">
        <f t="shared" si="7"/>
        <v>41125.379999999997</v>
      </c>
      <c r="S132" s="24"/>
      <c r="T132" s="25"/>
    </row>
    <row r="133" spans="1:20" s="9" customFormat="1" ht="42" customHeight="1" x14ac:dyDescent="0.2">
      <c r="A133" s="49">
        <v>122</v>
      </c>
      <c r="B133" s="45" t="s">
        <v>225</v>
      </c>
      <c r="C133" s="13" t="s">
        <v>256</v>
      </c>
      <c r="D133" s="13" t="s">
        <v>171</v>
      </c>
      <c r="E133" s="13" t="s">
        <v>404</v>
      </c>
      <c r="F133" s="14">
        <v>33000</v>
      </c>
      <c r="G133" s="14">
        <v>0</v>
      </c>
      <c r="H133" s="31">
        <v>25</v>
      </c>
      <c r="I133" s="32">
        <v>947.1</v>
      </c>
      <c r="J133" s="14">
        <v>2343</v>
      </c>
      <c r="K133" s="14">
        <v>363</v>
      </c>
      <c r="L133" s="32">
        <v>1003.2</v>
      </c>
      <c r="M133" s="14">
        <v>2339.6999999999998</v>
      </c>
      <c r="N133" s="32"/>
      <c r="O133" s="14">
        <f t="shared" si="4"/>
        <v>6996</v>
      </c>
      <c r="P133" s="14">
        <f t="shared" si="5"/>
        <v>1975.3000000000002</v>
      </c>
      <c r="Q133" s="14">
        <f t="shared" si="6"/>
        <v>5045.7</v>
      </c>
      <c r="R133" s="14">
        <f t="shared" si="7"/>
        <v>31024.7</v>
      </c>
      <c r="S133" s="24"/>
      <c r="T133" s="25"/>
    </row>
    <row r="134" spans="1:20" s="9" customFormat="1" ht="42" customHeight="1" x14ac:dyDescent="0.2">
      <c r="A134" s="49">
        <v>123</v>
      </c>
      <c r="B134" s="45" t="s">
        <v>345</v>
      </c>
      <c r="C134" s="13" t="s">
        <v>256</v>
      </c>
      <c r="D134" s="13" t="s">
        <v>314</v>
      </c>
      <c r="E134" s="13" t="s">
        <v>200</v>
      </c>
      <c r="F134" s="14">
        <v>75000</v>
      </c>
      <c r="G134" s="14">
        <v>6309.38</v>
      </c>
      <c r="H134" s="31">
        <v>25</v>
      </c>
      <c r="I134" s="32">
        <v>2152.5</v>
      </c>
      <c r="J134" s="14">
        <v>5325</v>
      </c>
      <c r="K134" s="14">
        <v>593.21</v>
      </c>
      <c r="L134" s="32">
        <v>2280</v>
      </c>
      <c r="M134" s="14">
        <v>5317.5</v>
      </c>
      <c r="N134" s="32"/>
      <c r="O134" s="14">
        <f t="shared" si="4"/>
        <v>15668.21</v>
      </c>
      <c r="P134" s="14">
        <f t="shared" si="5"/>
        <v>10766.880000000001</v>
      </c>
      <c r="Q134" s="14">
        <f t="shared" si="6"/>
        <v>11235.71</v>
      </c>
      <c r="R134" s="14">
        <f t="shared" si="7"/>
        <v>64233.119999999995</v>
      </c>
      <c r="S134" s="24"/>
      <c r="T134" s="25"/>
    </row>
    <row r="135" spans="1:20" s="2" customFormat="1" ht="42" customHeight="1" x14ac:dyDescent="0.2">
      <c r="A135" s="49">
        <v>124</v>
      </c>
      <c r="B135" s="45" t="s">
        <v>274</v>
      </c>
      <c r="C135" s="13" t="s">
        <v>256</v>
      </c>
      <c r="D135" s="13" t="s">
        <v>275</v>
      </c>
      <c r="E135" s="13" t="s">
        <v>200</v>
      </c>
      <c r="F135" s="14">
        <v>26250</v>
      </c>
      <c r="G135" s="14">
        <v>0</v>
      </c>
      <c r="H135" s="31">
        <v>25</v>
      </c>
      <c r="I135" s="32">
        <v>753.38</v>
      </c>
      <c r="J135" s="14">
        <v>1863.75</v>
      </c>
      <c r="K135" s="14">
        <v>288.75</v>
      </c>
      <c r="L135" s="32">
        <v>798</v>
      </c>
      <c r="M135" s="14">
        <v>1861.13</v>
      </c>
      <c r="N135" s="32"/>
      <c r="O135" s="14">
        <f t="shared" si="4"/>
        <v>5565.01</v>
      </c>
      <c r="P135" s="14">
        <f t="shared" si="5"/>
        <v>1576.38</v>
      </c>
      <c r="Q135" s="14">
        <f t="shared" si="6"/>
        <v>4013.63</v>
      </c>
      <c r="R135" s="14">
        <f t="shared" si="7"/>
        <v>24673.62</v>
      </c>
      <c r="S135" s="24"/>
      <c r="T135" s="25"/>
    </row>
    <row r="136" spans="1:20" s="9" customFormat="1" ht="42" customHeight="1" x14ac:dyDescent="0.2">
      <c r="A136" s="49">
        <v>125</v>
      </c>
      <c r="B136" s="45" t="s">
        <v>86</v>
      </c>
      <c r="C136" s="13" t="s">
        <v>257</v>
      </c>
      <c r="D136" s="13" t="s">
        <v>188</v>
      </c>
      <c r="E136" s="13" t="s">
        <v>200</v>
      </c>
      <c r="F136" s="14">
        <v>6666.67</v>
      </c>
      <c r="G136" s="14">
        <v>0</v>
      </c>
      <c r="H136" s="31">
        <v>25</v>
      </c>
      <c r="I136" s="32">
        <v>191.33</v>
      </c>
      <c r="J136" s="14">
        <v>473.33</v>
      </c>
      <c r="K136" s="14">
        <v>73.33</v>
      </c>
      <c r="L136" s="32">
        <v>202.67</v>
      </c>
      <c r="M136" s="14">
        <v>472.67</v>
      </c>
      <c r="N136" s="32"/>
      <c r="O136" s="14">
        <f t="shared" si="4"/>
        <v>1413.33</v>
      </c>
      <c r="P136" s="14">
        <f t="shared" si="5"/>
        <v>419</v>
      </c>
      <c r="Q136" s="14">
        <f t="shared" si="6"/>
        <v>1019.3299999999999</v>
      </c>
      <c r="R136" s="14">
        <f t="shared" si="7"/>
        <v>6247.67</v>
      </c>
      <c r="S136" s="24"/>
      <c r="T136" s="25"/>
    </row>
    <row r="137" spans="1:20" s="9" customFormat="1" ht="42" customHeight="1" x14ac:dyDescent="0.2">
      <c r="A137" s="49">
        <v>126</v>
      </c>
      <c r="B137" s="45" t="s">
        <v>103</v>
      </c>
      <c r="C137" s="13" t="s">
        <v>257</v>
      </c>
      <c r="D137" s="13" t="s">
        <v>33</v>
      </c>
      <c r="E137" s="13" t="s">
        <v>403</v>
      </c>
      <c r="F137" s="14">
        <v>70000</v>
      </c>
      <c r="G137" s="14">
        <v>5368.48</v>
      </c>
      <c r="H137" s="31">
        <v>25</v>
      </c>
      <c r="I137" s="14">
        <v>2009</v>
      </c>
      <c r="J137" s="14">
        <v>4970</v>
      </c>
      <c r="K137" s="14">
        <v>593.21</v>
      </c>
      <c r="L137" s="14">
        <v>2128</v>
      </c>
      <c r="M137" s="14">
        <v>4963</v>
      </c>
      <c r="N137" s="14"/>
      <c r="O137" s="14">
        <f t="shared" si="4"/>
        <v>14663.21</v>
      </c>
      <c r="P137" s="14">
        <f t="shared" si="5"/>
        <v>9530.48</v>
      </c>
      <c r="Q137" s="14">
        <f t="shared" si="6"/>
        <v>10526.21</v>
      </c>
      <c r="R137" s="14">
        <f t="shared" si="7"/>
        <v>60469.520000000004</v>
      </c>
      <c r="S137" s="24"/>
      <c r="T137" s="25"/>
    </row>
    <row r="138" spans="1:20" s="2" customFormat="1" ht="42" customHeight="1" x14ac:dyDescent="0.2">
      <c r="A138" s="49">
        <v>127</v>
      </c>
      <c r="B138" s="45" t="s">
        <v>110</v>
      </c>
      <c r="C138" s="13" t="s">
        <v>257</v>
      </c>
      <c r="D138" s="13" t="s">
        <v>188</v>
      </c>
      <c r="E138" s="13" t="s">
        <v>403</v>
      </c>
      <c r="F138" s="14">
        <v>40000</v>
      </c>
      <c r="G138" s="14">
        <v>264.13</v>
      </c>
      <c r="H138" s="31">
        <v>25</v>
      </c>
      <c r="I138" s="32">
        <v>1148</v>
      </c>
      <c r="J138" s="14">
        <v>2840</v>
      </c>
      <c r="K138" s="14">
        <v>440</v>
      </c>
      <c r="L138" s="32">
        <v>1216</v>
      </c>
      <c r="M138" s="14">
        <v>2836</v>
      </c>
      <c r="N138" s="32">
        <v>1190.1199999999999</v>
      </c>
      <c r="O138" s="14">
        <f t="shared" si="4"/>
        <v>9670.119999999999</v>
      </c>
      <c r="P138" s="14">
        <f t="shared" si="5"/>
        <v>3843.25</v>
      </c>
      <c r="Q138" s="14">
        <f t="shared" si="6"/>
        <v>6116</v>
      </c>
      <c r="R138" s="14">
        <f t="shared" si="7"/>
        <v>36156.75</v>
      </c>
      <c r="S138" s="24"/>
      <c r="T138" s="25"/>
    </row>
    <row r="139" spans="1:20" s="9" customFormat="1" ht="42" customHeight="1" x14ac:dyDescent="0.2">
      <c r="A139" s="49">
        <v>128</v>
      </c>
      <c r="B139" s="45" t="s">
        <v>121</v>
      </c>
      <c r="C139" s="13" t="s">
        <v>257</v>
      </c>
      <c r="D139" s="13" t="s">
        <v>179</v>
      </c>
      <c r="E139" s="13" t="s">
        <v>403</v>
      </c>
      <c r="F139" s="14">
        <v>34000</v>
      </c>
      <c r="G139" s="14">
        <v>0</v>
      </c>
      <c r="H139" s="31">
        <v>25</v>
      </c>
      <c r="I139" s="14">
        <v>975.8</v>
      </c>
      <c r="J139" s="14">
        <v>2414</v>
      </c>
      <c r="K139" s="14">
        <v>374</v>
      </c>
      <c r="L139" s="14">
        <v>1033.5999999999999</v>
      </c>
      <c r="M139" s="14">
        <v>2410.6</v>
      </c>
      <c r="N139" s="14"/>
      <c r="O139" s="14">
        <f t="shared" si="4"/>
        <v>7208</v>
      </c>
      <c r="P139" s="14">
        <f t="shared" si="5"/>
        <v>2034.3999999999999</v>
      </c>
      <c r="Q139" s="14">
        <f t="shared" si="6"/>
        <v>5198.6000000000004</v>
      </c>
      <c r="R139" s="14">
        <f t="shared" si="7"/>
        <v>31965.599999999999</v>
      </c>
      <c r="S139" s="24"/>
      <c r="T139" s="25"/>
    </row>
    <row r="140" spans="1:20" s="9" customFormat="1" ht="42" customHeight="1" x14ac:dyDescent="0.2">
      <c r="A140" s="49">
        <v>129</v>
      </c>
      <c r="B140" s="45" t="s">
        <v>176</v>
      </c>
      <c r="C140" s="15" t="s">
        <v>257</v>
      </c>
      <c r="D140" s="13" t="s">
        <v>202</v>
      </c>
      <c r="E140" s="13" t="s">
        <v>403</v>
      </c>
      <c r="F140" s="14">
        <v>50000</v>
      </c>
      <c r="G140" s="14">
        <v>1854</v>
      </c>
      <c r="H140" s="31">
        <v>25</v>
      </c>
      <c r="I140" s="14">
        <v>1435</v>
      </c>
      <c r="J140" s="14">
        <v>3550</v>
      </c>
      <c r="K140" s="14">
        <v>550</v>
      </c>
      <c r="L140" s="14">
        <v>1520</v>
      </c>
      <c r="M140" s="14">
        <v>3545</v>
      </c>
      <c r="N140" s="14"/>
      <c r="O140" s="14">
        <f t="shared" ref="O140:O203" si="8">SUM(I140:N140)</f>
        <v>10600</v>
      </c>
      <c r="P140" s="14">
        <f t="shared" ref="P140:P203" si="9">SUM(G140,H140,I140,L140,N140)</f>
        <v>4834</v>
      </c>
      <c r="Q140" s="14">
        <f t="shared" ref="Q140:Q203" si="10">SUM(J140,K140,M140)</f>
        <v>7645</v>
      </c>
      <c r="R140" s="14">
        <f t="shared" ref="R140:R203" si="11">+F140-P140</f>
        <v>45166</v>
      </c>
      <c r="S140" s="24"/>
      <c r="T140" s="25"/>
    </row>
    <row r="141" spans="1:20" s="9" customFormat="1" ht="42" customHeight="1" x14ac:dyDescent="0.2">
      <c r="A141" s="49">
        <v>130</v>
      </c>
      <c r="B141" s="45" t="s">
        <v>217</v>
      </c>
      <c r="C141" s="15" t="s">
        <v>257</v>
      </c>
      <c r="D141" s="13" t="s">
        <v>188</v>
      </c>
      <c r="E141" s="13" t="s">
        <v>200</v>
      </c>
      <c r="F141" s="14">
        <v>40000</v>
      </c>
      <c r="G141" s="14">
        <v>442.65</v>
      </c>
      <c r="H141" s="31">
        <v>25</v>
      </c>
      <c r="I141" s="14">
        <v>1148</v>
      </c>
      <c r="J141" s="14">
        <v>2840</v>
      </c>
      <c r="K141" s="14">
        <v>440</v>
      </c>
      <c r="L141" s="14">
        <v>1216</v>
      </c>
      <c r="M141" s="14">
        <v>2836</v>
      </c>
      <c r="N141" s="14"/>
      <c r="O141" s="14">
        <f t="shared" si="8"/>
        <v>8480</v>
      </c>
      <c r="P141" s="14">
        <f t="shared" si="9"/>
        <v>2831.65</v>
      </c>
      <c r="Q141" s="14">
        <f t="shared" si="10"/>
        <v>6116</v>
      </c>
      <c r="R141" s="14">
        <f t="shared" si="11"/>
        <v>37168.35</v>
      </c>
      <c r="S141" s="24"/>
      <c r="T141" s="25"/>
    </row>
    <row r="142" spans="1:20" s="2" customFormat="1" ht="42" customHeight="1" x14ac:dyDescent="0.2">
      <c r="A142" s="49">
        <v>131</v>
      </c>
      <c r="B142" s="45" t="s">
        <v>93</v>
      </c>
      <c r="C142" s="15" t="s">
        <v>300</v>
      </c>
      <c r="D142" s="13" t="s">
        <v>378</v>
      </c>
      <c r="E142" s="13" t="s">
        <v>403</v>
      </c>
      <c r="F142" s="14">
        <v>175000</v>
      </c>
      <c r="G142" s="14">
        <v>30052.61</v>
      </c>
      <c r="H142" s="31">
        <v>25</v>
      </c>
      <c r="I142" s="14">
        <v>5022.5</v>
      </c>
      <c r="J142" s="14">
        <v>12425</v>
      </c>
      <c r="K142" s="14">
        <v>593.21</v>
      </c>
      <c r="L142" s="14">
        <v>4098.53</v>
      </c>
      <c r="M142" s="14">
        <v>9558.74</v>
      </c>
      <c r="N142" s="14"/>
      <c r="O142" s="14">
        <f t="shared" si="8"/>
        <v>31697.979999999996</v>
      </c>
      <c r="P142" s="14">
        <f t="shared" si="9"/>
        <v>39198.639999999999</v>
      </c>
      <c r="Q142" s="14">
        <f t="shared" si="10"/>
        <v>22576.949999999997</v>
      </c>
      <c r="R142" s="14">
        <f t="shared" si="11"/>
        <v>135801.35999999999</v>
      </c>
      <c r="S142" s="24"/>
      <c r="T142" s="25"/>
    </row>
    <row r="143" spans="1:20" s="2" customFormat="1" ht="42" customHeight="1" x14ac:dyDescent="0.2">
      <c r="A143" s="49">
        <v>132</v>
      </c>
      <c r="B143" s="45" t="s">
        <v>364</v>
      </c>
      <c r="C143" s="15" t="s">
        <v>300</v>
      </c>
      <c r="D143" s="13" t="s">
        <v>399</v>
      </c>
      <c r="E143" s="13" t="s">
        <v>403</v>
      </c>
      <c r="F143" s="14">
        <v>130000</v>
      </c>
      <c r="G143" s="14">
        <v>18864.59</v>
      </c>
      <c r="H143" s="31">
        <v>25</v>
      </c>
      <c r="I143" s="14">
        <v>3731</v>
      </c>
      <c r="J143" s="14">
        <v>9230</v>
      </c>
      <c r="K143" s="14">
        <v>593.21</v>
      </c>
      <c r="L143" s="14">
        <v>3952</v>
      </c>
      <c r="M143" s="14">
        <v>9217</v>
      </c>
      <c r="N143" s="14">
        <v>1190.1199999999999</v>
      </c>
      <c r="O143" s="14">
        <f t="shared" si="8"/>
        <v>27913.329999999998</v>
      </c>
      <c r="P143" s="14">
        <f t="shared" si="9"/>
        <v>27762.71</v>
      </c>
      <c r="Q143" s="14">
        <f t="shared" si="10"/>
        <v>19040.21</v>
      </c>
      <c r="R143" s="14">
        <f t="shared" si="11"/>
        <v>102237.29000000001</v>
      </c>
      <c r="S143" s="24"/>
      <c r="T143" s="25"/>
    </row>
    <row r="144" spans="1:20" s="2" customFormat="1" ht="42" customHeight="1" x14ac:dyDescent="0.2">
      <c r="A144" s="49">
        <v>133</v>
      </c>
      <c r="B144" s="45" t="s">
        <v>62</v>
      </c>
      <c r="C144" s="15" t="s">
        <v>300</v>
      </c>
      <c r="D144" s="13" t="s">
        <v>35</v>
      </c>
      <c r="E144" s="13" t="s">
        <v>403</v>
      </c>
      <c r="F144" s="14">
        <v>65000</v>
      </c>
      <c r="G144" s="14">
        <v>4427.58</v>
      </c>
      <c r="H144" s="31">
        <v>25</v>
      </c>
      <c r="I144" s="14">
        <v>1865.5</v>
      </c>
      <c r="J144" s="14">
        <v>4615</v>
      </c>
      <c r="K144" s="14">
        <v>593.21</v>
      </c>
      <c r="L144" s="14">
        <v>1976</v>
      </c>
      <c r="M144" s="14">
        <v>4608.5</v>
      </c>
      <c r="N144" s="14"/>
      <c r="O144" s="14">
        <f t="shared" si="8"/>
        <v>13658.21</v>
      </c>
      <c r="P144" s="14">
        <f t="shared" si="9"/>
        <v>8294.08</v>
      </c>
      <c r="Q144" s="14">
        <f t="shared" si="10"/>
        <v>9816.7099999999991</v>
      </c>
      <c r="R144" s="14">
        <f t="shared" si="11"/>
        <v>56705.919999999998</v>
      </c>
      <c r="S144" s="24"/>
      <c r="T144" s="25"/>
    </row>
    <row r="145" spans="1:20" s="9" customFormat="1" ht="42" customHeight="1" x14ac:dyDescent="0.2">
      <c r="A145" s="49">
        <v>134</v>
      </c>
      <c r="B145" s="45" t="s">
        <v>85</v>
      </c>
      <c r="C145" s="15" t="s">
        <v>300</v>
      </c>
      <c r="D145" s="13" t="s">
        <v>380</v>
      </c>
      <c r="E145" s="13" t="s">
        <v>200</v>
      </c>
      <c r="F145" s="14">
        <v>175000</v>
      </c>
      <c r="G145" s="14">
        <v>30052.61</v>
      </c>
      <c r="H145" s="31">
        <v>25</v>
      </c>
      <c r="I145" s="14">
        <v>5022.5</v>
      </c>
      <c r="J145" s="14">
        <v>12425</v>
      </c>
      <c r="K145" s="14">
        <v>593.21</v>
      </c>
      <c r="L145" s="14">
        <v>4098.53</v>
      </c>
      <c r="M145" s="14">
        <v>9558.74</v>
      </c>
      <c r="N145" s="14"/>
      <c r="O145" s="14">
        <f t="shared" si="8"/>
        <v>31697.979999999996</v>
      </c>
      <c r="P145" s="14">
        <f t="shared" si="9"/>
        <v>39198.639999999999</v>
      </c>
      <c r="Q145" s="14">
        <f t="shared" si="10"/>
        <v>22576.949999999997</v>
      </c>
      <c r="R145" s="14">
        <f t="shared" si="11"/>
        <v>135801.35999999999</v>
      </c>
      <c r="S145" s="24"/>
      <c r="T145" s="25"/>
    </row>
    <row r="146" spans="1:20" s="9" customFormat="1" ht="42" customHeight="1" x14ac:dyDescent="0.2">
      <c r="A146" s="49">
        <v>135</v>
      </c>
      <c r="B146" s="45" t="s">
        <v>104</v>
      </c>
      <c r="C146" s="15" t="s">
        <v>300</v>
      </c>
      <c r="D146" s="13" t="s">
        <v>34</v>
      </c>
      <c r="E146" s="13" t="s">
        <v>403</v>
      </c>
      <c r="F146" s="14">
        <v>50000</v>
      </c>
      <c r="G146" s="14">
        <v>1854</v>
      </c>
      <c r="H146" s="31">
        <v>25</v>
      </c>
      <c r="I146" s="14">
        <v>1435</v>
      </c>
      <c r="J146" s="14">
        <v>3550</v>
      </c>
      <c r="K146" s="14">
        <v>550</v>
      </c>
      <c r="L146" s="14">
        <v>1520</v>
      </c>
      <c r="M146" s="14">
        <v>3545</v>
      </c>
      <c r="N146" s="14"/>
      <c r="O146" s="14">
        <f t="shared" si="8"/>
        <v>10600</v>
      </c>
      <c r="P146" s="14">
        <f t="shared" si="9"/>
        <v>4834</v>
      </c>
      <c r="Q146" s="14">
        <f t="shared" si="10"/>
        <v>7645</v>
      </c>
      <c r="R146" s="14">
        <f t="shared" si="11"/>
        <v>45166</v>
      </c>
      <c r="S146" s="24"/>
      <c r="T146" s="25"/>
    </row>
    <row r="147" spans="1:20" s="9" customFormat="1" ht="42" customHeight="1" x14ac:dyDescent="0.2">
      <c r="A147" s="49">
        <v>136</v>
      </c>
      <c r="B147" s="45" t="s">
        <v>52</v>
      </c>
      <c r="C147" s="15" t="s">
        <v>300</v>
      </c>
      <c r="D147" s="13" t="s">
        <v>187</v>
      </c>
      <c r="E147" s="13" t="s">
        <v>199</v>
      </c>
      <c r="F147" s="14">
        <v>175000</v>
      </c>
      <c r="G147" s="14">
        <v>30052.61</v>
      </c>
      <c r="H147" s="31">
        <v>25</v>
      </c>
      <c r="I147" s="14">
        <v>5022.5</v>
      </c>
      <c r="J147" s="14">
        <v>12425</v>
      </c>
      <c r="K147" s="14">
        <v>593.21</v>
      </c>
      <c r="L147" s="14">
        <v>4098.53</v>
      </c>
      <c r="M147" s="14">
        <v>9558.74</v>
      </c>
      <c r="N147" s="14"/>
      <c r="O147" s="14">
        <f t="shared" si="8"/>
        <v>31697.979999999996</v>
      </c>
      <c r="P147" s="14">
        <f t="shared" si="9"/>
        <v>39198.639999999999</v>
      </c>
      <c r="Q147" s="14">
        <f t="shared" si="10"/>
        <v>22576.949999999997</v>
      </c>
      <c r="R147" s="14">
        <f t="shared" si="11"/>
        <v>135801.35999999999</v>
      </c>
      <c r="S147" s="24"/>
      <c r="T147" s="25"/>
    </row>
    <row r="148" spans="1:20" s="9" customFormat="1" ht="42" customHeight="1" x14ac:dyDescent="0.2">
      <c r="A148" s="49">
        <v>137</v>
      </c>
      <c r="B148" s="45" t="s">
        <v>105</v>
      </c>
      <c r="C148" s="15" t="s">
        <v>381</v>
      </c>
      <c r="D148" s="13" t="s">
        <v>383</v>
      </c>
      <c r="E148" s="13" t="s">
        <v>403</v>
      </c>
      <c r="F148" s="14">
        <v>90000</v>
      </c>
      <c r="G148" s="14">
        <v>9753.1200000000008</v>
      </c>
      <c r="H148" s="31">
        <v>25</v>
      </c>
      <c r="I148" s="14">
        <v>2583</v>
      </c>
      <c r="J148" s="14">
        <v>6390</v>
      </c>
      <c r="K148" s="14">
        <v>593.21</v>
      </c>
      <c r="L148" s="14">
        <v>2736</v>
      </c>
      <c r="M148" s="14">
        <v>6381</v>
      </c>
      <c r="N148" s="14"/>
      <c r="O148" s="14">
        <f t="shared" si="8"/>
        <v>18683.21</v>
      </c>
      <c r="P148" s="14">
        <f t="shared" si="9"/>
        <v>15097.12</v>
      </c>
      <c r="Q148" s="14">
        <f t="shared" si="10"/>
        <v>13364.21</v>
      </c>
      <c r="R148" s="14">
        <f t="shared" si="11"/>
        <v>74902.880000000005</v>
      </c>
      <c r="S148" s="24"/>
      <c r="T148" s="25"/>
    </row>
    <row r="149" spans="1:20" s="9" customFormat="1" ht="42" customHeight="1" x14ac:dyDescent="0.2">
      <c r="A149" s="49">
        <v>138</v>
      </c>
      <c r="B149" s="45" t="s">
        <v>329</v>
      </c>
      <c r="C149" s="15" t="s">
        <v>381</v>
      </c>
      <c r="D149" s="13" t="s">
        <v>22</v>
      </c>
      <c r="E149" s="13" t="s">
        <v>403</v>
      </c>
      <c r="F149" s="14">
        <v>35000</v>
      </c>
      <c r="G149" s="14">
        <v>0</v>
      </c>
      <c r="H149" s="31">
        <v>25</v>
      </c>
      <c r="I149" s="14">
        <v>1004.5</v>
      </c>
      <c r="J149" s="14">
        <v>2485</v>
      </c>
      <c r="K149" s="14">
        <v>385</v>
      </c>
      <c r="L149" s="14">
        <v>1064</v>
      </c>
      <c r="M149" s="14">
        <v>2481.5</v>
      </c>
      <c r="N149" s="14"/>
      <c r="O149" s="14">
        <f t="shared" si="8"/>
        <v>7420</v>
      </c>
      <c r="P149" s="14">
        <f t="shared" si="9"/>
        <v>2093.5</v>
      </c>
      <c r="Q149" s="14">
        <f t="shared" si="10"/>
        <v>5351.5</v>
      </c>
      <c r="R149" s="14">
        <f t="shared" si="11"/>
        <v>32906.5</v>
      </c>
      <c r="S149" s="24"/>
      <c r="T149" s="25"/>
    </row>
    <row r="150" spans="1:20" s="9" customFormat="1" ht="42" customHeight="1" x14ac:dyDescent="0.2">
      <c r="A150" s="49">
        <v>139</v>
      </c>
      <c r="B150" s="45" t="s">
        <v>116</v>
      </c>
      <c r="C150" s="16" t="s">
        <v>302</v>
      </c>
      <c r="D150" s="13" t="s">
        <v>36</v>
      </c>
      <c r="E150" s="13" t="s">
        <v>403</v>
      </c>
      <c r="F150" s="14">
        <v>70000</v>
      </c>
      <c r="G150" s="14">
        <v>5130.45</v>
      </c>
      <c r="H150" s="31">
        <v>25</v>
      </c>
      <c r="I150" s="14">
        <v>2009</v>
      </c>
      <c r="J150" s="14">
        <v>4970</v>
      </c>
      <c r="K150" s="14">
        <v>593.21</v>
      </c>
      <c r="L150" s="14">
        <v>2128</v>
      </c>
      <c r="M150" s="14">
        <v>4963</v>
      </c>
      <c r="N150" s="14">
        <v>1190.1199999999999</v>
      </c>
      <c r="O150" s="14">
        <f t="shared" si="8"/>
        <v>15853.329999999998</v>
      </c>
      <c r="P150" s="14">
        <f t="shared" si="9"/>
        <v>10482.57</v>
      </c>
      <c r="Q150" s="14">
        <f t="shared" si="10"/>
        <v>10526.21</v>
      </c>
      <c r="R150" s="14">
        <f t="shared" si="11"/>
        <v>59517.43</v>
      </c>
      <c r="S150" s="24"/>
      <c r="T150" s="25"/>
    </row>
    <row r="151" spans="1:20" s="9" customFormat="1" ht="42" customHeight="1" x14ac:dyDescent="0.2">
      <c r="A151" s="49">
        <v>140</v>
      </c>
      <c r="B151" s="45" t="s">
        <v>55</v>
      </c>
      <c r="C151" s="15" t="s">
        <v>302</v>
      </c>
      <c r="D151" s="13" t="s">
        <v>36</v>
      </c>
      <c r="E151" s="13" t="s">
        <v>403</v>
      </c>
      <c r="F151" s="14">
        <v>65000</v>
      </c>
      <c r="G151" s="14">
        <v>4427.58</v>
      </c>
      <c r="H151" s="31">
        <v>25</v>
      </c>
      <c r="I151" s="14">
        <v>1865.5</v>
      </c>
      <c r="J151" s="14">
        <v>4615</v>
      </c>
      <c r="K151" s="14">
        <v>593.21</v>
      </c>
      <c r="L151" s="14">
        <v>1976</v>
      </c>
      <c r="M151" s="14">
        <v>4608.5</v>
      </c>
      <c r="N151" s="14"/>
      <c r="O151" s="14">
        <f t="shared" si="8"/>
        <v>13658.21</v>
      </c>
      <c r="P151" s="14">
        <f t="shared" si="9"/>
        <v>8294.08</v>
      </c>
      <c r="Q151" s="14">
        <f t="shared" si="10"/>
        <v>9816.7099999999991</v>
      </c>
      <c r="R151" s="14">
        <f t="shared" si="11"/>
        <v>56705.919999999998</v>
      </c>
      <c r="S151" s="24"/>
      <c r="T151" s="25"/>
    </row>
    <row r="152" spans="1:20" s="2" customFormat="1" ht="42" customHeight="1" x14ac:dyDescent="0.2">
      <c r="A152" s="49">
        <v>141</v>
      </c>
      <c r="B152" s="45" t="s">
        <v>347</v>
      </c>
      <c r="C152" s="15" t="s">
        <v>302</v>
      </c>
      <c r="D152" s="13" t="s">
        <v>37</v>
      </c>
      <c r="E152" s="13" t="s">
        <v>403</v>
      </c>
      <c r="F152" s="14">
        <v>70000</v>
      </c>
      <c r="G152" s="14">
        <v>5368.48</v>
      </c>
      <c r="H152" s="31">
        <v>25</v>
      </c>
      <c r="I152" s="14">
        <v>2009</v>
      </c>
      <c r="J152" s="14">
        <v>4970</v>
      </c>
      <c r="K152" s="14">
        <v>593.21</v>
      </c>
      <c r="L152" s="14">
        <v>2128</v>
      </c>
      <c r="M152" s="14">
        <v>4963</v>
      </c>
      <c r="N152" s="14"/>
      <c r="O152" s="14">
        <f t="shared" si="8"/>
        <v>14663.21</v>
      </c>
      <c r="P152" s="14">
        <f t="shared" si="9"/>
        <v>9530.48</v>
      </c>
      <c r="Q152" s="14">
        <f t="shared" si="10"/>
        <v>10526.21</v>
      </c>
      <c r="R152" s="14">
        <f t="shared" si="11"/>
        <v>60469.520000000004</v>
      </c>
      <c r="S152" s="24"/>
      <c r="T152" s="25"/>
    </row>
    <row r="153" spans="1:20" s="9" customFormat="1" ht="42" customHeight="1" x14ac:dyDescent="0.2">
      <c r="A153" s="49">
        <v>142</v>
      </c>
      <c r="B153" s="47" t="s">
        <v>59</v>
      </c>
      <c r="C153" s="16" t="s">
        <v>302</v>
      </c>
      <c r="D153" s="16" t="s">
        <v>37</v>
      </c>
      <c r="E153" s="13" t="s">
        <v>403</v>
      </c>
      <c r="F153" s="14">
        <v>65000</v>
      </c>
      <c r="G153" s="14">
        <v>4427.58</v>
      </c>
      <c r="H153" s="31">
        <v>25</v>
      </c>
      <c r="I153" s="14">
        <v>1865.5</v>
      </c>
      <c r="J153" s="14">
        <v>4615</v>
      </c>
      <c r="K153" s="14">
        <v>593.21</v>
      </c>
      <c r="L153" s="14">
        <v>1976</v>
      </c>
      <c r="M153" s="14">
        <v>4608.5</v>
      </c>
      <c r="N153" s="14"/>
      <c r="O153" s="14">
        <f t="shared" si="8"/>
        <v>13658.21</v>
      </c>
      <c r="P153" s="14">
        <f t="shared" si="9"/>
        <v>8294.08</v>
      </c>
      <c r="Q153" s="14">
        <f t="shared" si="10"/>
        <v>9816.7099999999991</v>
      </c>
      <c r="R153" s="14">
        <f t="shared" si="11"/>
        <v>56705.919999999998</v>
      </c>
      <c r="S153" s="24"/>
      <c r="T153" s="25"/>
    </row>
    <row r="154" spans="1:20" s="2" customFormat="1" ht="42" customHeight="1" x14ac:dyDescent="0.2">
      <c r="A154" s="49">
        <v>143</v>
      </c>
      <c r="B154" s="45" t="s">
        <v>60</v>
      </c>
      <c r="C154" s="16" t="s">
        <v>302</v>
      </c>
      <c r="D154" s="13" t="s">
        <v>264</v>
      </c>
      <c r="E154" s="13" t="s">
        <v>403</v>
      </c>
      <c r="F154" s="14">
        <v>75000</v>
      </c>
      <c r="G154" s="14">
        <v>6071.35</v>
      </c>
      <c r="H154" s="31">
        <v>25</v>
      </c>
      <c r="I154" s="14">
        <v>2152.5</v>
      </c>
      <c r="J154" s="14">
        <v>5325</v>
      </c>
      <c r="K154" s="14">
        <v>593.21</v>
      </c>
      <c r="L154" s="14">
        <v>2280</v>
      </c>
      <c r="M154" s="14">
        <v>5317.5</v>
      </c>
      <c r="N154" s="14">
        <v>1190.1199999999999</v>
      </c>
      <c r="O154" s="14">
        <f t="shared" si="8"/>
        <v>16858.329999999998</v>
      </c>
      <c r="P154" s="14">
        <f t="shared" si="9"/>
        <v>11718.970000000001</v>
      </c>
      <c r="Q154" s="14">
        <f t="shared" si="10"/>
        <v>11235.71</v>
      </c>
      <c r="R154" s="14">
        <f t="shared" si="11"/>
        <v>63281.03</v>
      </c>
      <c r="S154" s="24"/>
      <c r="T154" s="25"/>
    </row>
    <row r="155" spans="1:20" s="9" customFormat="1" ht="42" customHeight="1" x14ac:dyDescent="0.2">
      <c r="A155" s="49">
        <v>144</v>
      </c>
      <c r="B155" s="47" t="s">
        <v>100</v>
      </c>
      <c r="C155" s="16" t="s">
        <v>302</v>
      </c>
      <c r="D155" s="16" t="s">
        <v>36</v>
      </c>
      <c r="E155" s="16" t="s">
        <v>403</v>
      </c>
      <c r="F155" s="14">
        <v>65000</v>
      </c>
      <c r="G155" s="14">
        <v>4427.58</v>
      </c>
      <c r="H155" s="31">
        <v>25</v>
      </c>
      <c r="I155" s="14">
        <v>1865.5</v>
      </c>
      <c r="J155" s="14">
        <v>4615</v>
      </c>
      <c r="K155" s="14">
        <v>593.21</v>
      </c>
      <c r="L155" s="14">
        <v>1976</v>
      </c>
      <c r="M155" s="14">
        <v>4608.5</v>
      </c>
      <c r="N155" s="14"/>
      <c r="O155" s="14">
        <f t="shared" si="8"/>
        <v>13658.21</v>
      </c>
      <c r="P155" s="14">
        <f t="shared" si="9"/>
        <v>8294.08</v>
      </c>
      <c r="Q155" s="14">
        <f t="shared" si="10"/>
        <v>9816.7099999999991</v>
      </c>
      <c r="R155" s="14">
        <f t="shared" si="11"/>
        <v>56705.919999999998</v>
      </c>
      <c r="S155" s="24"/>
      <c r="T155" s="25"/>
    </row>
    <row r="156" spans="1:20" s="9" customFormat="1" ht="42" customHeight="1" x14ac:dyDescent="0.2">
      <c r="A156" s="49">
        <v>145</v>
      </c>
      <c r="B156" s="45" t="s">
        <v>106</v>
      </c>
      <c r="C156" s="16" t="s">
        <v>302</v>
      </c>
      <c r="D156" s="13" t="s">
        <v>37</v>
      </c>
      <c r="E156" s="13" t="s">
        <v>403</v>
      </c>
      <c r="F156" s="14">
        <v>65000</v>
      </c>
      <c r="G156" s="14">
        <v>4427.58</v>
      </c>
      <c r="H156" s="31">
        <v>25</v>
      </c>
      <c r="I156" s="14">
        <v>1865.5</v>
      </c>
      <c r="J156" s="14">
        <v>4615</v>
      </c>
      <c r="K156" s="14">
        <v>593.21</v>
      </c>
      <c r="L156" s="14">
        <v>1976</v>
      </c>
      <c r="M156" s="14">
        <v>4608.5</v>
      </c>
      <c r="N156" s="14"/>
      <c r="O156" s="14">
        <f t="shared" si="8"/>
        <v>13658.21</v>
      </c>
      <c r="P156" s="14">
        <f t="shared" si="9"/>
        <v>8294.08</v>
      </c>
      <c r="Q156" s="14">
        <f t="shared" si="10"/>
        <v>9816.7099999999991</v>
      </c>
      <c r="R156" s="14">
        <f t="shared" si="11"/>
        <v>56705.919999999998</v>
      </c>
      <c r="S156" s="24"/>
      <c r="T156" s="25"/>
    </row>
    <row r="157" spans="1:20" s="9" customFormat="1" ht="42" customHeight="1" x14ac:dyDescent="0.2">
      <c r="A157" s="49">
        <v>146</v>
      </c>
      <c r="B157" s="45" t="s">
        <v>169</v>
      </c>
      <c r="C157" s="16" t="s">
        <v>302</v>
      </c>
      <c r="D157" s="13" t="s">
        <v>37</v>
      </c>
      <c r="E157" s="13" t="s">
        <v>200</v>
      </c>
      <c r="F157" s="14">
        <v>60000</v>
      </c>
      <c r="G157" s="14">
        <v>3486.68</v>
      </c>
      <c r="H157" s="31">
        <v>25</v>
      </c>
      <c r="I157" s="14">
        <v>1722</v>
      </c>
      <c r="J157" s="14">
        <v>4260</v>
      </c>
      <c r="K157" s="14">
        <v>593.21</v>
      </c>
      <c r="L157" s="14">
        <v>1824</v>
      </c>
      <c r="M157" s="14">
        <v>4254</v>
      </c>
      <c r="N157" s="14"/>
      <c r="O157" s="14">
        <f t="shared" si="8"/>
        <v>12653.21</v>
      </c>
      <c r="P157" s="14">
        <f t="shared" si="9"/>
        <v>7057.68</v>
      </c>
      <c r="Q157" s="14">
        <f t="shared" si="10"/>
        <v>9107.2099999999991</v>
      </c>
      <c r="R157" s="14">
        <f t="shared" si="11"/>
        <v>52942.32</v>
      </c>
      <c r="S157" s="24"/>
      <c r="T157" s="25"/>
    </row>
    <row r="158" spans="1:20" s="2" customFormat="1" ht="42" customHeight="1" x14ac:dyDescent="0.2">
      <c r="A158" s="49">
        <v>147</v>
      </c>
      <c r="B158" s="45" t="s">
        <v>233</v>
      </c>
      <c r="C158" s="16" t="s">
        <v>302</v>
      </c>
      <c r="D158" s="13" t="s">
        <v>37</v>
      </c>
      <c r="E158" s="13" t="s">
        <v>403</v>
      </c>
      <c r="F158" s="14">
        <v>60000</v>
      </c>
      <c r="G158" s="14">
        <v>3486.68</v>
      </c>
      <c r="H158" s="31">
        <v>25</v>
      </c>
      <c r="I158" s="14">
        <v>1722</v>
      </c>
      <c r="J158" s="14">
        <v>4260</v>
      </c>
      <c r="K158" s="14">
        <v>593.21</v>
      </c>
      <c r="L158" s="14">
        <v>1824</v>
      </c>
      <c r="M158" s="14">
        <v>4254</v>
      </c>
      <c r="N158" s="14"/>
      <c r="O158" s="14">
        <f t="shared" si="8"/>
        <v>12653.21</v>
      </c>
      <c r="P158" s="14">
        <f t="shared" si="9"/>
        <v>7057.68</v>
      </c>
      <c r="Q158" s="14">
        <f t="shared" si="10"/>
        <v>9107.2099999999991</v>
      </c>
      <c r="R158" s="14">
        <f t="shared" si="11"/>
        <v>52942.32</v>
      </c>
      <c r="S158" s="24"/>
      <c r="T158" s="25"/>
    </row>
    <row r="159" spans="1:20" s="9" customFormat="1" ht="42" customHeight="1" x14ac:dyDescent="0.2">
      <c r="A159" s="49">
        <v>148</v>
      </c>
      <c r="B159" s="45" t="s">
        <v>282</v>
      </c>
      <c r="C159" s="16" t="s">
        <v>302</v>
      </c>
      <c r="D159" s="13" t="s">
        <v>32</v>
      </c>
      <c r="E159" s="13" t="s">
        <v>200</v>
      </c>
      <c r="F159" s="14">
        <v>26250</v>
      </c>
      <c r="G159" s="14">
        <v>0</v>
      </c>
      <c r="H159" s="31">
        <v>25</v>
      </c>
      <c r="I159" s="14">
        <v>753.38</v>
      </c>
      <c r="J159" s="14">
        <v>1863.75</v>
      </c>
      <c r="K159" s="14">
        <v>288.75</v>
      </c>
      <c r="L159" s="14">
        <v>798</v>
      </c>
      <c r="M159" s="14">
        <v>1861.13</v>
      </c>
      <c r="N159" s="14"/>
      <c r="O159" s="14">
        <f t="shared" si="8"/>
        <v>5565.01</v>
      </c>
      <c r="P159" s="14">
        <f t="shared" si="9"/>
        <v>1576.38</v>
      </c>
      <c r="Q159" s="14">
        <f t="shared" si="10"/>
        <v>4013.63</v>
      </c>
      <c r="R159" s="14">
        <f t="shared" si="11"/>
        <v>24673.62</v>
      </c>
      <c r="S159" s="24"/>
      <c r="T159" s="25"/>
    </row>
    <row r="160" spans="1:20" s="9" customFormat="1" ht="42" customHeight="1" x14ac:dyDescent="0.2">
      <c r="A160" s="49">
        <v>149</v>
      </c>
      <c r="B160" s="47" t="s">
        <v>64</v>
      </c>
      <c r="C160" s="16" t="s">
        <v>302</v>
      </c>
      <c r="D160" s="16" t="s">
        <v>36</v>
      </c>
      <c r="E160" s="13" t="s">
        <v>403</v>
      </c>
      <c r="F160" s="14">
        <v>65000</v>
      </c>
      <c r="G160" s="14">
        <v>4427.58</v>
      </c>
      <c r="H160" s="31">
        <v>25</v>
      </c>
      <c r="I160" s="14">
        <v>1865.5</v>
      </c>
      <c r="J160" s="14">
        <v>4615</v>
      </c>
      <c r="K160" s="14">
        <v>593.21</v>
      </c>
      <c r="L160" s="14">
        <v>1976</v>
      </c>
      <c r="M160" s="14">
        <v>4608.5</v>
      </c>
      <c r="N160" s="14"/>
      <c r="O160" s="14">
        <f t="shared" si="8"/>
        <v>13658.21</v>
      </c>
      <c r="P160" s="14">
        <f t="shared" si="9"/>
        <v>8294.08</v>
      </c>
      <c r="Q160" s="14">
        <f t="shared" si="10"/>
        <v>9816.7099999999991</v>
      </c>
      <c r="R160" s="14">
        <f t="shared" si="11"/>
        <v>56705.919999999998</v>
      </c>
      <c r="S160" s="24"/>
      <c r="T160" s="25"/>
    </row>
    <row r="161" spans="1:20" s="9" customFormat="1" ht="42" customHeight="1" x14ac:dyDescent="0.2">
      <c r="A161" s="49">
        <v>150</v>
      </c>
      <c r="B161" s="45" t="s">
        <v>348</v>
      </c>
      <c r="C161" s="16" t="s">
        <v>302</v>
      </c>
      <c r="D161" s="13" t="s">
        <v>37</v>
      </c>
      <c r="E161" s="13" t="s">
        <v>403</v>
      </c>
      <c r="F161" s="14">
        <v>60000</v>
      </c>
      <c r="G161" s="14">
        <v>3486.68</v>
      </c>
      <c r="H161" s="31">
        <v>25</v>
      </c>
      <c r="I161" s="14">
        <v>1722</v>
      </c>
      <c r="J161" s="14">
        <v>4260</v>
      </c>
      <c r="K161" s="14">
        <v>593.21</v>
      </c>
      <c r="L161" s="14">
        <v>1824</v>
      </c>
      <c r="M161" s="14">
        <v>4254</v>
      </c>
      <c r="N161" s="14"/>
      <c r="O161" s="14">
        <f t="shared" si="8"/>
        <v>12653.21</v>
      </c>
      <c r="P161" s="14">
        <f t="shared" si="9"/>
        <v>7057.68</v>
      </c>
      <c r="Q161" s="14">
        <f t="shared" si="10"/>
        <v>9107.2099999999991</v>
      </c>
      <c r="R161" s="14">
        <f t="shared" si="11"/>
        <v>52942.32</v>
      </c>
      <c r="S161" s="24"/>
      <c r="T161" s="25"/>
    </row>
    <row r="162" spans="1:20" s="9" customFormat="1" ht="42" customHeight="1" x14ac:dyDescent="0.2">
      <c r="A162" s="49">
        <v>151</v>
      </c>
      <c r="B162" s="47" t="s">
        <v>317</v>
      </c>
      <c r="C162" s="16" t="s">
        <v>302</v>
      </c>
      <c r="D162" s="16" t="s">
        <v>37</v>
      </c>
      <c r="E162" s="13" t="s">
        <v>403</v>
      </c>
      <c r="F162" s="14">
        <v>60000</v>
      </c>
      <c r="G162" s="14">
        <v>3486.68</v>
      </c>
      <c r="H162" s="31">
        <v>25</v>
      </c>
      <c r="I162" s="14">
        <v>1722</v>
      </c>
      <c r="J162" s="14">
        <v>4260</v>
      </c>
      <c r="K162" s="14">
        <v>593.21</v>
      </c>
      <c r="L162" s="14">
        <v>1824</v>
      </c>
      <c r="M162" s="14">
        <v>4254</v>
      </c>
      <c r="N162" s="14"/>
      <c r="O162" s="14">
        <f t="shared" si="8"/>
        <v>12653.21</v>
      </c>
      <c r="P162" s="14">
        <f t="shared" si="9"/>
        <v>7057.68</v>
      </c>
      <c r="Q162" s="14">
        <f t="shared" si="10"/>
        <v>9107.2099999999991</v>
      </c>
      <c r="R162" s="14">
        <f t="shared" si="11"/>
        <v>52942.32</v>
      </c>
      <c r="S162" s="24"/>
      <c r="T162" s="25"/>
    </row>
    <row r="163" spans="1:20" s="9" customFormat="1" ht="42" customHeight="1" x14ac:dyDescent="0.2">
      <c r="A163" s="49">
        <v>152</v>
      </c>
      <c r="B163" s="47" t="s">
        <v>114</v>
      </c>
      <c r="C163" s="16" t="s">
        <v>301</v>
      </c>
      <c r="D163" s="16" t="s">
        <v>397</v>
      </c>
      <c r="E163" s="13" t="s">
        <v>403</v>
      </c>
      <c r="F163" s="14">
        <v>90000</v>
      </c>
      <c r="G163" s="14">
        <v>9158.06</v>
      </c>
      <c r="H163" s="31">
        <v>25</v>
      </c>
      <c r="I163" s="14">
        <v>2583</v>
      </c>
      <c r="J163" s="14">
        <v>6390</v>
      </c>
      <c r="K163" s="14">
        <v>593.21</v>
      </c>
      <c r="L163" s="14">
        <v>2736</v>
      </c>
      <c r="M163" s="14">
        <v>6381</v>
      </c>
      <c r="N163" s="14">
        <v>2380.2399999999998</v>
      </c>
      <c r="O163" s="14">
        <f t="shared" si="8"/>
        <v>21063.449999999997</v>
      </c>
      <c r="P163" s="14">
        <f t="shared" si="9"/>
        <v>16882.3</v>
      </c>
      <c r="Q163" s="14">
        <f t="shared" si="10"/>
        <v>13364.21</v>
      </c>
      <c r="R163" s="14">
        <f t="shared" si="11"/>
        <v>73117.7</v>
      </c>
      <c r="S163" s="24"/>
      <c r="T163" s="25"/>
    </row>
    <row r="164" spans="1:20" s="9" customFormat="1" ht="42" customHeight="1" x14ac:dyDescent="0.2">
      <c r="A164" s="49">
        <v>153</v>
      </c>
      <c r="B164" s="47" t="s">
        <v>75</v>
      </c>
      <c r="C164" s="16" t="s">
        <v>301</v>
      </c>
      <c r="D164" s="16" t="s">
        <v>385</v>
      </c>
      <c r="E164" s="13" t="s">
        <v>403</v>
      </c>
      <c r="F164" s="14">
        <v>60000</v>
      </c>
      <c r="G164" s="14">
        <v>3010.63</v>
      </c>
      <c r="H164" s="31">
        <v>25</v>
      </c>
      <c r="I164" s="14">
        <v>1722</v>
      </c>
      <c r="J164" s="14">
        <v>4260</v>
      </c>
      <c r="K164" s="14">
        <v>593.21</v>
      </c>
      <c r="L164" s="14">
        <v>1824</v>
      </c>
      <c r="M164" s="14">
        <v>4254</v>
      </c>
      <c r="N164" s="14">
        <v>2380.2399999999998</v>
      </c>
      <c r="O164" s="14">
        <f t="shared" si="8"/>
        <v>15033.449999999999</v>
      </c>
      <c r="P164" s="14">
        <f t="shared" si="9"/>
        <v>8961.869999999999</v>
      </c>
      <c r="Q164" s="14">
        <f t="shared" si="10"/>
        <v>9107.2099999999991</v>
      </c>
      <c r="R164" s="14">
        <f t="shared" si="11"/>
        <v>51038.130000000005</v>
      </c>
      <c r="S164" s="24"/>
      <c r="T164" s="25"/>
    </row>
    <row r="165" spans="1:20" s="9" customFormat="1" ht="42" customHeight="1" x14ac:dyDescent="0.2">
      <c r="A165" s="49">
        <v>154</v>
      </c>
      <c r="B165" s="47" t="s">
        <v>108</v>
      </c>
      <c r="C165" s="16" t="s">
        <v>301</v>
      </c>
      <c r="D165" s="16" t="s">
        <v>385</v>
      </c>
      <c r="E165" s="13" t="s">
        <v>403</v>
      </c>
      <c r="F165" s="14">
        <v>65000</v>
      </c>
      <c r="G165" s="14">
        <v>4427.58</v>
      </c>
      <c r="H165" s="31">
        <v>25</v>
      </c>
      <c r="I165" s="14">
        <v>1865.5</v>
      </c>
      <c r="J165" s="14">
        <v>4615</v>
      </c>
      <c r="K165" s="14">
        <v>593.21</v>
      </c>
      <c r="L165" s="14">
        <v>1976</v>
      </c>
      <c r="M165" s="14">
        <v>4608.5</v>
      </c>
      <c r="N165" s="14"/>
      <c r="O165" s="14">
        <f t="shared" si="8"/>
        <v>13658.21</v>
      </c>
      <c r="P165" s="14">
        <f t="shared" si="9"/>
        <v>8294.08</v>
      </c>
      <c r="Q165" s="14">
        <f t="shared" si="10"/>
        <v>9816.7099999999991</v>
      </c>
      <c r="R165" s="14">
        <f t="shared" si="11"/>
        <v>56705.919999999998</v>
      </c>
      <c r="S165" s="24"/>
      <c r="T165" s="25"/>
    </row>
    <row r="166" spans="1:20" s="2" customFormat="1" ht="42" customHeight="1" x14ac:dyDescent="0.2">
      <c r="A166" s="49">
        <v>155</v>
      </c>
      <c r="B166" s="45" t="s">
        <v>112</v>
      </c>
      <c r="C166" s="16" t="s">
        <v>301</v>
      </c>
      <c r="D166" s="16" t="s">
        <v>385</v>
      </c>
      <c r="E166" s="13" t="s">
        <v>403</v>
      </c>
      <c r="F166" s="14">
        <v>70000</v>
      </c>
      <c r="G166" s="14">
        <v>5368.48</v>
      </c>
      <c r="H166" s="31">
        <v>25</v>
      </c>
      <c r="I166" s="32">
        <v>2009</v>
      </c>
      <c r="J166" s="14">
        <v>4970</v>
      </c>
      <c r="K166" s="14">
        <v>593.21</v>
      </c>
      <c r="L166" s="32">
        <v>2128</v>
      </c>
      <c r="M166" s="14">
        <v>4963</v>
      </c>
      <c r="N166" s="32"/>
      <c r="O166" s="14">
        <f t="shared" si="8"/>
        <v>14663.21</v>
      </c>
      <c r="P166" s="14">
        <f t="shared" si="9"/>
        <v>9530.48</v>
      </c>
      <c r="Q166" s="14">
        <f t="shared" si="10"/>
        <v>10526.21</v>
      </c>
      <c r="R166" s="14">
        <f t="shared" si="11"/>
        <v>60469.520000000004</v>
      </c>
      <c r="S166" s="24"/>
      <c r="T166" s="25"/>
    </row>
    <row r="167" spans="1:20" s="9" customFormat="1" ht="42" customHeight="1" x14ac:dyDescent="0.2">
      <c r="A167" s="49">
        <v>156</v>
      </c>
      <c r="B167" s="47" t="s">
        <v>350</v>
      </c>
      <c r="C167" s="16" t="s">
        <v>301</v>
      </c>
      <c r="D167" s="16" t="s">
        <v>385</v>
      </c>
      <c r="E167" s="13" t="s">
        <v>200</v>
      </c>
      <c r="F167" s="14">
        <v>60000</v>
      </c>
      <c r="G167" s="14">
        <v>3248.65</v>
      </c>
      <c r="H167" s="31">
        <v>25</v>
      </c>
      <c r="I167" s="14">
        <v>1722</v>
      </c>
      <c r="J167" s="14">
        <v>4260</v>
      </c>
      <c r="K167" s="14">
        <v>593.21</v>
      </c>
      <c r="L167" s="14">
        <v>1824</v>
      </c>
      <c r="M167" s="14">
        <v>4254</v>
      </c>
      <c r="N167" s="14">
        <v>1190.1199999999999</v>
      </c>
      <c r="O167" s="14">
        <f t="shared" si="8"/>
        <v>13843.329999999998</v>
      </c>
      <c r="P167" s="14">
        <f t="shared" si="9"/>
        <v>8009.7699999999995</v>
      </c>
      <c r="Q167" s="14">
        <f t="shared" si="10"/>
        <v>9107.2099999999991</v>
      </c>
      <c r="R167" s="14">
        <f t="shared" si="11"/>
        <v>51990.23</v>
      </c>
      <c r="S167" s="24"/>
      <c r="T167" s="25"/>
    </row>
    <row r="168" spans="1:20" s="2" customFormat="1" ht="42" customHeight="1" x14ac:dyDescent="0.2">
      <c r="A168" s="49">
        <v>157</v>
      </c>
      <c r="B168" s="45" t="s">
        <v>351</v>
      </c>
      <c r="C168" s="16" t="s">
        <v>301</v>
      </c>
      <c r="D168" s="16" t="s">
        <v>385</v>
      </c>
      <c r="E168" s="13" t="s">
        <v>200</v>
      </c>
      <c r="F168" s="14">
        <v>60000</v>
      </c>
      <c r="G168" s="14">
        <v>3486.68</v>
      </c>
      <c r="H168" s="31">
        <v>25</v>
      </c>
      <c r="I168" s="14">
        <v>1722</v>
      </c>
      <c r="J168" s="14">
        <v>4260</v>
      </c>
      <c r="K168" s="14">
        <v>593.21</v>
      </c>
      <c r="L168" s="14">
        <v>1824</v>
      </c>
      <c r="M168" s="14">
        <v>4254</v>
      </c>
      <c r="N168" s="14"/>
      <c r="O168" s="14">
        <f t="shared" si="8"/>
        <v>12653.21</v>
      </c>
      <c r="P168" s="14">
        <f t="shared" si="9"/>
        <v>7057.68</v>
      </c>
      <c r="Q168" s="14">
        <f t="shared" si="10"/>
        <v>9107.2099999999991</v>
      </c>
      <c r="R168" s="14">
        <f t="shared" si="11"/>
        <v>52942.32</v>
      </c>
      <c r="S168" s="24"/>
      <c r="T168" s="25"/>
    </row>
    <row r="169" spans="1:20" s="9" customFormat="1" ht="42" customHeight="1" x14ac:dyDescent="0.2">
      <c r="A169" s="49">
        <v>158</v>
      </c>
      <c r="B169" s="47" t="s">
        <v>229</v>
      </c>
      <c r="C169" s="16" t="s">
        <v>301</v>
      </c>
      <c r="D169" s="16" t="s">
        <v>385</v>
      </c>
      <c r="E169" s="13" t="s">
        <v>403</v>
      </c>
      <c r="F169" s="14">
        <v>60000</v>
      </c>
      <c r="G169" s="14">
        <v>3486.68</v>
      </c>
      <c r="H169" s="31">
        <v>25</v>
      </c>
      <c r="I169" s="14">
        <v>1722</v>
      </c>
      <c r="J169" s="14">
        <v>4260</v>
      </c>
      <c r="K169" s="14">
        <v>593.21</v>
      </c>
      <c r="L169" s="14">
        <v>1824</v>
      </c>
      <c r="M169" s="14">
        <v>4254</v>
      </c>
      <c r="N169" s="14"/>
      <c r="O169" s="14">
        <f t="shared" si="8"/>
        <v>12653.21</v>
      </c>
      <c r="P169" s="14">
        <f t="shared" si="9"/>
        <v>7057.68</v>
      </c>
      <c r="Q169" s="14">
        <f t="shared" si="10"/>
        <v>9107.2099999999991</v>
      </c>
      <c r="R169" s="14">
        <f t="shared" si="11"/>
        <v>52942.32</v>
      </c>
      <c r="S169" s="24"/>
      <c r="T169" s="25"/>
    </row>
    <row r="170" spans="1:20" s="2" customFormat="1" ht="42" customHeight="1" x14ac:dyDescent="0.2">
      <c r="A170" s="49">
        <v>159</v>
      </c>
      <c r="B170" s="45" t="s">
        <v>279</v>
      </c>
      <c r="C170" s="16" t="s">
        <v>301</v>
      </c>
      <c r="D170" s="13" t="s">
        <v>385</v>
      </c>
      <c r="E170" s="13" t="s">
        <v>200</v>
      </c>
      <c r="F170" s="14">
        <v>50000</v>
      </c>
      <c r="G170" s="14">
        <v>1854</v>
      </c>
      <c r="H170" s="31">
        <v>25</v>
      </c>
      <c r="I170" s="14">
        <v>1435</v>
      </c>
      <c r="J170" s="14">
        <v>3550</v>
      </c>
      <c r="K170" s="14">
        <v>550</v>
      </c>
      <c r="L170" s="14">
        <v>1520</v>
      </c>
      <c r="M170" s="14">
        <v>3545</v>
      </c>
      <c r="N170" s="14"/>
      <c r="O170" s="14">
        <f t="shared" si="8"/>
        <v>10600</v>
      </c>
      <c r="P170" s="14">
        <f t="shared" si="9"/>
        <v>4834</v>
      </c>
      <c r="Q170" s="14">
        <f t="shared" si="10"/>
        <v>7645</v>
      </c>
      <c r="R170" s="14">
        <f t="shared" si="11"/>
        <v>45166</v>
      </c>
      <c r="S170" s="24"/>
      <c r="T170" s="25"/>
    </row>
    <row r="171" spans="1:20" s="2" customFormat="1" ht="42" customHeight="1" x14ac:dyDescent="0.2">
      <c r="A171" s="49">
        <v>160</v>
      </c>
      <c r="B171" s="47" t="s">
        <v>280</v>
      </c>
      <c r="C171" s="16" t="s">
        <v>301</v>
      </c>
      <c r="D171" s="16" t="s">
        <v>386</v>
      </c>
      <c r="E171" s="13" t="s">
        <v>200</v>
      </c>
      <c r="F171" s="14">
        <v>75000</v>
      </c>
      <c r="G171" s="14">
        <v>6309.38</v>
      </c>
      <c r="H171" s="31">
        <v>25</v>
      </c>
      <c r="I171" s="14">
        <v>2152.5</v>
      </c>
      <c r="J171" s="14">
        <v>5325</v>
      </c>
      <c r="K171" s="14">
        <v>593.21</v>
      </c>
      <c r="L171" s="14">
        <v>2280</v>
      </c>
      <c r="M171" s="14">
        <v>5317.5</v>
      </c>
      <c r="N171" s="14"/>
      <c r="O171" s="14">
        <f t="shared" si="8"/>
        <v>15668.21</v>
      </c>
      <c r="P171" s="14">
        <f t="shared" si="9"/>
        <v>10766.880000000001</v>
      </c>
      <c r="Q171" s="14">
        <f t="shared" si="10"/>
        <v>11235.71</v>
      </c>
      <c r="R171" s="14">
        <f t="shared" si="11"/>
        <v>64233.119999999995</v>
      </c>
      <c r="S171" s="24"/>
      <c r="T171" s="25"/>
    </row>
    <row r="172" spans="1:20" s="2" customFormat="1" ht="42" customHeight="1" x14ac:dyDescent="0.2">
      <c r="A172" s="49">
        <v>161</v>
      </c>
      <c r="B172" s="45" t="s">
        <v>284</v>
      </c>
      <c r="C172" s="16" t="s">
        <v>301</v>
      </c>
      <c r="D172" s="13" t="s">
        <v>385</v>
      </c>
      <c r="E172" s="13" t="s">
        <v>200</v>
      </c>
      <c r="F172" s="14">
        <v>50000</v>
      </c>
      <c r="G172" s="14">
        <v>1854</v>
      </c>
      <c r="H172" s="31">
        <v>25</v>
      </c>
      <c r="I172" s="14">
        <v>1435</v>
      </c>
      <c r="J172" s="14">
        <v>3550</v>
      </c>
      <c r="K172" s="14">
        <v>550</v>
      </c>
      <c r="L172" s="14">
        <v>1520</v>
      </c>
      <c r="M172" s="14">
        <v>3545</v>
      </c>
      <c r="N172" s="14"/>
      <c r="O172" s="14">
        <f t="shared" si="8"/>
        <v>10600</v>
      </c>
      <c r="P172" s="14">
        <f t="shared" si="9"/>
        <v>4834</v>
      </c>
      <c r="Q172" s="14">
        <f t="shared" si="10"/>
        <v>7645</v>
      </c>
      <c r="R172" s="14">
        <f t="shared" si="11"/>
        <v>45166</v>
      </c>
      <c r="S172" s="24"/>
      <c r="T172" s="25"/>
    </row>
    <row r="173" spans="1:20" s="2" customFormat="1" ht="42" customHeight="1" x14ac:dyDescent="0.2">
      <c r="A173" s="49">
        <v>162</v>
      </c>
      <c r="B173" s="47" t="s">
        <v>285</v>
      </c>
      <c r="C173" s="16" t="s">
        <v>301</v>
      </c>
      <c r="D173" s="16" t="s">
        <v>171</v>
      </c>
      <c r="E173" s="13" t="s">
        <v>200</v>
      </c>
      <c r="F173" s="14">
        <v>26250</v>
      </c>
      <c r="G173" s="14">
        <v>0</v>
      </c>
      <c r="H173" s="31">
        <v>25</v>
      </c>
      <c r="I173" s="14">
        <v>753.38</v>
      </c>
      <c r="J173" s="14">
        <v>1863.75</v>
      </c>
      <c r="K173" s="14">
        <v>288.75</v>
      </c>
      <c r="L173" s="14">
        <v>798</v>
      </c>
      <c r="M173" s="14">
        <v>1861.13</v>
      </c>
      <c r="N173" s="14"/>
      <c r="O173" s="14">
        <f t="shared" si="8"/>
        <v>5565.01</v>
      </c>
      <c r="P173" s="14">
        <f t="shared" si="9"/>
        <v>1576.38</v>
      </c>
      <c r="Q173" s="14">
        <f t="shared" si="10"/>
        <v>4013.63</v>
      </c>
      <c r="R173" s="14">
        <f t="shared" si="11"/>
        <v>24673.62</v>
      </c>
      <c r="S173" s="24"/>
      <c r="T173" s="25"/>
    </row>
    <row r="174" spans="1:20" s="2" customFormat="1" ht="42" customHeight="1" x14ac:dyDescent="0.2">
      <c r="A174" s="49">
        <v>163</v>
      </c>
      <c r="B174" s="45" t="s">
        <v>286</v>
      </c>
      <c r="C174" s="16" t="s">
        <v>301</v>
      </c>
      <c r="D174" s="13" t="s">
        <v>385</v>
      </c>
      <c r="E174" s="13" t="s">
        <v>403</v>
      </c>
      <c r="F174" s="14">
        <v>60000</v>
      </c>
      <c r="G174" s="14">
        <v>3486.68</v>
      </c>
      <c r="H174" s="31">
        <v>25</v>
      </c>
      <c r="I174" s="14">
        <v>1722</v>
      </c>
      <c r="J174" s="14">
        <v>4260</v>
      </c>
      <c r="K174" s="14">
        <v>593.21</v>
      </c>
      <c r="L174" s="14">
        <v>1824</v>
      </c>
      <c r="M174" s="14">
        <v>4254</v>
      </c>
      <c r="N174" s="14"/>
      <c r="O174" s="14">
        <f t="shared" si="8"/>
        <v>12653.21</v>
      </c>
      <c r="P174" s="14">
        <f t="shared" si="9"/>
        <v>7057.68</v>
      </c>
      <c r="Q174" s="14">
        <f t="shared" si="10"/>
        <v>9107.2099999999991</v>
      </c>
      <c r="R174" s="14">
        <f t="shared" si="11"/>
        <v>52942.32</v>
      </c>
      <c r="S174" s="24"/>
      <c r="T174" s="25"/>
    </row>
    <row r="175" spans="1:20" s="2" customFormat="1" ht="42" customHeight="1" x14ac:dyDescent="0.2">
      <c r="A175" s="49">
        <v>164</v>
      </c>
      <c r="B175" s="45" t="s">
        <v>293</v>
      </c>
      <c r="C175" s="16" t="s">
        <v>301</v>
      </c>
      <c r="D175" s="13" t="s">
        <v>385</v>
      </c>
      <c r="E175" s="13" t="s">
        <v>403</v>
      </c>
      <c r="F175" s="14">
        <v>60000</v>
      </c>
      <c r="G175" s="14">
        <v>3248.65</v>
      </c>
      <c r="H175" s="31">
        <v>25</v>
      </c>
      <c r="I175" s="14">
        <v>1722</v>
      </c>
      <c r="J175" s="14">
        <v>4260</v>
      </c>
      <c r="K175" s="14">
        <v>593.21</v>
      </c>
      <c r="L175" s="14">
        <v>1824</v>
      </c>
      <c r="M175" s="14">
        <v>4254</v>
      </c>
      <c r="N175" s="14">
        <v>1190.1199999999999</v>
      </c>
      <c r="O175" s="14">
        <f t="shared" si="8"/>
        <v>13843.329999999998</v>
      </c>
      <c r="P175" s="14">
        <f t="shared" si="9"/>
        <v>8009.7699999999995</v>
      </c>
      <c r="Q175" s="14">
        <f t="shared" si="10"/>
        <v>9107.2099999999991</v>
      </c>
      <c r="R175" s="14">
        <f t="shared" si="11"/>
        <v>51990.23</v>
      </c>
      <c r="S175" s="24"/>
      <c r="T175" s="25"/>
    </row>
    <row r="176" spans="1:20" s="2" customFormat="1" ht="42" customHeight="1" x14ac:dyDescent="0.2">
      <c r="A176" s="49">
        <v>165</v>
      </c>
      <c r="B176" s="45" t="s">
        <v>294</v>
      </c>
      <c r="C176" s="16" t="s">
        <v>301</v>
      </c>
      <c r="D176" s="13" t="s">
        <v>385</v>
      </c>
      <c r="E176" s="13" t="s">
        <v>403</v>
      </c>
      <c r="F176" s="14">
        <v>60000</v>
      </c>
      <c r="G176" s="14">
        <v>3486.68</v>
      </c>
      <c r="H176" s="31">
        <v>25</v>
      </c>
      <c r="I176" s="14">
        <v>1722</v>
      </c>
      <c r="J176" s="14">
        <v>4260</v>
      </c>
      <c r="K176" s="14">
        <v>593.21</v>
      </c>
      <c r="L176" s="14">
        <v>1824</v>
      </c>
      <c r="M176" s="14">
        <v>4254</v>
      </c>
      <c r="N176" s="14"/>
      <c r="O176" s="14">
        <f t="shared" si="8"/>
        <v>12653.21</v>
      </c>
      <c r="P176" s="14">
        <f t="shared" si="9"/>
        <v>7057.68</v>
      </c>
      <c r="Q176" s="14">
        <f t="shared" si="10"/>
        <v>9107.2099999999991</v>
      </c>
      <c r="R176" s="14">
        <f t="shared" si="11"/>
        <v>52942.32</v>
      </c>
      <c r="S176" s="24"/>
      <c r="T176" s="25"/>
    </row>
    <row r="177" spans="1:20" s="2" customFormat="1" ht="42" customHeight="1" x14ac:dyDescent="0.2">
      <c r="A177" s="49">
        <v>166</v>
      </c>
      <c r="B177" s="45" t="s">
        <v>316</v>
      </c>
      <c r="C177" s="16" t="s">
        <v>301</v>
      </c>
      <c r="D177" s="13" t="s">
        <v>385</v>
      </c>
      <c r="E177" s="13" t="s">
        <v>403</v>
      </c>
      <c r="F177" s="14">
        <v>60000</v>
      </c>
      <c r="G177" s="14">
        <v>3486.68</v>
      </c>
      <c r="H177" s="31">
        <v>25</v>
      </c>
      <c r="I177" s="14">
        <v>1722</v>
      </c>
      <c r="J177" s="14">
        <v>4260</v>
      </c>
      <c r="K177" s="14">
        <v>593.21</v>
      </c>
      <c r="L177" s="14">
        <v>1824</v>
      </c>
      <c r="M177" s="14">
        <v>4254</v>
      </c>
      <c r="N177" s="14"/>
      <c r="O177" s="14">
        <f t="shared" si="8"/>
        <v>12653.21</v>
      </c>
      <c r="P177" s="14">
        <f t="shared" si="9"/>
        <v>7057.68</v>
      </c>
      <c r="Q177" s="14">
        <f t="shared" si="10"/>
        <v>9107.2099999999991</v>
      </c>
      <c r="R177" s="14">
        <f t="shared" si="11"/>
        <v>52942.32</v>
      </c>
      <c r="S177" s="24"/>
      <c r="T177" s="25"/>
    </row>
    <row r="178" spans="1:20" s="2" customFormat="1" ht="42" customHeight="1" x14ac:dyDescent="0.2">
      <c r="A178" s="49">
        <v>167</v>
      </c>
      <c r="B178" s="45" t="s">
        <v>102</v>
      </c>
      <c r="C178" s="16" t="s">
        <v>303</v>
      </c>
      <c r="D178" s="13" t="s">
        <v>387</v>
      </c>
      <c r="E178" s="13" t="s">
        <v>403</v>
      </c>
      <c r="F178" s="14">
        <v>90000</v>
      </c>
      <c r="G178" s="14">
        <v>9455.59</v>
      </c>
      <c r="H178" s="31">
        <v>25</v>
      </c>
      <c r="I178" s="14">
        <v>2583</v>
      </c>
      <c r="J178" s="14">
        <v>6390</v>
      </c>
      <c r="K178" s="14">
        <v>593.21</v>
      </c>
      <c r="L178" s="14">
        <v>2736</v>
      </c>
      <c r="M178" s="14">
        <v>6381</v>
      </c>
      <c r="N178" s="14">
        <v>1190.1199999999999</v>
      </c>
      <c r="O178" s="14">
        <f t="shared" si="8"/>
        <v>19873.329999999998</v>
      </c>
      <c r="P178" s="14">
        <f t="shared" si="9"/>
        <v>15989.71</v>
      </c>
      <c r="Q178" s="14">
        <f t="shared" si="10"/>
        <v>13364.21</v>
      </c>
      <c r="R178" s="14">
        <f t="shared" si="11"/>
        <v>74010.290000000008</v>
      </c>
      <c r="S178" s="24"/>
      <c r="T178" s="25"/>
    </row>
    <row r="179" spans="1:20" s="2" customFormat="1" ht="42" customHeight="1" x14ac:dyDescent="0.2">
      <c r="A179" s="49">
        <v>168</v>
      </c>
      <c r="B179" s="45" t="s">
        <v>352</v>
      </c>
      <c r="C179" s="16" t="s">
        <v>303</v>
      </c>
      <c r="D179" s="13" t="s">
        <v>388</v>
      </c>
      <c r="E179" s="13" t="s">
        <v>403</v>
      </c>
      <c r="F179" s="14">
        <v>65000</v>
      </c>
      <c r="G179" s="14">
        <v>4427.58</v>
      </c>
      <c r="H179" s="31">
        <v>25</v>
      </c>
      <c r="I179" s="14">
        <v>1865.5</v>
      </c>
      <c r="J179" s="14">
        <v>4615</v>
      </c>
      <c r="K179" s="14">
        <v>593.21</v>
      </c>
      <c r="L179" s="14">
        <v>1976</v>
      </c>
      <c r="M179" s="14">
        <v>4608.5</v>
      </c>
      <c r="N179" s="14"/>
      <c r="O179" s="14">
        <f t="shared" si="8"/>
        <v>13658.21</v>
      </c>
      <c r="P179" s="14">
        <f t="shared" si="9"/>
        <v>8294.08</v>
      </c>
      <c r="Q179" s="14">
        <f t="shared" si="10"/>
        <v>9816.7099999999991</v>
      </c>
      <c r="R179" s="14">
        <f t="shared" si="11"/>
        <v>56705.919999999998</v>
      </c>
      <c r="S179" s="24"/>
      <c r="T179" s="25"/>
    </row>
    <row r="180" spans="1:20" s="2" customFormat="1" ht="42" customHeight="1" x14ac:dyDescent="0.2">
      <c r="A180" s="49">
        <v>169</v>
      </c>
      <c r="B180" s="45" t="s">
        <v>69</v>
      </c>
      <c r="C180" s="16" t="s">
        <v>303</v>
      </c>
      <c r="D180" s="13" t="s">
        <v>35</v>
      </c>
      <c r="E180" s="13" t="s">
        <v>403</v>
      </c>
      <c r="F180" s="14">
        <v>65000</v>
      </c>
      <c r="G180" s="14">
        <v>4189.55</v>
      </c>
      <c r="H180" s="31">
        <v>25</v>
      </c>
      <c r="I180" s="14">
        <v>1865.5</v>
      </c>
      <c r="J180" s="14">
        <v>4615</v>
      </c>
      <c r="K180" s="14">
        <v>593.21</v>
      </c>
      <c r="L180" s="14">
        <v>1976</v>
      </c>
      <c r="M180" s="14">
        <v>4608.5</v>
      </c>
      <c r="N180" s="14">
        <v>1190.1199999999999</v>
      </c>
      <c r="O180" s="14">
        <f t="shared" si="8"/>
        <v>14848.329999999998</v>
      </c>
      <c r="P180" s="14">
        <f t="shared" si="9"/>
        <v>9246.17</v>
      </c>
      <c r="Q180" s="14">
        <f t="shared" si="10"/>
        <v>9816.7099999999991</v>
      </c>
      <c r="R180" s="14">
        <f t="shared" si="11"/>
        <v>55753.83</v>
      </c>
      <c r="S180" s="24"/>
      <c r="T180" s="25"/>
    </row>
    <row r="181" spans="1:20" s="2" customFormat="1" ht="42" customHeight="1" x14ac:dyDescent="0.2">
      <c r="A181" s="49">
        <v>170</v>
      </c>
      <c r="B181" s="47" t="s">
        <v>82</v>
      </c>
      <c r="C181" s="16" t="s">
        <v>303</v>
      </c>
      <c r="D181" s="16" t="s">
        <v>388</v>
      </c>
      <c r="E181" s="16" t="s">
        <v>403</v>
      </c>
      <c r="F181" s="14">
        <v>65000</v>
      </c>
      <c r="G181" s="14">
        <v>4427.58</v>
      </c>
      <c r="H181" s="31">
        <v>25</v>
      </c>
      <c r="I181" s="14">
        <v>1865.5</v>
      </c>
      <c r="J181" s="14">
        <v>4615</v>
      </c>
      <c r="K181" s="14">
        <v>593.21</v>
      </c>
      <c r="L181" s="14">
        <v>1976</v>
      </c>
      <c r="M181" s="14">
        <v>4608.5</v>
      </c>
      <c r="N181" s="14"/>
      <c r="O181" s="14">
        <f t="shared" si="8"/>
        <v>13658.21</v>
      </c>
      <c r="P181" s="14">
        <f t="shared" si="9"/>
        <v>8294.08</v>
      </c>
      <c r="Q181" s="14">
        <f t="shared" si="10"/>
        <v>9816.7099999999991</v>
      </c>
      <c r="R181" s="14">
        <f t="shared" si="11"/>
        <v>56705.919999999998</v>
      </c>
      <c r="S181" s="24"/>
      <c r="T181" s="25"/>
    </row>
    <row r="182" spans="1:20" s="2" customFormat="1" ht="42" customHeight="1" x14ac:dyDescent="0.2">
      <c r="A182" s="49">
        <v>171</v>
      </c>
      <c r="B182" s="45" t="s">
        <v>353</v>
      </c>
      <c r="C182" s="16" t="s">
        <v>303</v>
      </c>
      <c r="D182" s="13" t="s">
        <v>388</v>
      </c>
      <c r="E182" s="13" t="s">
        <v>200</v>
      </c>
      <c r="F182" s="14">
        <v>60000</v>
      </c>
      <c r="G182" s="14">
        <v>3486.68</v>
      </c>
      <c r="H182" s="31">
        <v>25</v>
      </c>
      <c r="I182" s="14">
        <v>1722</v>
      </c>
      <c r="J182" s="14">
        <v>4260</v>
      </c>
      <c r="K182" s="14">
        <v>593.21</v>
      </c>
      <c r="L182" s="14">
        <v>1824</v>
      </c>
      <c r="M182" s="14">
        <v>4254</v>
      </c>
      <c r="N182" s="14"/>
      <c r="O182" s="14">
        <f t="shared" si="8"/>
        <v>12653.21</v>
      </c>
      <c r="P182" s="14">
        <f t="shared" si="9"/>
        <v>7057.68</v>
      </c>
      <c r="Q182" s="14">
        <f t="shared" si="10"/>
        <v>9107.2099999999991</v>
      </c>
      <c r="R182" s="14">
        <f t="shared" si="11"/>
        <v>52942.32</v>
      </c>
      <c r="S182" s="24"/>
      <c r="T182" s="25"/>
    </row>
    <row r="183" spans="1:20" s="2" customFormat="1" ht="42" customHeight="1" x14ac:dyDescent="0.2">
      <c r="A183" s="49">
        <v>172</v>
      </c>
      <c r="B183" s="45" t="s">
        <v>151</v>
      </c>
      <c r="C183" s="16" t="s">
        <v>303</v>
      </c>
      <c r="D183" s="13" t="s">
        <v>388</v>
      </c>
      <c r="E183" s="13" t="s">
        <v>200</v>
      </c>
      <c r="F183" s="14">
        <v>65000</v>
      </c>
      <c r="G183" s="14">
        <v>3713.5</v>
      </c>
      <c r="H183" s="31">
        <v>25</v>
      </c>
      <c r="I183" s="14">
        <v>1865.5</v>
      </c>
      <c r="J183" s="14">
        <v>4615</v>
      </c>
      <c r="K183" s="14">
        <v>593.21</v>
      </c>
      <c r="L183" s="14">
        <v>1976</v>
      </c>
      <c r="M183" s="14">
        <v>4608.5</v>
      </c>
      <c r="N183" s="14">
        <v>3570.36</v>
      </c>
      <c r="O183" s="14">
        <f t="shared" si="8"/>
        <v>17228.57</v>
      </c>
      <c r="P183" s="14">
        <f t="shared" si="9"/>
        <v>11150.36</v>
      </c>
      <c r="Q183" s="14">
        <f t="shared" si="10"/>
        <v>9816.7099999999991</v>
      </c>
      <c r="R183" s="14">
        <f t="shared" si="11"/>
        <v>53849.64</v>
      </c>
      <c r="S183" s="24"/>
      <c r="T183" s="25"/>
    </row>
    <row r="184" spans="1:20" s="2" customFormat="1" ht="42" customHeight="1" x14ac:dyDescent="0.2">
      <c r="A184" s="49">
        <v>173</v>
      </c>
      <c r="B184" s="45" t="s">
        <v>139</v>
      </c>
      <c r="C184" s="16" t="s">
        <v>303</v>
      </c>
      <c r="D184" s="13" t="s">
        <v>388</v>
      </c>
      <c r="E184" s="13" t="s">
        <v>200</v>
      </c>
      <c r="F184" s="14">
        <v>65000</v>
      </c>
      <c r="G184" s="14">
        <v>4189.55</v>
      </c>
      <c r="H184" s="31">
        <v>25</v>
      </c>
      <c r="I184" s="14">
        <v>1865.5</v>
      </c>
      <c r="J184" s="14">
        <v>4615</v>
      </c>
      <c r="K184" s="14">
        <v>593.21</v>
      </c>
      <c r="L184" s="14">
        <v>1976</v>
      </c>
      <c r="M184" s="14">
        <v>4608.5</v>
      </c>
      <c r="N184" s="14">
        <v>1190.1199999999999</v>
      </c>
      <c r="O184" s="14">
        <f t="shared" si="8"/>
        <v>14848.329999999998</v>
      </c>
      <c r="P184" s="14">
        <f t="shared" si="9"/>
        <v>9246.17</v>
      </c>
      <c r="Q184" s="14">
        <f t="shared" si="10"/>
        <v>9816.7099999999991</v>
      </c>
      <c r="R184" s="14">
        <f t="shared" si="11"/>
        <v>55753.83</v>
      </c>
      <c r="S184" s="24"/>
      <c r="T184" s="25"/>
    </row>
    <row r="185" spans="1:20" s="2" customFormat="1" ht="42" customHeight="1" x14ac:dyDescent="0.2">
      <c r="A185" s="49">
        <v>174</v>
      </c>
      <c r="B185" s="45" t="s">
        <v>175</v>
      </c>
      <c r="C185" s="16" t="s">
        <v>303</v>
      </c>
      <c r="D185" s="13" t="s">
        <v>388</v>
      </c>
      <c r="E185" s="13" t="s">
        <v>403</v>
      </c>
      <c r="F185" s="14">
        <v>65000</v>
      </c>
      <c r="G185" s="14">
        <v>4427.58</v>
      </c>
      <c r="H185" s="31">
        <v>25</v>
      </c>
      <c r="I185" s="14">
        <v>1865.5</v>
      </c>
      <c r="J185" s="14">
        <v>4615</v>
      </c>
      <c r="K185" s="14">
        <v>593.21</v>
      </c>
      <c r="L185" s="14">
        <v>1976</v>
      </c>
      <c r="M185" s="14">
        <v>4608.5</v>
      </c>
      <c r="N185" s="14"/>
      <c r="O185" s="14">
        <f t="shared" si="8"/>
        <v>13658.21</v>
      </c>
      <c r="P185" s="14">
        <f t="shared" si="9"/>
        <v>8294.08</v>
      </c>
      <c r="Q185" s="14">
        <f t="shared" si="10"/>
        <v>9816.7099999999991</v>
      </c>
      <c r="R185" s="14">
        <f t="shared" si="11"/>
        <v>56705.919999999998</v>
      </c>
      <c r="S185" s="24"/>
      <c r="T185" s="25"/>
    </row>
    <row r="186" spans="1:20" s="2" customFormat="1" ht="42" customHeight="1" x14ac:dyDescent="0.2">
      <c r="A186" s="49">
        <v>175</v>
      </c>
      <c r="B186" s="45" t="s">
        <v>159</v>
      </c>
      <c r="C186" s="16" t="s">
        <v>303</v>
      </c>
      <c r="D186" s="13" t="s">
        <v>388</v>
      </c>
      <c r="E186" s="13" t="s">
        <v>200</v>
      </c>
      <c r="F186" s="14">
        <v>70000</v>
      </c>
      <c r="G186" s="14">
        <v>5368.48</v>
      </c>
      <c r="H186" s="31">
        <v>25</v>
      </c>
      <c r="I186" s="14">
        <v>2009</v>
      </c>
      <c r="J186" s="14">
        <v>4970</v>
      </c>
      <c r="K186" s="14">
        <v>593.21</v>
      </c>
      <c r="L186" s="14">
        <v>2128</v>
      </c>
      <c r="M186" s="14">
        <v>4963</v>
      </c>
      <c r="N186" s="14"/>
      <c r="O186" s="14">
        <f t="shared" si="8"/>
        <v>14663.21</v>
      </c>
      <c r="P186" s="14">
        <f t="shared" si="9"/>
        <v>9530.48</v>
      </c>
      <c r="Q186" s="14">
        <f t="shared" si="10"/>
        <v>10526.21</v>
      </c>
      <c r="R186" s="14">
        <f t="shared" si="11"/>
        <v>60469.520000000004</v>
      </c>
      <c r="S186" s="24"/>
      <c r="T186" s="25"/>
    </row>
    <row r="187" spans="1:20" s="2" customFormat="1" ht="42" customHeight="1" x14ac:dyDescent="0.2">
      <c r="A187" s="49">
        <v>176</v>
      </c>
      <c r="B187" s="45" t="s">
        <v>166</v>
      </c>
      <c r="C187" s="16" t="s">
        <v>303</v>
      </c>
      <c r="D187" s="13" t="s">
        <v>388</v>
      </c>
      <c r="E187" s="13" t="s">
        <v>200</v>
      </c>
      <c r="F187" s="14">
        <v>60000</v>
      </c>
      <c r="G187" s="14">
        <v>3010.63</v>
      </c>
      <c r="H187" s="31">
        <v>25</v>
      </c>
      <c r="I187" s="14">
        <v>1722</v>
      </c>
      <c r="J187" s="14">
        <v>4260</v>
      </c>
      <c r="K187" s="14">
        <v>593.21</v>
      </c>
      <c r="L187" s="14">
        <v>1824</v>
      </c>
      <c r="M187" s="14">
        <v>4254</v>
      </c>
      <c r="N187" s="14">
        <v>2380.2399999999998</v>
      </c>
      <c r="O187" s="14">
        <f t="shared" si="8"/>
        <v>15033.449999999999</v>
      </c>
      <c r="P187" s="14">
        <f t="shared" si="9"/>
        <v>8961.869999999999</v>
      </c>
      <c r="Q187" s="14">
        <f t="shared" si="10"/>
        <v>9107.2099999999991</v>
      </c>
      <c r="R187" s="14">
        <f t="shared" si="11"/>
        <v>51038.130000000005</v>
      </c>
      <c r="S187" s="24"/>
      <c r="T187" s="25"/>
    </row>
    <row r="188" spans="1:20" s="2" customFormat="1" ht="42" customHeight="1" x14ac:dyDescent="0.2">
      <c r="A188" s="49">
        <v>177</v>
      </c>
      <c r="B188" s="45" t="s">
        <v>230</v>
      </c>
      <c r="C188" s="16" t="s">
        <v>303</v>
      </c>
      <c r="D188" s="13" t="s">
        <v>388</v>
      </c>
      <c r="E188" s="13" t="s">
        <v>200</v>
      </c>
      <c r="F188" s="14">
        <v>60000</v>
      </c>
      <c r="G188" s="14">
        <v>3486.68</v>
      </c>
      <c r="H188" s="31">
        <v>25</v>
      </c>
      <c r="I188" s="14">
        <v>1722</v>
      </c>
      <c r="J188" s="14">
        <v>4260</v>
      </c>
      <c r="K188" s="14">
        <v>593.21</v>
      </c>
      <c r="L188" s="14">
        <v>1824</v>
      </c>
      <c r="M188" s="14">
        <v>4254</v>
      </c>
      <c r="N188" s="14"/>
      <c r="O188" s="14">
        <f t="shared" si="8"/>
        <v>12653.21</v>
      </c>
      <c r="P188" s="14">
        <f t="shared" si="9"/>
        <v>7057.68</v>
      </c>
      <c r="Q188" s="14">
        <f t="shared" si="10"/>
        <v>9107.2099999999991</v>
      </c>
      <c r="R188" s="14">
        <f t="shared" si="11"/>
        <v>52942.32</v>
      </c>
      <c r="S188" s="24"/>
      <c r="T188" s="25"/>
    </row>
    <row r="189" spans="1:20" s="2" customFormat="1" ht="42" customHeight="1" x14ac:dyDescent="0.2">
      <c r="A189" s="49">
        <v>178</v>
      </c>
      <c r="B189" s="45" t="s">
        <v>241</v>
      </c>
      <c r="C189" s="16" t="s">
        <v>303</v>
      </c>
      <c r="D189" s="13" t="s">
        <v>388</v>
      </c>
      <c r="E189" s="13" t="s">
        <v>200</v>
      </c>
      <c r="F189" s="14">
        <v>60000</v>
      </c>
      <c r="G189" s="14">
        <v>3486.68</v>
      </c>
      <c r="H189" s="31">
        <v>25</v>
      </c>
      <c r="I189" s="14">
        <v>1722</v>
      </c>
      <c r="J189" s="14">
        <v>4260</v>
      </c>
      <c r="K189" s="14">
        <v>593.21</v>
      </c>
      <c r="L189" s="14">
        <v>1824</v>
      </c>
      <c r="M189" s="14">
        <v>4254</v>
      </c>
      <c r="N189" s="14"/>
      <c r="O189" s="14">
        <f t="shared" si="8"/>
        <v>12653.21</v>
      </c>
      <c r="P189" s="14">
        <f t="shared" si="9"/>
        <v>7057.68</v>
      </c>
      <c r="Q189" s="14">
        <f t="shared" si="10"/>
        <v>9107.2099999999991</v>
      </c>
      <c r="R189" s="14">
        <f t="shared" si="11"/>
        <v>52942.32</v>
      </c>
      <c r="S189" s="24"/>
      <c r="T189" s="25"/>
    </row>
    <row r="190" spans="1:20" s="2" customFormat="1" ht="42" customHeight="1" x14ac:dyDescent="0.2">
      <c r="A190" s="49">
        <v>179</v>
      </c>
      <c r="B190" s="45" t="s">
        <v>281</v>
      </c>
      <c r="C190" s="16" t="s">
        <v>303</v>
      </c>
      <c r="D190" s="13" t="s">
        <v>388</v>
      </c>
      <c r="E190" s="13" t="s">
        <v>200</v>
      </c>
      <c r="F190" s="14">
        <v>50000</v>
      </c>
      <c r="G190" s="14">
        <v>1854</v>
      </c>
      <c r="H190" s="31">
        <v>25</v>
      </c>
      <c r="I190" s="14">
        <v>1435</v>
      </c>
      <c r="J190" s="14">
        <v>3550</v>
      </c>
      <c r="K190" s="14">
        <v>550</v>
      </c>
      <c r="L190" s="14">
        <v>1520</v>
      </c>
      <c r="M190" s="14">
        <v>3545</v>
      </c>
      <c r="N190" s="14"/>
      <c r="O190" s="14">
        <f t="shared" si="8"/>
        <v>10600</v>
      </c>
      <c r="P190" s="14">
        <f t="shared" si="9"/>
        <v>4834</v>
      </c>
      <c r="Q190" s="14">
        <f t="shared" si="10"/>
        <v>7645</v>
      </c>
      <c r="R190" s="14">
        <f t="shared" si="11"/>
        <v>45166</v>
      </c>
      <c r="S190" s="24"/>
      <c r="T190" s="25"/>
    </row>
    <row r="191" spans="1:20" s="2" customFormat="1" ht="42" customHeight="1" x14ac:dyDescent="0.2">
      <c r="A191" s="49">
        <v>180</v>
      </c>
      <c r="B191" s="45" t="s">
        <v>354</v>
      </c>
      <c r="C191" s="16" t="s">
        <v>303</v>
      </c>
      <c r="D191" s="13" t="s">
        <v>388</v>
      </c>
      <c r="E191" s="13" t="s">
        <v>200</v>
      </c>
      <c r="F191" s="14">
        <v>50000</v>
      </c>
      <c r="G191" s="14">
        <v>1854</v>
      </c>
      <c r="H191" s="31">
        <v>25</v>
      </c>
      <c r="I191" s="14">
        <v>1435</v>
      </c>
      <c r="J191" s="14">
        <v>3550</v>
      </c>
      <c r="K191" s="14">
        <v>550</v>
      </c>
      <c r="L191" s="14">
        <v>1520</v>
      </c>
      <c r="M191" s="14">
        <v>3545</v>
      </c>
      <c r="N191" s="14"/>
      <c r="O191" s="14">
        <f t="shared" si="8"/>
        <v>10600</v>
      </c>
      <c r="P191" s="14">
        <f t="shared" si="9"/>
        <v>4834</v>
      </c>
      <c r="Q191" s="14">
        <f t="shared" si="10"/>
        <v>7645</v>
      </c>
      <c r="R191" s="14">
        <f t="shared" si="11"/>
        <v>45166</v>
      </c>
      <c r="S191" s="24"/>
      <c r="T191" s="25"/>
    </row>
    <row r="192" spans="1:20" s="2" customFormat="1" ht="42" customHeight="1" x14ac:dyDescent="0.2">
      <c r="A192" s="49">
        <v>181</v>
      </c>
      <c r="B192" s="45" t="s">
        <v>283</v>
      </c>
      <c r="C192" s="16" t="s">
        <v>303</v>
      </c>
      <c r="D192" s="13" t="s">
        <v>388</v>
      </c>
      <c r="E192" s="13" t="s">
        <v>200</v>
      </c>
      <c r="F192" s="14">
        <v>50000</v>
      </c>
      <c r="G192" s="14">
        <v>1675.48</v>
      </c>
      <c r="H192" s="31">
        <v>25</v>
      </c>
      <c r="I192" s="14">
        <v>1435</v>
      </c>
      <c r="J192" s="14">
        <v>3550</v>
      </c>
      <c r="K192" s="14">
        <v>550</v>
      </c>
      <c r="L192" s="14">
        <v>1520</v>
      </c>
      <c r="M192" s="14">
        <v>3545</v>
      </c>
      <c r="N192" s="14">
        <v>1190.1199999999999</v>
      </c>
      <c r="O192" s="14">
        <f t="shared" si="8"/>
        <v>11790.119999999999</v>
      </c>
      <c r="P192" s="14">
        <f t="shared" si="9"/>
        <v>5845.5999999999995</v>
      </c>
      <c r="Q192" s="14">
        <f t="shared" si="10"/>
        <v>7645</v>
      </c>
      <c r="R192" s="14">
        <f t="shared" si="11"/>
        <v>44154.400000000001</v>
      </c>
      <c r="S192" s="24"/>
      <c r="T192" s="25"/>
    </row>
    <row r="193" spans="1:20" s="9" customFormat="1" ht="42" customHeight="1" x14ac:dyDescent="0.2">
      <c r="A193" s="49">
        <v>182</v>
      </c>
      <c r="B193" s="47" t="s">
        <v>287</v>
      </c>
      <c r="C193" s="16" t="s">
        <v>303</v>
      </c>
      <c r="D193" s="16" t="s">
        <v>388</v>
      </c>
      <c r="E193" s="16" t="s">
        <v>403</v>
      </c>
      <c r="F193" s="14">
        <v>60000</v>
      </c>
      <c r="G193" s="14">
        <v>3010.63</v>
      </c>
      <c r="H193" s="31">
        <v>25</v>
      </c>
      <c r="I193" s="32">
        <v>1722</v>
      </c>
      <c r="J193" s="14">
        <v>4260</v>
      </c>
      <c r="K193" s="14">
        <v>593.21</v>
      </c>
      <c r="L193" s="32">
        <v>1824</v>
      </c>
      <c r="M193" s="14">
        <v>4254</v>
      </c>
      <c r="N193" s="32">
        <v>2380.2399999999998</v>
      </c>
      <c r="O193" s="14">
        <f t="shared" si="8"/>
        <v>15033.449999999999</v>
      </c>
      <c r="P193" s="14">
        <f t="shared" si="9"/>
        <v>8961.869999999999</v>
      </c>
      <c r="Q193" s="14">
        <f t="shared" si="10"/>
        <v>9107.2099999999991</v>
      </c>
      <c r="R193" s="14">
        <f t="shared" si="11"/>
        <v>51038.130000000005</v>
      </c>
      <c r="S193" s="24"/>
      <c r="T193" s="25"/>
    </row>
    <row r="194" spans="1:20" s="9" customFormat="1" ht="42" customHeight="1" x14ac:dyDescent="0.2">
      <c r="A194" s="49">
        <v>183</v>
      </c>
      <c r="B194" s="45" t="s">
        <v>355</v>
      </c>
      <c r="C194" s="16" t="s">
        <v>303</v>
      </c>
      <c r="D194" s="16" t="s">
        <v>388</v>
      </c>
      <c r="E194" s="13" t="s">
        <v>403</v>
      </c>
      <c r="F194" s="14">
        <v>60000</v>
      </c>
      <c r="G194" s="14">
        <v>3486.68</v>
      </c>
      <c r="H194" s="31">
        <v>25</v>
      </c>
      <c r="I194" s="14">
        <v>1722</v>
      </c>
      <c r="J194" s="14">
        <v>4260</v>
      </c>
      <c r="K194" s="14">
        <v>593.21</v>
      </c>
      <c r="L194" s="14">
        <v>1824</v>
      </c>
      <c r="M194" s="14">
        <v>4254</v>
      </c>
      <c r="N194" s="14"/>
      <c r="O194" s="14">
        <f t="shared" si="8"/>
        <v>12653.21</v>
      </c>
      <c r="P194" s="14">
        <f t="shared" si="9"/>
        <v>7057.68</v>
      </c>
      <c r="Q194" s="14">
        <f t="shared" si="10"/>
        <v>9107.2099999999991</v>
      </c>
      <c r="R194" s="14">
        <f t="shared" si="11"/>
        <v>52942.32</v>
      </c>
      <c r="S194" s="24"/>
      <c r="T194" s="25"/>
    </row>
    <row r="195" spans="1:20" s="2" customFormat="1" ht="42" customHeight="1" x14ac:dyDescent="0.2">
      <c r="A195" s="49">
        <v>184</v>
      </c>
      <c r="B195" s="45" t="s">
        <v>66</v>
      </c>
      <c r="C195" s="16" t="s">
        <v>309</v>
      </c>
      <c r="D195" s="13" t="s">
        <v>400</v>
      </c>
      <c r="E195" s="13" t="s">
        <v>403</v>
      </c>
      <c r="F195" s="14">
        <v>125000</v>
      </c>
      <c r="G195" s="14">
        <v>17985.990000000002</v>
      </c>
      <c r="H195" s="31">
        <v>25</v>
      </c>
      <c r="I195" s="14">
        <v>3587.5</v>
      </c>
      <c r="J195" s="14">
        <v>8875</v>
      </c>
      <c r="K195" s="14">
        <v>593.21</v>
      </c>
      <c r="L195" s="14">
        <v>3800</v>
      </c>
      <c r="M195" s="14">
        <v>8862.5</v>
      </c>
      <c r="N195" s="14"/>
      <c r="O195" s="14">
        <f t="shared" si="8"/>
        <v>25718.21</v>
      </c>
      <c r="P195" s="14">
        <f t="shared" si="9"/>
        <v>25398.49</v>
      </c>
      <c r="Q195" s="14">
        <f t="shared" si="10"/>
        <v>18330.71</v>
      </c>
      <c r="R195" s="14">
        <f t="shared" si="11"/>
        <v>99601.51</v>
      </c>
      <c r="S195" s="24"/>
      <c r="T195" s="25"/>
    </row>
    <row r="196" spans="1:20" s="2" customFormat="1" ht="42" customHeight="1" x14ac:dyDescent="0.2">
      <c r="A196" s="49">
        <v>185</v>
      </c>
      <c r="B196" s="45" t="s">
        <v>165</v>
      </c>
      <c r="C196" s="16" t="s">
        <v>309</v>
      </c>
      <c r="D196" s="13" t="s">
        <v>189</v>
      </c>
      <c r="E196" s="13" t="s">
        <v>404</v>
      </c>
      <c r="F196" s="14">
        <v>35000</v>
      </c>
      <c r="G196" s="14">
        <v>0</v>
      </c>
      <c r="H196" s="31">
        <v>25</v>
      </c>
      <c r="I196" s="14">
        <v>1004.5</v>
      </c>
      <c r="J196" s="14">
        <v>2485</v>
      </c>
      <c r="K196" s="14">
        <v>385</v>
      </c>
      <c r="L196" s="14">
        <v>1064</v>
      </c>
      <c r="M196" s="14">
        <v>2481.5</v>
      </c>
      <c r="N196" s="14"/>
      <c r="O196" s="14">
        <f t="shared" si="8"/>
        <v>7420</v>
      </c>
      <c r="P196" s="14">
        <f t="shared" si="9"/>
        <v>2093.5</v>
      </c>
      <c r="Q196" s="14">
        <f t="shared" si="10"/>
        <v>5351.5</v>
      </c>
      <c r="R196" s="14">
        <f t="shared" si="11"/>
        <v>32906.5</v>
      </c>
      <c r="S196" s="24"/>
      <c r="T196" s="25"/>
    </row>
    <row r="197" spans="1:20" s="2" customFormat="1" ht="42" customHeight="1" x14ac:dyDescent="0.2">
      <c r="A197" s="49">
        <v>186</v>
      </c>
      <c r="B197" s="45" t="s">
        <v>226</v>
      </c>
      <c r="C197" s="16" t="s">
        <v>310</v>
      </c>
      <c r="D197" s="13" t="s">
        <v>390</v>
      </c>
      <c r="E197" s="13" t="s">
        <v>200</v>
      </c>
      <c r="F197" s="14">
        <v>92000</v>
      </c>
      <c r="G197" s="14">
        <v>10223.57</v>
      </c>
      <c r="H197" s="31">
        <v>25</v>
      </c>
      <c r="I197" s="14">
        <v>2640.4</v>
      </c>
      <c r="J197" s="14">
        <v>6532</v>
      </c>
      <c r="K197" s="14">
        <v>593.21</v>
      </c>
      <c r="L197" s="14">
        <v>2796.8</v>
      </c>
      <c r="M197" s="14">
        <v>6522.8</v>
      </c>
      <c r="N197" s="14"/>
      <c r="O197" s="14">
        <f t="shared" si="8"/>
        <v>19085.21</v>
      </c>
      <c r="P197" s="14">
        <f t="shared" si="9"/>
        <v>15685.77</v>
      </c>
      <c r="Q197" s="14">
        <f t="shared" si="10"/>
        <v>13648.01</v>
      </c>
      <c r="R197" s="14">
        <f t="shared" si="11"/>
        <v>76314.23</v>
      </c>
      <c r="S197" s="24"/>
      <c r="T197" s="25"/>
    </row>
    <row r="198" spans="1:20" s="2" customFormat="1" ht="42" customHeight="1" x14ac:dyDescent="0.2">
      <c r="A198" s="49">
        <v>187</v>
      </c>
      <c r="B198" s="45" t="s">
        <v>54</v>
      </c>
      <c r="C198" s="16" t="s">
        <v>310</v>
      </c>
      <c r="D198" s="13" t="s">
        <v>35</v>
      </c>
      <c r="E198" s="13" t="s">
        <v>403</v>
      </c>
      <c r="F198" s="14">
        <v>65000</v>
      </c>
      <c r="G198" s="14">
        <v>4189.55</v>
      </c>
      <c r="H198" s="31">
        <v>25</v>
      </c>
      <c r="I198" s="14">
        <v>1865.5</v>
      </c>
      <c r="J198" s="14">
        <v>4615</v>
      </c>
      <c r="K198" s="14">
        <v>593.21</v>
      </c>
      <c r="L198" s="14">
        <v>1976</v>
      </c>
      <c r="M198" s="14">
        <v>4608.5</v>
      </c>
      <c r="N198" s="14">
        <v>1190.1199999999999</v>
      </c>
      <c r="O198" s="14">
        <f t="shared" si="8"/>
        <v>14848.329999999998</v>
      </c>
      <c r="P198" s="14">
        <f t="shared" si="9"/>
        <v>9246.17</v>
      </c>
      <c r="Q198" s="14">
        <f t="shared" si="10"/>
        <v>9816.7099999999991</v>
      </c>
      <c r="R198" s="14">
        <f t="shared" si="11"/>
        <v>55753.83</v>
      </c>
      <c r="S198" s="24"/>
      <c r="T198" s="25"/>
    </row>
    <row r="199" spans="1:20" s="2" customFormat="1" ht="42" customHeight="1" x14ac:dyDescent="0.2">
      <c r="A199" s="49">
        <v>188</v>
      </c>
      <c r="B199" s="45" t="s">
        <v>74</v>
      </c>
      <c r="C199" s="16" t="s">
        <v>310</v>
      </c>
      <c r="D199" s="13" t="s">
        <v>391</v>
      </c>
      <c r="E199" s="13" t="s">
        <v>403</v>
      </c>
      <c r="F199" s="14">
        <v>65000</v>
      </c>
      <c r="G199" s="14">
        <v>4427.58</v>
      </c>
      <c r="H199" s="31">
        <v>25</v>
      </c>
      <c r="I199" s="14">
        <v>1865.5</v>
      </c>
      <c r="J199" s="14">
        <v>4615</v>
      </c>
      <c r="K199" s="14">
        <v>593.21</v>
      </c>
      <c r="L199" s="14">
        <v>1976</v>
      </c>
      <c r="M199" s="14">
        <v>4608.5</v>
      </c>
      <c r="N199" s="14"/>
      <c r="O199" s="14">
        <f t="shared" si="8"/>
        <v>13658.21</v>
      </c>
      <c r="P199" s="14">
        <f t="shared" si="9"/>
        <v>8294.08</v>
      </c>
      <c r="Q199" s="14">
        <f t="shared" si="10"/>
        <v>9816.7099999999991</v>
      </c>
      <c r="R199" s="14">
        <f t="shared" si="11"/>
        <v>56705.919999999998</v>
      </c>
      <c r="S199" s="24"/>
      <c r="T199" s="25"/>
    </row>
    <row r="200" spans="1:20" s="2" customFormat="1" ht="42" customHeight="1" x14ac:dyDescent="0.2">
      <c r="A200" s="49">
        <v>189</v>
      </c>
      <c r="B200" s="45" t="s">
        <v>83</v>
      </c>
      <c r="C200" s="16" t="s">
        <v>310</v>
      </c>
      <c r="D200" s="13" t="s">
        <v>391</v>
      </c>
      <c r="E200" s="13" t="s">
        <v>403</v>
      </c>
      <c r="F200" s="14">
        <v>65000</v>
      </c>
      <c r="G200" s="14">
        <v>4427.58</v>
      </c>
      <c r="H200" s="31">
        <v>25</v>
      </c>
      <c r="I200" s="14">
        <v>1865.5</v>
      </c>
      <c r="J200" s="14">
        <v>4615</v>
      </c>
      <c r="K200" s="14">
        <v>593.21</v>
      </c>
      <c r="L200" s="14">
        <v>1976</v>
      </c>
      <c r="M200" s="14">
        <v>4608.5</v>
      </c>
      <c r="N200" s="14"/>
      <c r="O200" s="14">
        <f t="shared" si="8"/>
        <v>13658.21</v>
      </c>
      <c r="P200" s="14">
        <f t="shared" si="9"/>
        <v>8294.08</v>
      </c>
      <c r="Q200" s="14">
        <f t="shared" si="10"/>
        <v>9816.7099999999991</v>
      </c>
      <c r="R200" s="14">
        <f t="shared" si="11"/>
        <v>56705.919999999998</v>
      </c>
      <c r="S200" s="24"/>
      <c r="T200" s="25"/>
    </row>
    <row r="201" spans="1:20" s="2" customFormat="1" ht="42" customHeight="1" x14ac:dyDescent="0.2">
      <c r="A201" s="49">
        <v>190</v>
      </c>
      <c r="B201" s="45" t="s">
        <v>101</v>
      </c>
      <c r="C201" s="16" t="s">
        <v>310</v>
      </c>
      <c r="D201" s="13" t="s">
        <v>35</v>
      </c>
      <c r="E201" s="13" t="s">
        <v>403</v>
      </c>
      <c r="F201" s="14">
        <v>65000</v>
      </c>
      <c r="G201" s="14">
        <v>4189.55</v>
      </c>
      <c r="H201" s="31">
        <v>25</v>
      </c>
      <c r="I201" s="14">
        <v>1865.5</v>
      </c>
      <c r="J201" s="14">
        <v>4615</v>
      </c>
      <c r="K201" s="14">
        <v>593.21</v>
      </c>
      <c r="L201" s="14">
        <v>1976</v>
      </c>
      <c r="M201" s="14">
        <v>4608.5</v>
      </c>
      <c r="N201" s="14">
        <v>1190.1199999999999</v>
      </c>
      <c r="O201" s="14">
        <f t="shared" si="8"/>
        <v>14848.329999999998</v>
      </c>
      <c r="P201" s="14">
        <f t="shared" si="9"/>
        <v>9246.17</v>
      </c>
      <c r="Q201" s="14">
        <f t="shared" si="10"/>
        <v>9816.7099999999991</v>
      </c>
      <c r="R201" s="14">
        <f t="shared" si="11"/>
        <v>55753.83</v>
      </c>
      <c r="S201" s="24"/>
      <c r="T201" s="25"/>
    </row>
    <row r="202" spans="1:20" s="2" customFormat="1" ht="42" customHeight="1" x14ac:dyDescent="0.2">
      <c r="A202" s="49">
        <v>191</v>
      </c>
      <c r="B202" s="45" t="s">
        <v>149</v>
      </c>
      <c r="C202" s="16" t="s">
        <v>310</v>
      </c>
      <c r="D202" s="13" t="s">
        <v>392</v>
      </c>
      <c r="E202" s="13" t="s">
        <v>200</v>
      </c>
      <c r="F202" s="14">
        <v>75000</v>
      </c>
      <c r="G202" s="14">
        <v>6309.38</v>
      </c>
      <c r="H202" s="31">
        <v>25</v>
      </c>
      <c r="I202" s="14">
        <v>2152.5</v>
      </c>
      <c r="J202" s="14">
        <v>5325</v>
      </c>
      <c r="K202" s="14">
        <v>593.21</v>
      </c>
      <c r="L202" s="14">
        <v>2280</v>
      </c>
      <c r="M202" s="14">
        <v>5317.5</v>
      </c>
      <c r="N202" s="14"/>
      <c r="O202" s="14">
        <f t="shared" si="8"/>
        <v>15668.21</v>
      </c>
      <c r="P202" s="14">
        <f t="shared" si="9"/>
        <v>10766.880000000001</v>
      </c>
      <c r="Q202" s="14">
        <f t="shared" si="10"/>
        <v>11235.71</v>
      </c>
      <c r="R202" s="14">
        <f t="shared" si="11"/>
        <v>64233.119999999995</v>
      </c>
      <c r="S202" s="24"/>
      <c r="T202" s="25"/>
    </row>
    <row r="203" spans="1:20" s="9" customFormat="1" ht="42" customHeight="1" x14ac:dyDescent="0.2">
      <c r="A203" s="49">
        <v>192</v>
      </c>
      <c r="B203" s="47" t="s">
        <v>356</v>
      </c>
      <c r="C203" s="16" t="s">
        <v>310</v>
      </c>
      <c r="D203" s="16" t="s">
        <v>391</v>
      </c>
      <c r="E203" s="13" t="s">
        <v>200</v>
      </c>
      <c r="F203" s="14">
        <v>70000</v>
      </c>
      <c r="G203" s="14">
        <v>5368.48</v>
      </c>
      <c r="H203" s="31">
        <v>25</v>
      </c>
      <c r="I203" s="14">
        <v>2009</v>
      </c>
      <c r="J203" s="14">
        <v>4970</v>
      </c>
      <c r="K203" s="14">
        <v>593.21</v>
      </c>
      <c r="L203" s="14">
        <v>2128</v>
      </c>
      <c r="M203" s="14">
        <v>4963</v>
      </c>
      <c r="N203" s="14"/>
      <c r="O203" s="14">
        <f t="shared" si="8"/>
        <v>14663.21</v>
      </c>
      <c r="P203" s="14">
        <f t="shared" si="9"/>
        <v>9530.48</v>
      </c>
      <c r="Q203" s="14">
        <f t="shared" si="10"/>
        <v>10526.21</v>
      </c>
      <c r="R203" s="14">
        <f t="shared" si="11"/>
        <v>60469.520000000004</v>
      </c>
      <c r="S203" s="24"/>
      <c r="T203" s="25"/>
    </row>
    <row r="204" spans="1:20" s="2" customFormat="1" ht="42" customHeight="1" x14ac:dyDescent="0.2">
      <c r="A204" s="49">
        <v>193</v>
      </c>
      <c r="B204" s="45" t="s">
        <v>152</v>
      </c>
      <c r="C204" s="16" t="s">
        <v>310</v>
      </c>
      <c r="D204" s="13" t="s">
        <v>391</v>
      </c>
      <c r="E204" s="13" t="s">
        <v>200</v>
      </c>
      <c r="F204" s="14">
        <v>65000</v>
      </c>
      <c r="G204" s="14">
        <v>4427.58</v>
      </c>
      <c r="H204" s="31">
        <v>25</v>
      </c>
      <c r="I204" s="14">
        <v>1865.5</v>
      </c>
      <c r="J204" s="14">
        <v>4615</v>
      </c>
      <c r="K204" s="14">
        <v>593.21</v>
      </c>
      <c r="L204" s="14">
        <v>1976</v>
      </c>
      <c r="M204" s="14">
        <v>4608.5</v>
      </c>
      <c r="N204" s="14"/>
      <c r="O204" s="14">
        <f t="shared" ref="O204:O267" si="12">SUM(I204:N204)</f>
        <v>13658.21</v>
      </c>
      <c r="P204" s="14">
        <f t="shared" ref="P204:P263" si="13">SUM(G204,H204,I204,L204,N204)</f>
        <v>8294.08</v>
      </c>
      <c r="Q204" s="14">
        <f t="shared" ref="Q204:Q263" si="14">SUM(J204,K204,M204)</f>
        <v>9816.7099999999991</v>
      </c>
      <c r="R204" s="14">
        <f t="shared" ref="R204:R263" si="15">+F204-P204</f>
        <v>56705.919999999998</v>
      </c>
      <c r="S204" s="24"/>
      <c r="T204" s="25"/>
    </row>
    <row r="205" spans="1:20" s="2" customFormat="1" ht="42" customHeight="1" x14ac:dyDescent="0.2">
      <c r="A205" s="49">
        <v>194</v>
      </c>
      <c r="B205" s="45" t="s">
        <v>153</v>
      </c>
      <c r="C205" s="16" t="s">
        <v>310</v>
      </c>
      <c r="D205" s="13" t="s">
        <v>391</v>
      </c>
      <c r="E205" s="13" t="s">
        <v>200</v>
      </c>
      <c r="F205" s="14">
        <v>60000</v>
      </c>
      <c r="G205" s="14">
        <v>3486.68</v>
      </c>
      <c r="H205" s="31">
        <v>25</v>
      </c>
      <c r="I205" s="14">
        <v>1722</v>
      </c>
      <c r="J205" s="14">
        <v>4260</v>
      </c>
      <c r="K205" s="14">
        <v>593.21</v>
      </c>
      <c r="L205" s="14">
        <v>1824</v>
      </c>
      <c r="M205" s="14">
        <v>4254</v>
      </c>
      <c r="N205" s="14"/>
      <c r="O205" s="14">
        <f t="shared" si="12"/>
        <v>12653.21</v>
      </c>
      <c r="P205" s="14">
        <f t="shared" si="13"/>
        <v>7057.68</v>
      </c>
      <c r="Q205" s="14">
        <f t="shared" si="14"/>
        <v>9107.2099999999991</v>
      </c>
      <c r="R205" s="14">
        <f t="shared" si="15"/>
        <v>52942.32</v>
      </c>
      <c r="S205" s="24"/>
      <c r="T205" s="25"/>
    </row>
    <row r="206" spans="1:20" s="2" customFormat="1" ht="42" customHeight="1" x14ac:dyDescent="0.2">
      <c r="A206" s="49">
        <v>195</v>
      </c>
      <c r="B206" s="45" t="s">
        <v>157</v>
      </c>
      <c r="C206" s="16" t="s">
        <v>310</v>
      </c>
      <c r="D206" s="13" t="s">
        <v>35</v>
      </c>
      <c r="E206" s="13" t="s">
        <v>403</v>
      </c>
      <c r="F206" s="14">
        <v>60000</v>
      </c>
      <c r="G206" s="14">
        <v>3486.68</v>
      </c>
      <c r="H206" s="31">
        <v>25</v>
      </c>
      <c r="I206" s="14">
        <v>1722</v>
      </c>
      <c r="J206" s="14">
        <v>4260</v>
      </c>
      <c r="K206" s="14">
        <v>593.21</v>
      </c>
      <c r="L206" s="14">
        <v>1824</v>
      </c>
      <c r="M206" s="14">
        <v>4254</v>
      </c>
      <c r="N206" s="14"/>
      <c r="O206" s="14">
        <f t="shared" si="12"/>
        <v>12653.21</v>
      </c>
      <c r="P206" s="14">
        <f t="shared" si="13"/>
        <v>7057.68</v>
      </c>
      <c r="Q206" s="14">
        <f t="shared" si="14"/>
        <v>9107.2099999999991</v>
      </c>
      <c r="R206" s="14">
        <f t="shared" si="15"/>
        <v>52942.32</v>
      </c>
      <c r="S206" s="24"/>
      <c r="T206" s="25"/>
    </row>
    <row r="207" spans="1:20" s="2" customFormat="1" ht="42" customHeight="1" x14ac:dyDescent="0.2">
      <c r="A207" s="49">
        <v>196</v>
      </c>
      <c r="B207" s="45" t="s">
        <v>158</v>
      </c>
      <c r="C207" s="16" t="s">
        <v>310</v>
      </c>
      <c r="D207" s="13" t="s">
        <v>391</v>
      </c>
      <c r="E207" s="13" t="s">
        <v>200</v>
      </c>
      <c r="F207" s="17">
        <v>65000</v>
      </c>
      <c r="G207" s="14">
        <v>4427.58</v>
      </c>
      <c r="H207" s="31">
        <v>25</v>
      </c>
      <c r="I207" s="14">
        <v>1865.5</v>
      </c>
      <c r="J207" s="14">
        <v>4615</v>
      </c>
      <c r="K207" s="14">
        <v>593.21</v>
      </c>
      <c r="L207" s="14">
        <v>1976</v>
      </c>
      <c r="M207" s="14">
        <v>4608.5</v>
      </c>
      <c r="N207" s="14"/>
      <c r="O207" s="14">
        <f t="shared" si="12"/>
        <v>13658.21</v>
      </c>
      <c r="P207" s="14">
        <f t="shared" si="13"/>
        <v>8294.08</v>
      </c>
      <c r="Q207" s="14">
        <f t="shared" si="14"/>
        <v>9816.7099999999991</v>
      </c>
      <c r="R207" s="14">
        <f t="shared" si="15"/>
        <v>56705.919999999998</v>
      </c>
      <c r="S207" s="24"/>
      <c r="T207" s="25"/>
    </row>
    <row r="208" spans="1:20" s="2" customFormat="1" ht="42" customHeight="1" x14ac:dyDescent="0.2">
      <c r="A208" s="49">
        <v>197</v>
      </c>
      <c r="B208" s="47" t="s">
        <v>161</v>
      </c>
      <c r="C208" s="16" t="s">
        <v>310</v>
      </c>
      <c r="D208" s="16" t="s">
        <v>35</v>
      </c>
      <c r="E208" s="16" t="s">
        <v>403</v>
      </c>
      <c r="F208" s="14">
        <v>60000</v>
      </c>
      <c r="G208" s="14">
        <v>3248.65</v>
      </c>
      <c r="H208" s="31">
        <v>25</v>
      </c>
      <c r="I208" s="32">
        <v>1722</v>
      </c>
      <c r="J208" s="14">
        <v>4260</v>
      </c>
      <c r="K208" s="14">
        <v>593.21</v>
      </c>
      <c r="L208" s="32">
        <v>1824</v>
      </c>
      <c r="M208" s="14">
        <v>4254</v>
      </c>
      <c r="N208" s="32">
        <v>2380.2399999999998</v>
      </c>
      <c r="O208" s="14">
        <f t="shared" si="12"/>
        <v>15033.449999999999</v>
      </c>
      <c r="P208" s="14">
        <f t="shared" si="13"/>
        <v>9199.89</v>
      </c>
      <c r="Q208" s="14">
        <f t="shared" si="14"/>
        <v>9107.2099999999991</v>
      </c>
      <c r="R208" s="14">
        <f t="shared" si="15"/>
        <v>50800.11</v>
      </c>
      <c r="S208" s="24"/>
      <c r="T208" s="25"/>
    </row>
    <row r="209" spans="1:20" s="2" customFormat="1" ht="42" customHeight="1" x14ac:dyDescent="0.2">
      <c r="A209" s="49">
        <v>198</v>
      </c>
      <c r="B209" s="47" t="s">
        <v>357</v>
      </c>
      <c r="C209" s="16" t="s">
        <v>310</v>
      </c>
      <c r="D209" s="16" t="s">
        <v>32</v>
      </c>
      <c r="E209" s="16" t="s">
        <v>404</v>
      </c>
      <c r="F209" s="14">
        <v>26250</v>
      </c>
      <c r="G209" s="14">
        <v>0</v>
      </c>
      <c r="H209" s="31">
        <v>25</v>
      </c>
      <c r="I209" s="32">
        <v>753.38</v>
      </c>
      <c r="J209" s="14">
        <v>1863.75</v>
      </c>
      <c r="K209" s="14">
        <v>288.75</v>
      </c>
      <c r="L209" s="32">
        <v>798</v>
      </c>
      <c r="M209" s="14">
        <v>1861.13</v>
      </c>
      <c r="N209" s="32"/>
      <c r="O209" s="14">
        <f t="shared" si="12"/>
        <v>5565.01</v>
      </c>
      <c r="P209" s="14">
        <f t="shared" si="13"/>
        <v>1576.38</v>
      </c>
      <c r="Q209" s="14">
        <f t="shared" si="14"/>
        <v>4013.63</v>
      </c>
      <c r="R209" s="14">
        <f t="shared" si="15"/>
        <v>24673.62</v>
      </c>
      <c r="S209" s="24"/>
      <c r="T209" s="25"/>
    </row>
    <row r="210" spans="1:20" s="2" customFormat="1" ht="42" customHeight="1" x14ac:dyDescent="0.2">
      <c r="A210" s="49">
        <v>199</v>
      </c>
      <c r="B210" s="47" t="s">
        <v>252</v>
      </c>
      <c r="C210" s="16" t="s">
        <v>310</v>
      </c>
      <c r="D210" s="16" t="s">
        <v>391</v>
      </c>
      <c r="E210" s="16" t="s">
        <v>403</v>
      </c>
      <c r="F210" s="14">
        <v>60000</v>
      </c>
      <c r="G210" s="14">
        <v>3486.68</v>
      </c>
      <c r="H210" s="31">
        <v>25</v>
      </c>
      <c r="I210" s="32">
        <v>1722</v>
      </c>
      <c r="J210" s="14">
        <v>4260</v>
      </c>
      <c r="K210" s="14">
        <v>593.21</v>
      </c>
      <c r="L210" s="32">
        <v>1824</v>
      </c>
      <c r="M210" s="14">
        <v>4254</v>
      </c>
      <c r="N210" s="32"/>
      <c r="O210" s="14">
        <f t="shared" si="12"/>
        <v>12653.21</v>
      </c>
      <c r="P210" s="14">
        <f t="shared" si="13"/>
        <v>7057.68</v>
      </c>
      <c r="Q210" s="14">
        <f t="shared" si="14"/>
        <v>9107.2099999999991</v>
      </c>
      <c r="R210" s="14">
        <f t="shared" si="15"/>
        <v>52942.32</v>
      </c>
      <c r="S210" s="24"/>
      <c r="T210" s="25"/>
    </row>
    <row r="211" spans="1:20" s="2" customFormat="1" ht="42" customHeight="1" x14ac:dyDescent="0.2">
      <c r="A211" s="49">
        <v>200</v>
      </c>
      <c r="B211" s="47" t="s">
        <v>76</v>
      </c>
      <c r="C211" s="16" t="s">
        <v>311</v>
      </c>
      <c r="D211" s="16" t="s">
        <v>406</v>
      </c>
      <c r="E211" s="16" t="s">
        <v>299</v>
      </c>
      <c r="F211" s="14">
        <v>90000</v>
      </c>
      <c r="G211" s="14">
        <v>9455.59</v>
      </c>
      <c r="H211" s="31">
        <v>25</v>
      </c>
      <c r="I211" s="14">
        <v>2583</v>
      </c>
      <c r="J211" s="14">
        <v>6390</v>
      </c>
      <c r="K211" s="14">
        <v>593.21</v>
      </c>
      <c r="L211" s="14">
        <v>2736</v>
      </c>
      <c r="M211" s="14">
        <v>6381</v>
      </c>
      <c r="N211" s="32">
        <v>1190.1199999999999</v>
      </c>
      <c r="O211" s="14">
        <f t="shared" si="12"/>
        <v>19873.329999999998</v>
      </c>
      <c r="P211" s="14">
        <f t="shared" si="13"/>
        <v>15989.71</v>
      </c>
      <c r="Q211" s="14">
        <f t="shared" si="14"/>
        <v>13364.21</v>
      </c>
      <c r="R211" s="14">
        <f t="shared" si="15"/>
        <v>74010.290000000008</v>
      </c>
      <c r="S211" s="24"/>
      <c r="T211" s="25"/>
    </row>
    <row r="212" spans="1:20" s="2" customFormat="1" ht="42" customHeight="1" x14ac:dyDescent="0.2">
      <c r="A212" s="49">
        <v>201</v>
      </c>
      <c r="B212" s="45" t="s">
        <v>57</v>
      </c>
      <c r="C212" s="16" t="s">
        <v>311</v>
      </c>
      <c r="D212" s="13" t="s">
        <v>391</v>
      </c>
      <c r="E212" s="13" t="s">
        <v>403</v>
      </c>
      <c r="F212" s="14">
        <v>65000</v>
      </c>
      <c r="G212" s="14">
        <v>4427.58</v>
      </c>
      <c r="H212" s="31">
        <v>25</v>
      </c>
      <c r="I212" s="32">
        <v>1865.5</v>
      </c>
      <c r="J212" s="14">
        <v>4615</v>
      </c>
      <c r="K212" s="14">
        <v>593.21</v>
      </c>
      <c r="L212" s="32">
        <v>1976</v>
      </c>
      <c r="M212" s="14">
        <v>4608.5</v>
      </c>
      <c r="N212" s="32"/>
      <c r="O212" s="14">
        <f t="shared" si="12"/>
        <v>13658.21</v>
      </c>
      <c r="P212" s="14">
        <f t="shared" si="13"/>
        <v>8294.08</v>
      </c>
      <c r="Q212" s="14">
        <f t="shared" si="14"/>
        <v>9816.7099999999991</v>
      </c>
      <c r="R212" s="14">
        <f t="shared" si="15"/>
        <v>56705.919999999998</v>
      </c>
      <c r="S212" s="24"/>
      <c r="T212" s="25"/>
    </row>
    <row r="213" spans="1:20" s="2" customFormat="1" ht="42" customHeight="1" x14ac:dyDescent="0.2">
      <c r="A213" s="49">
        <v>202</v>
      </c>
      <c r="B213" s="45" t="s">
        <v>111</v>
      </c>
      <c r="C213" s="16" t="s">
        <v>311</v>
      </c>
      <c r="D213" s="13" t="s">
        <v>35</v>
      </c>
      <c r="E213" s="13" t="s">
        <v>403</v>
      </c>
      <c r="F213" s="14">
        <v>60000</v>
      </c>
      <c r="G213" s="14">
        <v>3486.68</v>
      </c>
      <c r="H213" s="31">
        <v>25</v>
      </c>
      <c r="I213" s="32">
        <v>1722</v>
      </c>
      <c r="J213" s="14">
        <v>4260</v>
      </c>
      <c r="K213" s="14">
        <v>593.21</v>
      </c>
      <c r="L213" s="32">
        <v>1824</v>
      </c>
      <c r="M213" s="14">
        <v>4254</v>
      </c>
      <c r="N213" s="32"/>
      <c r="O213" s="14">
        <f t="shared" si="12"/>
        <v>12653.21</v>
      </c>
      <c r="P213" s="14">
        <f t="shared" si="13"/>
        <v>7057.68</v>
      </c>
      <c r="Q213" s="14">
        <f t="shared" si="14"/>
        <v>9107.2099999999991</v>
      </c>
      <c r="R213" s="14">
        <f t="shared" si="15"/>
        <v>52942.32</v>
      </c>
      <c r="S213" s="24"/>
      <c r="T213" s="25"/>
    </row>
    <row r="214" spans="1:20" s="2" customFormat="1" ht="42" customHeight="1" x14ac:dyDescent="0.2">
      <c r="A214" s="49">
        <v>203</v>
      </c>
      <c r="B214" s="45" t="s">
        <v>155</v>
      </c>
      <c r="C214" s="16" t="s">
        <v>311</v>
      </c>
      <c r="D214" s="13" t="s">
        <v>391</v>
      </c>
      <c r="E214" s="13" t="s">
        <v>200</v>
      </c>
      <c r="F214" s="14">
        <v>65000</v>
      </c>
      <c r="G214" s="14">
        <v>4427.58</v>
      </c>
      <c r="H214" s="31">
        <v>25</v>
      </c>
      <c r="I214" s="32">
        <v>1865.5</v>
      </c>
      <c r="J214" s="14">
        <v>4615</v>
      </c>
      <c r="K214" s="14">
        <v>593.21</v>
      </c>
      <c r="L214" s="32">
        <v>1976</v>
      </c>
      <c r="M214" s="14">
        <v>4608.5</v>
      </c>
      <c r="N214" s="32"/>
      <c r="O214" s="14">
        <f t="shared" si="12"/>
        <v>13658.21</v>
      </c>
      <c r="P214" s="14">
        <f t="shared" si="13"/>
        <v>8294.08</v>
      </c>
      <c r="Q214" s="14">
        <f t="shared" si="14"/>
        <v>9816.7099999999991</v>
      </c>
      <c r="R214" s="14">
        <f t="shared" si="15"/>
        <v>56705.919999999998</v>
      </c>
      <c r="S214" s="24"/>
      <c r="T214" s="25"/>
    </row>
    <row r="215" spans="1:20" s="2" customFormat="1" ht="42" customHeight="1" x14ac:dyDescent="0.2">
      <c r="A215" s="49">
        <v>204</v>
      </c>
      <c r="B215" s="45" t="s">
        <v>358</v>
      </c>
      <c r="C215" s="16" t="s">
        <v>311</v>
      </c>
      <c r="D215" s="13" t="s">
        <v>35</v>
      </c>
      <c r="E215" s="13" t="s">
        <v>200</v>
      </c>
      <c r="F215" s="14">
        <v>65000</v>
      </c>
      <c r="G215" s="14">
        <v>4427.58</v>
      </c>
      <c r="H215" s="31">
        <v>25</v>
      </c>
      <c r="I215" s="32">
        <v>1865.5</v>
      </c>
      <c r="J215" s="14">
        <v>4615</v>
      </c>
      <c r="K215" s="14">
        <v>593.21</v>
      </c>
      <c r="L215" s="32">
        <v>1976</v>
      </c>
      <c r="M215" s="14">
        <v>4608.5</v>
      </c>
      <c r="N215" s="32"/>
      <c r="O215" s="14">
        <f t="shared" si="12"/>
        <v>13658.21</v>
      </c>
      <c r="P215" s="14">
        <f t="shared" si="13"/>
        <v>8294.08</v>
      </c>
      <c r="Q215" s="14">
        <f t="shared" si="14"/>
        <v>9816.7099999999991</v>
      </c>
      <c r="R215" s="14">
        <f t="shared" si="15"/>
        <v>56705.919999999998</v>
      </c>
      <c r="S215" s="24"/>
      <c r="T215" s="25"/>
    </row>
    <row r="216" spans="1:20" s="2" customFormat="1" ht="42" customHeight="1" x14ac:dyDescent="0.2">
      <c r="A216" s="49">
        <v>205</v>
      </c>
      <c r="B216" s="45" t="s">
        <v>359</v>
      </c>
      <c r="C216" s="16" t="s">
        <v>311</v>
      </c>
      <c r="D216" s="13" t="s">
        <v>392</v>
      </c>
      <c r="E216" s="13" t="s">
        <v>299</v>
      </c>
      <c r="F216" s="14">
        <v>75000</v>
      </c>
      <c r="G216" s="14">
        <v>6309.38</v>
      </c>
      <c r="H216" s="31">
        <v>25</v>
      </c>
      <c r="I216" s="14">
        <v>2152.5</v>
      </c>
      <c r="J216" s="14">
        <v>5325</v>
      </c>
      <c r="K216" s="14">
        <v>593.21</v>
      </c>
      <c r="L216" s="14">
        <v>2280</v>
      </c>
      <c r="M216" s="14">
        <v>5317.5</v>
      </c>
      <c r="N216" s="14"/>
      <c r="O216" s="14">
        <f t="shared" si="12"/>
        <v>15668.21</v>
      </c>
      <c r="P216" s="14">
        <f t="shared" si="13"/>
        <v>10766.880000000001</v>
      </c>
      <c r="Q216" s="14">
        <f t="shared" si="14"/>
        <v>11235.71</v>
      </c>
      <c r="R216" s="14">
        <f t="shared" si="15"/>
        <v>64233.119999999995</v>
      </c>
      <c r="S216" s="24"/>
      <c r="T216" s="25"/>
    </row>
    <row r="217" spans="1:20" s="2" customFormat="1" ht="42" customHeight="1" x14ac:dyDescent="0.2">
      <c r="A217" s="49">
        <v>206</v>
      </c>
      <c r="B217" s="45" t="s">
        <v>128</v>
      </c>
      <c r="C217" s="16" t="s">
        <v>311</v>
      </c>
      <c r="D217" s="13" t="s">
        <v>391</v>
      </c>
      <c r="E217" s="13" t="s">
        <v>403</v>
      </c>
      <c r="F217" s="14">
        <v>60000</v>
      </c>
      <c r="G217" s="14">
        <v>3486.68</v>
      </c>
      <c r="H217" s="31">
        <v>25</v>
      </c>
      <c r="I217" s="32">
        <v>1722</v>
      </c>
      <c r="J217" s="14">
        <v>4260</v>
      </c>
      <c r="K217" s="14">
        <v>593.21</v>
      </c>
      <c r="L217" s="32">
        <v>1824</v>
      </c>
      <c r="M217" s="14">
        <v>4254</v>
      </c>
      <c r="N217" s="32"/>
      <c r="O217" s="14">
        <f t="shared" si="12"/>
        <v>12653.21</v>
      </c>
      <c r="P217" s="14">
        <f t="shared" si="13"/>
        <v>7057.68</v>
      </c>
      <c r="Q217" s="14">
        <f t="shared" si="14"/>
        <v>9107.2099999999991</v>
      </c>
      <c r="R217" s="14">
        <f t="shared" si="15"/>
        <v>52942.32</v>
      </c>
      <c r="S217" s="24"/>
      <c r="T217" s="25"/>
    </row>
    <row r="218" spans="1:20" s="2" customFormat="1" ht="42" customHeight="1" x14ac:dyDescent="0.2">
      <c r="A218" s="49">
        <v>207</v>
      </c>
      <c r="B218" s="45" t="s">
        <v>136</v>
      </c>
      <c r="C218" s="16" t="s">
        <v>311</v>
      </c>
      <c r="D218" s="13" t="s">
        <v>391</v>
      </c>
      <c r="E218" s="13" t="s">
        <v>403</v>
      </c>
      <c r="F218" s="14">
        <v>60000</v>
      </c>
      <c r="G218" s="14">
        <v>3486.68</v>
      </c>
      <c r="H218" s="31">
        <v>25</v>
      </c>
      <c r="I218" s="32">
        <v>1722</v>
      </c>
      <c r="J218" s="14">
        <v>4260</v>
      </c>
      <c r="K218" s="14">
        <v>593.21</v>
      </c>
      <c r="L218" s="32">
        <v>1824</v>
      </c>
      <c r="M218" s="14">
        <v>4254</v>
      </c>
      <c r="N218" s="32"/>
      <c r="O218" s="14">
        <f t="shared" si="12"/>
        <v>12653.21</v>
      </c>
      <c r="P218" s="14">
        <f t="shared" si="13"/>
        <v>7057.68</v>
      </c>
      <c r="Q218" s="14">
        <f t="shared" si="14"/>
        <v>9107.2099999999991</v>
      </c>
      <c r="R218" s="14">
        <f t="shared" si="15"/>
        <v>52942.32</v>
      </c>
      <c r="S218" s="24"/>
      <c r="T218" s="25"/>
    </row>
    <row r="219" spans="1:20" s="2" customFormat="1" ht="42" customHeight="1" x14ac:dyDescent="0.2">
      <c r="A219" s="49">
        <v>208</v>
      </c>
      <c r="B219" s="45" t="s">
        <v>322</v>
      </c>
      <c r="C219" s="16" t="s">
        <v>311</v>
      </c>
      <c r="D219" s="13" t="s">
        <v>391</v>
      </c>
      <c r="E219" s="13" t="s">
        <v>200</v>
      </c>
      <c r="F219" s="14">
        <v>60000</v>
      </c>
      <c r="G219" s="14">
        <v>3486.68</v>
      </c>
      <c r="H219" s="31">
        <v>25</v>
      </c>
      <c r="I219" s="14">
        <v>1722</v>
      </c>
      <c r="J219" s="14">
        <v>4260</v>
      </c>
      <c r="K219" s="14">
        <v>593.21</v>
      </c>
      <c r="L219" s="14">
        <v>1824</v>
      </c>
      <c r="M219" s="14">
        <v>4254</v>
      </c>
      <c r="N219" s="14"/>
      <c r="O219" s="14">
        <f t="shared" si="12"/>
        <v>12653.21</v>
      </c>
      <c r="P219" s="14">
        <f t="shared" si="13"/>
        <v>7057.68</v>
      </c>
      <c r="Q219" s="14">
        <f t="shared" si="14"/>
        <v>9107.2099999999991</v>
      </c>
      <c r="R219" s="14">
        <f t="shared" si="15"/>
        <v>52942.32</v>
      </c>
      <c r="S219" s="24"/>
      <c r="T219" s="25"/>
    </row>
    <row r="220" spans="1:20" s="2" customFormat="1" ht="42" customHeight="1" x14ac:dyDescent="0.2">
      <c r="A220" s="49">
        <v>209</v>
      </c>
      <c r="B220" s="45" t="s">
        <v>47</v>
      </c>
      <c r="C220" s="16" t="s">
        <v>304</v>
      </c>
      <c r="D220" s="13" t="s">
        <v>393</v>
      </c>
      <c r="E220" s="13" t="s">
        <v>403</v>
      </c>
      <c r="F220" s="14">
        <v>70000</v>
      </c>
      <c r="G220" s="14">
        <v>5368.48</v>
      </c>
      <c r="H220" s="31">
        <v>25</v>
      </c>
      <c r="I220" s="14">
        <v>2009</v>
      </c>
      <c r="J220" s="14">
        <v>4970</v>
      </c>
      <c r="K220" s="14">
        <v>593.21</v>
      </c>
      <c r="L220" s="14">
        <v>2128</v>
      </c>
      <c r="M220" s="14">
        <v>4963</v>
      </c>
      <c r="N220" s="14"/>
      <c r="O220" s="14">
        <f t="shared" si="12"/>
        <v>14663.21</v>
      </c>
      <c r="P220" s="14">
        <f t="shared" si="13"/>
        <v>9530.48</v>
      </c>
      <c r="Q220" s="14">
        <f t="shared" si="14"/>
        <v>10526.21</v>
      </c>
      <c r="R220" s="14">
        <f t="shared" si="15"/>
        <v>60469.520000000004</v>
      </c>
      <c r="S220" s="24"/>
      <c r="T220" s="25"/>
    </row>
    <row r="221" spans="1:20" s="2" customFormat="1" ht="42" customHeight="1" x14ac:dyDescent="0.2">
      <c r="A221" s="49">
        <v>210</v>
      </c>
      <c r="B221" s="45" t="s">
        <v>360</v>
      </c>
      <c r="C221" s="16" t="s">
        <v>304</v>
      </c>
      <c r="D221" s="13" t="s">
        <v>27</v>
      </c>
      <c r="E221" s="13" t="s">
        <v>403</v>
      </c>
      <c r="F221" s="14">
        <v>35000</v>
      </c>
      <c r="G221" s="14">
        <v>0</v>
      </c>
      <c r="H221" s="31">
        <v>25</v>
      </c>
      <c r="I221" s="14">
        <v>1004.5</v>
      </c>
      <c r="J221" s="14">
        <v>2485</v>
      </c>
      <c r="K221" s="14">
        <v>385</v>
      </c>
      <c r="L221" s="14">
        <v>1064</v>
      </c>
      <c r="M221" s="14">
        <v>2481.5</v>
      </c>
      <c r="N221" s="14"/>
      <c r="O221" s="14">
        <f t="shared" si="12"/>
        <v>7420</v>
      </c>
      <c r="P221" s="14">
        <f t="shared" si="13"/>
        <v>2093.5</v>
      </c>
      <c r="Q221" s="14">
        <f t="shared" si="14"/>
        <v>5351.5</v>
      </c>
      <c r="R221" s="14">
        <f t="shared" si="15"/>
        <v>32906.5</v>
      </c>
      <c r="S221" s="24"/>
      <c r="T221" s="25"/>
    </row>
    <row r="222" spans="1:20" s="2" customFormat="1" ht="42" customHeight="1" x14ac:dyDescent="0.2">
      <c r="A222" s="49">
        <v>211</v>
      </c>
      <c r="B222" s="45" t="s">
        <v>73</v>
      </c>
      <c r="C222" s="16" t="s">
        <v>304</v>
      </c>
      <c r="D222" s="13" t="s">
        <v>30</v>
      </c>
      <c r="E222" s="13" t="s">
        <v>403</v>
      </c>
      <c r="F222" s="14">
        <v>33000</v>
      </c>
      <c r="G222" s="14">
        <v>0</v>
      </c>
      <c r="H222" s="31">
        <v>25</v>
      </c>
      <c r="I222" s="14">
        <v>947.1</v>
      </c>
      <c r="J222" s="14">
        <v>2343</v>
      </c>
      <c r="K222" s="14">
        <v>363</v>
      </c>
      <c r="L222" s="14">
        <v>1003.2</v>
      </c>
      <c r="M222" s="14">
        <v>2339.6999999999998</v>
      </c>
      <c r="N222" s="14"/>
      <c r="O222" s="14">
        <f t="shared" si="12"/>
        <v>6996</v>
      </c>
      <c r="P222" s="14">
        <f t="shared" si="13"/>
        <v>1975.3000000000002</v>
      </c>
      <c r="Q222" s="14">
        <f t="shared" si="14"/>
        <v>5045.7</v>
      </c>
      <c r="R222" s="14">
        <f t="shared" si="15"/>
        <v>31024.7</v>
      </c>
      <c r="S222" s="24"/>
      <c r="T222" s="25"/>
    </row>
    <row r="223" spans="1:20" s="2" customFormat="1" ht="42" customHeight="1" x14ac:dyDescent="0.2">
      <c r="A223" s="49">
        <v>212</v>
      </c>
      <c r="B223" s="45" t="s">
        <v>78</v>
      </c>
      <c r="C223" s="16" t="s">
        <v>304</v>
      </c>
      <c r="D223" s="13" t="s">
        <v>30</v>
      </c>
      <c r="E223" s="13" t="s">
        <v>403</v>
      </c>
      <c r="F223" s="14">
        <v>35000</v>
      </c>
      <c r="G223" s="14">
        <v>0</v>
      </c>
      <c r="H223" s="31">
        <v>25</v>
      </c>
      <c r="I223" s="14">
        <v>1004.5</v>
      </c>
      <c r="J223" s="14">
        <v>2485</v>
      </c>
      <c r="K223" s="14">
        <v>385</v>
      </c>
      <c r="L223" s="14">
        <v>1064</v>
      </c>
      <c r="M223" s="14">
        <v>2481.5</v>
      </c>
      <c r="N223" s="14"/>
      <c r="O223" s="14">
        <f t="shared" si="12"/>
        <v>7420</v>
      </c>
      <c r="P223" s="14">
        <f t="shared" si="13"/>
        <v>2093.5</v>
      </c>
      <c r="Q223" s="14">
        <f t="shared" si="14"/>
        <v>5351.5</v>
      </c>
      <c r="R223" s="14">
        <f t="shared" si="15"/>
        <v>32906.5</v>
      </c>
      <c r="S223" s="24"/>
      <c r="T223" s="25"/>
    </row>
    <row r="224" spans="1:20" s="2" customFormat="1" ht="42" customHeight="1" x14ac:dyDescent="0.2">
      <c r="A224" s="49">
        <v>213</v>
      </c>
      <c r="B224" s="45" t="s">
        <v>361</v>
      </c>
      <c r="C224" s="16" t="s">
        <v>304</v>
      </c>
      <c r="D224" s="13" t="s">
        <v>30</v>
      </c>
      <c r="E224" s="13" t="s">
        <v>403</v>
      </c>
      <c r="F224" s="14">
        <v>33000</v>
      </c>
      <c r="G224" s="14">
        <v>0</v>
      </c>
      <c r="H224" s="31">
        <v>25</v>
      </c>
      <c r="I224" s="14">
        <v>947.1</v>
      </c>
      <c r="J224" s="14">
        <v>2343</v>
      </c>
      <c r="K224" s="14">
        <v>363</v>
      </c>
      <c r="L224" s="14">
        <v>1003.2</v>
      </c>
      <c r="M224" s="14">
        <v>2339.6999999999998</v>
      </c>
      <c r="N224" s="14"/>
      <c r="O224" s="14">
        <f t="shared" si="12"/>
        <v>6996</v>
      </c>
      <c r="P224" s="14">
        <f t="shared" si="13"/>
        <v>1975.3000000000002</v>
      </c>
      <c r="Q224" s="14">
        <f t="shared" si="14"/>
        <v>5045.7</v>
      </c>
      <c r="R224" s="14">
        <f t="shared" si="15"/>
        <v>31024.7</v>
      </c>
      <c r="S224" s="24"/>
      <c r="T224" s="25"/>
    </row>
    <row r="225" spans="1:20" s="2" customFormat="1" ht="42" customHeight="1" x14ac:dyDescent="0.2">
      <c r="A225" s="49">
        <v>214</v>
      </c>
      <c r="B225" s="45" t="s">
        <v>92</v>
      </c>
      <c r="C225" s="16" t="s">
        <v>304</v>
      </c>
      <c r="D225" s="13" t="s">
        <v>30</v>
      </c>
      <c r="E225" s="13" t="s">
        <v>403</v>
      </c>
      <c r="F225" s="14">
        <v>35000</v>
      </c>
      <c r="G225" s="14">
        <v>0</v>
      </c>
      <c r="H225" s="31">
        <v>25</v>
      </c>
      <c r="I225" s="14">
        <v>1004.5</v>
      </c>
      <c r="J225" s="14">
        <v>2485</v>
      </c>
      <c r="K225" s="14">
        <v>385</v>
      </c>
      <c r="L225" s="14">
        <v>1064</v>
      </c>
      <c r="M225" s="14">
        <v>2481.5</v>
      </c>
      <c r="N225" s="14"/>
      <c r="O225" s="14">
        <f t="shared" si="12"/>
        <v>7420</v>
      </c>
      <c r="P225" s="14">
        <f t="shared" si="13"/>
        <v>2093.5</v>
      </c>
      <c r="Q225" s="14">
        <f t="shared" si="14"/>
        <v>5351.5</v>
      </c>
      <c r="R225" s="14">
        <f t="shared" si="15"/>
        <v>32906.5</v>
      </c>
      <c r="S225" s="24"/>
      <c r="T225" s="25"/>
    </row>
    <row r="226" spans="1:20" s="2" customFormat="1" ht="42" customHeight="1" x14ac:dyDescent="0.2">
      <c r="A226" s="49">
        <v>215</v>
      </c>
      <c r="B226" s="45" t="s">
        <v>131</v>
      </c>
      <c r="C226" s="16" t="s">
        <v>304</v>
      </c>
      <c r="D226" s="13" t="s">
        <v>31</v>
      </c>
      <c r="E226" s="13" t="s">
        <v>403</v>
      </c>
      <c r="F226" s="14">
        <v>45000</v>
      </c>
      <c r="G226" s="14">
        <v>1148.33</v>
      </c>
      <c r="H226" s="31">
        <v>25</v>
      </c>
      <c r="I226" s="14">
        <v>1291.5</v>
      </c>
      <c r="J226" s="14">
        <v>3195</v>
      </c>
      <c r="K226" s="14">
        <v>495</v>
      </c>
      <c r="L226" s="14">
        <v>1368</v>
      </c>
      <c r="M226" s="14">
        <v>3190.5</v>
      </c>
      <c r="N226" s="14"/>
      <c r="O226" s="14">
        <f t="shared" si="12"/>
        <v>9540</v>
      </c>
      <c r="P226" s="14">
        <f t="shared" si="13"/>
        <v>3832.83</v>
      </c>
      <c r="Q226" s="14">
        <f t="shared" si="14"/>
        <v>6880.5</v>
      </c>
      <c r="R226" s="14">
        <f t="shared" si="15"/>
        <v>41167.17</v>
      </c>
      <c r="S226" s="24"/>
      <c r="T226" s="25"/>
    </row>
    <row r="227" spans="1:20" s="2" customFormat="1" ht="42" customHeight="1" x14ac:dyDescent="0.2">
      <c r="A227" s="49">
        <v>216</v>
      </c>
      <c r="B227" s="45" t="s">
        <v>362</v>
      </c>
      <c r="C227" s="16" t="s">
        <v>304</v>
      </c>
      <c r="D227" s="13" t="s">
        <v>30</v>
      </c>
      <c r="E227" s="13" t="s">
        <v>200</v>
      </c>
      <c r="F227" s="14">
        <v>33000</v>
      </c>
      <c r="G227" s="14">
        <v>0</v>
      </c>
      <c r="H227" s="31">
        <v>25</v>
      </c>
      <c r="I227" s="14">
        <v>947.1</v>
      </c>
      <c r="J227" s="14">
        <v>2343</v>
      </c>
      <c r="K227" s="14">
        <v>363</v>
      </c>
      <c r="L227" s="14">
        <v>1003.2</v>
      </c>
      <c r="M227" s="14">
        <v>2339.6999999999998</v>
      </c>
      <c r="N227" s="14"/>
      <c r="O227" s="14">
        <f t="shared" si="12"/>
        <v>6996</v>
      </c>
      <c r="P227" s="14">
        <f t="shared" si="13"/>
        <v>1975.3000000000002</v>
      </c>
      <c r="Q227" s="14">
        <f t="shared" si="14"/>
        <v>5045.7</v>
      </c>
      <c r="R227" s="14">
        <f t="shared" si="15"/>
        <v>31024.7</v>
      </c>
      <c r="S227" s="24"/>
      <c r="T227" s="25"/>
    </row>
    <row r="228" spans="1:20" s="2" customFormat="1" ht="42" customHeight="1" x14ac:dyDescent="0.2">
      <c r="A228" s="49">
        <v>217</v>
      </c>
      <c r="B228" s="45" t="s">
        <v>164</v>
      </c>
      <c r="C228" s="16" t="s">
        <v>304</v>
      </c>
      <c r="D228" s="13" t="s">
        <v>30</v>
      </c>
      <c r="E228" s="13" t="s">
        <v>200</v>
      </c>
      <c r="F228" s="14">
        <v>33000</v>
      </c>
      <c r="G228" s="14">
        <v>0</v>
      </c>
      <c r="H228" s="31">
        <v>25</v>
      </c>
      <c r="I228" s="14">
        <v>947.1</v>
      </c>
      <c r="J228" s="14">
        <v>2343</v>
      </c>
      <c r="K228" s="14">
        <v>363</v>
      </c>
      <c r="L228" s="14">
        <v>1003.2</v>
      </c>
      <c r="M228" s="14">
        <v>2339.6999999999998</v>
      </c>
      <c r="N228" s="14"/>
      <c r="O228" s="14">
        <f t="shared" si="12"/>
        <v>6996</v>
      </c>
      <c r="P228" s="14">
        <f t="shared" si="13"/>
        <v>1975.3000000000002</v>
      </c>
      <c r="Q228" s="14">
        <f t="shared" si="14"/>
        <v>5045.7</v>
      </c>
      <c r="R228" s="14">
        <f t="shared" si="15"/>
        <v>31024.7</v>
      </c>
      <c r="S228" s="24"/>
      <c r="T228" s="25"/>
    </row>
    <row r="229" spans="1:20" s="2" customFormat="1" ht="42" customHeight="1" x14ac:dyDescent="0.2">
      <c r="A229" s="49">
        <v>218</v>
      </c>
      <c r="B229" s="45" t="s">
        <v>218</v>
      </c>
      <c r="C229" s="16" t="s">
        <v>304</v>
      </c>
      <c r="D229" s="13" t="s">
        <v>30</v>
      </c>
      <c r="E229" s="13" t="s">
        <v>200</v>
      </c>
      <c r="F229" s="14">
        <v>33000</v>
      </c>
      <c r="G229" s="14">
        <v>0</v>
      </c>
      <c r="H229" s="31">
        <v>25</v>
      </c>
      <c r="I229" s="14">
        <v>947.1</v>
      </c>
      <c r="J229" s="14">
        <v>2343</v>
      </c>
      <c r="K229" s="14">
        <v>363</v>
      </c>
      <c r="L229" s="14">
        <v>1003.2</v>
      </c>
      <c r="M229" s="14">
        <v>2339.6999999999998</v>
      </c>
      <c r="N229" s="14"/>
      <c r="O229" s="14">
        <f t="shared" si="12"/>
        <v>6996</v>
      </c>
      <c r="P229" s="14">
        <f t="shared" si="13"/>
        <v>1975.3000000000002</v>
      </c>
      <c r="Q229" s="14">
        <f t="shared" si="14"/>
        <v>5045.7</v>
      </c>
      <c r="R229" s="14">
        <f t="shared" si="15"/>
        <v>31024.7</v>
      </c>
      <c r="S229" s="24"/>
      <c r="T229" s="25"/>
    </row>
    <row r="230" spans="1:20" s="2" customFormat="1" ht="42" customHeight="1" x14ac:dyDescent="0.2">
      <c r="A230" s="49">
        <v>219</v>
      </c>
      <c r="B230" s="45" t="s">
        <v>220</v>
      </c>
      <c r="C230" s="16" t="s">
        <v>304</v>
      </c>
      <c r="D230" s="13" t="s">
        <v>30</v>
      </c>
      <c r="E230" s="13" t="s">
        <v>200</v>
      </c>
      <c r="F230" s="14">
        <v>33000</v>
      </c>
      <c r="G230" s="14">
        <v>0</v>
      </c>
      <c r="H230" s="31">
        <v>25</v>
      </c>
      <c r="I230" s="14">
        <v>947.1</v>
      </c>
      <c r="J230" s="14">
        <v>2343</v>
      </c>
      <c r="K230" s="14">
        <v>363</v>
      </c>
      <c r="L230" s="14">
        <v>1003.2</v>
      </c>
      <c r="M230" s="14">
        <v>2339.6999999999998</v>
      </c>
      <c r="N230" s="14"/>
      <c r="O230" s="14">
        <f t="shared" si="12"/>
        <v>6996</v>
      </c>
      <c r="P230" s="14">
        <f t="shared" si="13"/>
        <v>1975.3000000000002</v>
      </c>
      <c r="Q230" s="14">
        <f t="shared" si="14"/>
        <v>5045.7</v>
      </c>
      <c r="R230" s="14">
        <f t="shared" si="15"/>
        <v>31024.7</v>
      </c>
      <c r="S230" s="24"/>
      <c r="T230" s="25"/>
    </row>
    <row r="231" spans="1:20" s="2" customFormat="1" ht="42" customHeight="1" x14ac:dyDescent="0.2">
      <c r="A231" s="49">
        <v>220</v>
      </c>
      <c r="B231" s="45" t="s">
        <v>126</v>
      </c>
      <c r="C231" s="16" t="s">
        <v>41</v>
      </c>
      <c r="D231" s="13" t="s">
        <v>394</v>
      </c>
      <c r="E231" s="13" t="s">
        <v>403</v>
      </c>
      <c r="F231" s="14">
        <v>130000</v>
      </c>
      <c r="G231" s="14">
        <v>19162.12</v>
      </c>
      <c r="H231" s="31">
        <v>25</v>
      </c>
      <c r="I231" s="14">
        <v>3731</v>
      </c>
      <c r="J231" s="14">
        <v>9230</v>
      </c>
      <c r="K231" s="14">
        <v>593.21</v>
      </c>
      <c r="L231" s="14">
        <v>3952</v>
      </c>
      <c r="M231" s="14">
        <v>9217</v>
      </c>
      <c r="N231" s="14"/>
      <c r="O231" s="14">
        <f t="shared" si="12"/>
        <v>26723.21</v>
      </c>
      <c r="P231" s="14">
        <f t="shared" si="13"/>
        <v>26870.12</v>
      </c>
      <c r="Q231" s="14">
        <f t="shared" si="14"/>
        <v>19040.21</v>
      </c>
      <c r="R231" s="14">
        <f t="shared" si="15"/>
        <v>103129.88</v>
      </c>
      <c r="S231" s="24"/>
      <c r="T231" s="25"/>
    </row>
    <row r="232" spans="1:20" s="2" customFormat="1" ht="42" customHeight="1" x14ac:dyDescent="0.2">
      <c r="A232" s="49">
        <v>221</v>
      </c>
      <c r="B232" s="45" t="s">
        <v>113</v>
      </c>
      <c r="C232" s="16" t="s">
        <v>41</v>
      </c>
      <c r="D232" s="13" t="s">
        <v>40</v>
      </c>
      <c r="E232" s="13" t="s">
        <v>403</v>
      </c>
      <c r="F232" s="14">
        <v>90000</v>
      </c>
      <c r="G232" s="14">
        <v>9753.1200000000008</v>
      </c>
      <c r="H232" s="31">
        <v>25</v>
      </c>
      <c r="I232" s="14">
        <v>2583</v>
      </c>
      <c r="J232" s="14">
        <v>6390</v>
      </c>
      <c r="K232" s="14">
        <v>593.21</v>
      </c>
      <c r="L232" s="14">
        <v>2736</v>
      </c>
      <c r="M232" s="14">
        <v>6381</v>
      </c>
      <c r="N232" s="14"/>
      <c r="O232" s="14">
        <f t="shared" si="12"/>
        <v>18683.21</v>
      </c>
      <c r="P232" s="14">
        <f t="shared" si="13"/>
        <v>15097.12</v>
      </c>
      <c r="Q232" s="14">
        <f t="shared" si="14"/>
        <v>13364.21</v>
      </c>
      <c r="R232" s="14">
        <f t="shared" si="15"/>
        <v>74902.880000000005</v>
      </c>
      <c r="S232" s="24"/>
      <c r="T232" s="25"/>
    </row>
    <row r="233" spans="1:20" s="2" customFormat="1" ht="42" customHeight="1" x14ac:dyDescent="0.2">
      <c r="A233" s="49">
        <v>222</v>
      </c>
      <c r="B233" s="45" t="s">
        <v>63</v>
      </c>
      <c r="C233" s="16" t="s">
        <v>41</v>
      </c>
      <c r="D233" s="13" t="s">
        <v>39</v>
      </c>
      <c r="E233" s="13" t="s">
        <v>403</v>
      </c>
      <c r="F233" s="14">
        <v>60000</v>
      </c>
      <c r="G233" s="14">
        <v>3486.68</v>
      </c>
      <c r="H233" s="31">
        <v>25</v>
      </c>
      <c r="I233" s="14">
        <v>1722</v>
      </c>
      <c r="J233" s="14">
        <v>4260</v>
      </c>
      <c r="K233" s="14">
        <v>593.21</v>
      </c>
      <c r="L233" s="14">
        <v>1824</v>
      </c>
      <c r="M233" s="14">
        <v>4254</v>
      </c>
      <c r="N233" s="14"/>
      <c r="O233" s="14">
        <f t="shared" si="12"/>
        <v>12653.21</v>
      </c>
      <c r="P233" s="14">
        <f t="shared" si="13"/>
        <v>7057.68</v>
      </c>
      <c r="Q233" s="14">
        <f t="shared" si="14"/>
        <v>9107.2099999999991</v>
      </c>
      <c r="R233" s="14">
        <f t="shared" si="15"/>
        <v>52942.32</v>
      </c>
      <c r="S233" s="24"/>
      <c r="T233" s="25"/>
    </row>
    <row r="234" spans="1:20" s="2" customFormat="1" ht="42" customHeight="1" x14ac:dyDescent="0.2">
      <c r="A234" s="49">
        <v>223</v>
      </c>
      <c r="B234" s="45" t="s">
        <v>79</v>
      </c>
      <c r="C234" s="16" t="s">
        <v>41</v>
      </c>
      <c r="D234" s="13" t="s">
        <v>385</v>
      </c>
      <c r="E234" s="13" t="s">
        <v>403</v>
      </c>
      <c r="F234" s="14">
        <v>70000</v>
      </c>
      <c r="G234" s="14">
        <v>5130.45</v>
      </c>
      <c r="H234" s="31">
        <v>25</v>
      </c>
      <c r="I234" s="14">
        <v>2009</v>
      </c>
      <c r="J234" s="14">
        <v>4970</v>
      </c>
      <c r="K234" s="14">
        <v>593.21</v>
      </c>
      <c r="L234" s="14">
        <v>2128</v>
      </c>
      <c r="M234" s="14">
        <v>4963</v>
      </c>
      <c r="N234" s="14">
        <v>1190.1199999999999</v>
      </c>
      <c r="O234" s="14">
        <f t="shared" si="12"/>
        <v>15853.329999999998</v>
      </c>
      <c r="P234" s="14">
        <f t="shared" si="13"/>
        <v>10482.57</v>
      </c>
      <c r="Q234" s="14">
        <f t="shared" si="14"/>
        <v>10526.21</v>
      </c>
      <c r="R234" s="14">
        <f t="shared" si="15"/>
        <v>59517.43</v>
      </c>
      <c r="S234" s="24"/>
      <c r="T234" s="25"/>
    </row>
    <row r="235" spans="1:20" s="2" customFormat="1" ht="42" customHeight="1" x14ac:dyDescent="0.2">
      <c r="A235" s="49">
        <v>224</v>
      </c>
      <c r="B235" s="45" t="s">
        <v>296</v>
      </c>
      <c r="C235" s="16" t="s">
        <v>41</v>
      </c>
      <c r="D235" s="13" t="s">
        <v>32</v>
      </c>
      <c r="E235" s="13" t="s">
        <v>404</v>
      </c>
      <c r="F235" s="14">
        <v>26250</v>
      </c>
      <c r="G235" s="14">
        <v>0</v>
      </c>
      <c r="H235" s="31">
        <v>25</v>
      </c>
      <c r="I235" s="14">
        <v>753.38</v>
      </c>
      <c r="J235" s="14">
        <v>1863.75</v>
      </c>
      <c r="K235" s="14">
        <v>288.75</v>
      </c>
      <c r="L235" s="14">
        <v>798</v>
      </c>
      <c r="M235" s="14">
        <v>1861.13</v>
      </c>
      <c r="N235" s="14"/>
      <c r="O235" s="14">
        <f t="shared" si="12"/>
        <v>5565.01</v>
      </c>
      <c r="P235" s="14">
        <f t="shared" si="13"/>
        <v>1576.38</v>
      </c>
      <c r="Q235" s="14">
        <f t="shared" si="14"/>
        <v>4013.63</v>
      </c>
      <c r="R235" s="14">
        <f t="shared" si="15"/>
        <v>24673.62</v>
      </c>
      <c r="S235" s="24"/>
      <c r="T235" s="25"/>
    </row>
    <row r="236" spans="1:20" s="2" customFormat="1" ht="42" customHeight="1" x14ac:dyDescent="0.2">
      <c r="A236" s="49">
        <v>225</v>
      </c>
      <c r="B236" s="45" t="s">
        <v>363</v>
      </c>
      <c r="C236" s="16" t="s">
        <v>407</v>
      </c>
      <c r="D236" s="13" t="s">
        <v>205</v>
      </c>
      <c r="E236" s="13" t="s">
        <v>403</v>
      </c>
      <c r="F236" s="14">
        <v>65000</v>
      </c>
      <c r="G236" s="14">
        <v>4427.58</v>
      </c>
      <c r="H236" s="31">
        <v>25</v>
      </c>
      <c r="I236" s="14">
        <v>1865.5</v>
      </c>
      <c r="J236" s="14">
        <v>4615</v>
      </c>
      <c r="K236" s="14">
        <v>593.21</v>
      </c>
      <c r="L236" s="14">
        <v>1976</v>
      </c>
      <c r="M236" s="14">
        <v>4608.5</v>
      </c>
      <c r="N236" s="14"/>
      <c r="O236" s="14">
        <f t="shared" si="12"/>
        <v>13658.21</v>
      </c>
      <c r="P236" s="14">
        <f t="shared" si="13"/>
        <v>8294.08</v>
      </c>
      <c r="Q236" s="14">
        <f t="shared" si="14"/>
        <v>9816.7099999999991</v>
      </c>
      <c r="R236" s="14">
        <f t="shared" si="15"/>
        <v>56705.919999999998</v>
      </c>
      <c r="S236" s="24"/>
      <c r="T236" s="25"/>
    </row>
    <row r="237" spans="1:20" s="2" customFormat="1" ht="42" customHeight="1" x14ac:dyDescent="0.2">
      <c r="A237" s="49">
        <v>226</v>
      </c>
      <c r="B237" s="45" t="s">
        <v>154</v>
      </c>
      <c r="C237" s="16" t="s">
        <v>407</v>
      </c>
      <c r="D237" s="13" t="s">
        <v>391</v>
      </c>
      <c r="E237" s="13" t="s">
        <v>200</v>
      </c>
      <c r="F237" s="14">
        <v>70000</v>
      </c>
      <c r="G237" s="14">
        <v>5368.48</v>
      </c>
      <c r="H237" s="31">
        <v>25</v>
      </c>
      <c r="I237" s="14">
        <v>2009</v>
      </c>
      <c r="J237" s="14">
        <v>4970</v>
      </c>
      <c r="K237" s="14">
        <v>593.21</v>
      </c>
      <c r="L237" s="14">
        <v>2128</v>
      </c>
      <c r="M237" s="14">
        <v>4963</v>
      </c>
      <c r="N237" s="14"/>
      <c r="O237" s="14">
        <f t="shared" si="12"/>
        <v>14663.21</v>
      </c>
      <c r="P237" s="14">
        <f t="shared" si="13"/>
        <v>9530.48</v>
      </c>
      <c r="Q237" s="14">
        <f t="shared" si="14"/>
        <v>10526.21</v>
      </c>
      <c r="R237" s="14">
        <f t="shared" si="15"/>
        <v>60469.520000000004</v>
      </c>
      <c r="S237" s="24"/>
      <c r="T237" s="25"/>
    </row>
    <row r="238" spans="1:20" s="2" customFormat="1" ht="42" customHeight="1" x14ac:dyDescent="0.2">
      <c r="A238" s="49">
        <v>227</v>
      </c>
      <c r="B238" s="47" t="s">
        <v>107</v>
      </c>
      <c r="C238" s="16" t="s">
        <v>407</v>
      </c>
      <c r="D238" s="13" t="s">
        <v>395</v>
      </c>
      <c r="E238" s="13" t="s">
        <v>403</v>
      </c>
      <c r="F238" s="14">
        <v>125000</v>
      </c>
      <c r="G238" s="14">
        <v>17985.990000000002</v>
      </c>
      <c r="H238" s="31">
        <v>25</v>
      </c>
      <c r="I238" s="14">
        <v>3587.5</v>
      </c>
      <c r="J238" s="14">
        <v>8875</v>
      </c>
      <c r="K238" s="14">
        <v>593.21</v>
      </c>
      <c r="L238" s="14">
        <v>3800</v>
      </c>
      <c r="M238" s="14">
        <v>8862.5</v>
      </c>
      <c r="N238" s="14"/>
      <c r="O238" s="14">
        <f t="shared" si="12"/>
        <v>25718.21</v>
      </c>
      <c r="P238" s="14">
        <f t="shared" si="13"/>
        <v>25398.49</v>
      </c>
      <c r="Q238" s="14">
        <f t="shared" si="14"/>
        <v>18330.71</v>
      </c>
      <c r="R238" s="14">
        <f t="shared" si="15"/>
        <v>99601.51</v>
      </c>
      <c r="S238" s="24"/>
      <c r="T238" s="25"/>
    </row>
    <row r="239" spans="1:20" s="2" customFormat="1" ht="42" customHeight="1" x14ac:dyDescent="0.2">
      <c r="A239" s="49">
        <v>228</v>
      </c>
      <c r="B239" s="45" t="s">
        <v>81</v>
      </c>
      <c r="C239" s="16" t="s">
        <v>315</v>
      </c>
      <c r="D239" s="13" t="s">
        <v>396</v>
      </c>
      <c r="E239" s="13" t="s">
        <v>403</v>
      </c>
      <c r="F239" s="14">
        <v>110000</v>
      </c>
      <c r="G239" s="14">
        <v>14457.62</v>
      </c>
      <c r="H239" s="31">
        <v>25</v>
      </c>
      <c r="I239" s="14">
        <v>3157</v>
      </c>
      <c r="J239" s="14">
        <v>7810</v>
      </c>
      <c r="K239" s="14">
        <v>593.21</v>
      </c>
      <c r="L239" s="14">
        <v>3344</v>
      </c>
      <c r="M239" s="14">
        <v>7799</v>
      </c>
      <c r="N239" s="14"/>
      <c r="O239" s="14">
        <f t="shared" si="12"/>
        <v>22703.21</v>
      </c>
      <c r="P239" s="14">
        <f t="shared" si="13"/>
        <v>20983.620000000003</v>
      </c>
      <c r="Q239" s="14">
        <f t="shared" si="14"/>
        <v>16202.21</v>
      </c>
      <c r="R239" s="14">
        <f t="shared" si="15"/>
        <v>89016.38</v>
      </c>
      <c r="S239" s="24"/>
      <c r="T239" s="25"/>
    </row>
    <row r="240" spans="1:20" s="2" customFormat="1" ht="42" customHeight="1" x14ac:dyDescent="0.2">
      <c r="A240" s="49">
        <v>229</v>
      </c>
      <c r="B240" s="45" t="s">
        <v>89</v>
      </c>
      <c r="C240" s="16" t="s">
        <v>398</v>
      </c>
      <c r="D240" s="13" t="s">
        <v>408</v>
      </c>
      <c r="E240" s="13" t="s">
        <v>299</v>
      </c>
      <c r="F240" s="14">
        <v>80000</v>
      </c>
      <c r="G240" s="14">
        <v>6805.81</v>
      </c>
      <c r="H240" s="31">
        <v>25</v>
      </c>
      <c r="I240" s="14">
        <v>2296</v>
      </c>
      <c r="J240" s="14">
        <v>5680</v>
      </c>
      <c r="K240" s="14">
        <v>593.21</v>
      </c>
      <c r="L240" s="14">
        <v>2432</v>
      </c>
      <c r="M240" s="14">
        <v>5672</v>
      </c>
      <c r="N240" s="14">
        <v>2380.2399999999998</v>
      </c>
      <c r="O240" s="14">
        <f t="shared" si="12"/>
        <v>19053.449999999997</v>
      </c>
      <c r="P240" s="14">
        <f t="shared" si="13"/>
        <v>13939.050000000001</v>
      </c>
      <c r="Q240" s="14">
        <f t="shared" si="14"/>
        <v>11945.21</v>
      </c>
      <c r="R240" s="14">
        <f t="shared" si="15"/>
        <v>66060.95</v>
      </c>
      <c r="S240" s="24"/>
      <c r="T240" s="25"/>
    </row>
    <row r="241" spans="1:20" s="2" customFormat="1" ht="42" customHeight="1" x14ac:dyDescent="0.2">
      <c r="A241" s="49">
        <v>230</v>
      </c>
      <c r="B241" s="48" t="s">
        <v>349</v>
      </c>
      <c r="C241" s="40" t="s">
        <v>307</v>
      </c>
      <c r="D241" s="39" t="s">
        <v>384</v>
      </c>
      <c r="E241" s="39" t="s">
        <v>403</v>
      </c>
      <c r="F241" s="41">
        <v>90000</v>
      </c>
      <c r="G241" s="41">
        <v>9753.1200000000008</v>
      </c>
      <c r="H241" s="42">
        <v>25</v>
      </c>
      <c r="I241" s="41">
        <v>2583</v>
      </c>
      <c r="J241" s="41">
        <v>6390</v>
      </c>
      <c r="K241" s="41">
        <v>593.21</v>
      </c>
      <c r="L241" s="41">
        <v>2736</v>
      </c>
      <c r="M241" s="41">
        <v>6381</v>
      </c>
      <c r="N241" s="41"/>
      <c r="O241" s="41">
        <f t="shared" si="12"/>
        <v>18683.21</v>
      </c>
      <c r="P241" s="41">
        <f t="shared" si="13"/>
        <v>15097.12</v>
      </c>
      <c r="Q241" s="41">
        <f t="shared" si="14"/>
        <v>13364.21</v>
      </c>
      <c r="R241" s="41">
        <f t="shared" si="15"/>
        <v>74902.880000000005</v>
      </c>
      <c r="S241" s="24"/>
      <c r="T241" s="25"/>
    </row>
    <row r="242" spans="1:20" s="2" customFormat="1" ht="42" customHeight="1" x14ac:dyDescent="0.2">
      <c r="A242" s="49">
        <v>231</v>
      </c>
      <c r="B242" s="48" t="s">
        <v>346</v>
      </c>
      <c r="C242" s="40" t="s">
        <v>305</v>
      </c>
      <c r="D242" s="39" t="s">
        <v>379</v>
      </c>
      <c r="E242" s="39" t="s">
        <v>403</v>
      </c>
      <c r="F242" s="41">
        <v>130000</v>
      </c>
      <c r="G242" s="41">
        <v>18864.59</v>
      </c>
      <c r="H242" s="42">
        <v>25</v>
      </c>
      <c r="I242" s="43">
        <v>3731</v>
      </c>
      <c r="J242" s="41">
        <v>9230</v>
      </c>
      <c r="K242" s="41">
        <v>593.21</v>
      </c>
      <c r="L242" s="43">
        <v>3952</v>
      </c>
      <c r="M242" s="41">
        <v>9217</v>
      </c>
      <c r="N242" s="43">
        <v>1190.1199999999999</v>
      </c>
      <c r="O242" s="41">
        <f t="shared" si="12"/>
        <v>27913.329999999998</v>
      </c>
      <c r="P242" s="41">
        <f t="shared" si="13"/>
        <v>27762.71</v>
      </c>
      <c r="Q242" s="41">
        <f t="shared" si="14"/>
        <v>19040.21</v>
      </c>
      <c r="R242" s="41">
        <f t="shared" si="15"/>
        <v>102237.29000000001</v>
      </c>
      <c r="S242" s="24"/>
      <c r="T242" s="25"/>
    </row>
    <row r="243" spans="1:20" s="2" customFormat="1" ht="42" customHeight="1" x14ac:dyDescent="0.2">
      <c r="A243" s="49">
        <v>232</v>
      </c>
      <c r="B243" s="45" t="s">
        <v>99</v>
      </c>
      <c r="C243" s="16" t="s">
        <v>305</v>
      </c>
      <c r="D243" s="13" t="s">
        <v>382</v>
      </c>
      <c r="E243" s="13" t="s">
        <v>403</v>
      </c>
      <c r="F243" s="14">
        <v>125000</v>
      </c>
      <c r="G243" s="14">
        <v>17985.990000000002</v>
      </c>
      <c r="H243" s="31">
        <v>25</v>
      </c>
      <c r="I243" s="32">
        <v>3587.5</v>
      </c>
      <c r="J243" s="14">
        <v>8875</v>
      </c>
      <c r="K243" s="14">
        <v>593.21</v>
      </c>
      <c r="L243" s="32">
        <v>3800</v>
      </c>
      <c r="M243" s="14">
        <v>8862.5</v>
      </c>
      <c r="N243" s="32"/>
      <c r="O243" s="14">
        <f t="shared" si="12"/>
        <v>25718.21</v>
      </c>
      <c r="P243" s="14">
        <f t="shared" si="13"/>
        <v>25398.49</v>
      </c>
      <c r="Q243" s="14">
        <f t="shared" si="14"/>
        <v>18330.71</v>
      </c>
      <c r="R243" s="14">
        <f t="shared" si="15"/>
        <v>99601.51</v>
      </c>
      <c r="S243" s="24"/>
      <c r="T243" s="25"/>
    </row>
    <row r="244" spans="1:20" s="2" customFormat="1" ht="42" customHeight="1" x14ac:dyDescent="0.2">
      <c r="A244" s="49">
        <v>233</v>
      </c>
      <c r="B244" s="45" t="s">
        <v>212</v>
      </c>
      <c r="C244" s="16" t="s">
        <v>305</v>
      </c>
      <c r="D244" s="13" t="s">
        <v>213</v>
      </c>
      <c r="E244" s="13" t="s">
        <v>404</v>
      </c>
      <c r="F244" s="14">
        <v>35000</v>
      </c>
      <c r="G244" s="14">
        <v>0</v>
      </c>
      <c r="H244" s="31">
        <v>25</v>
      </c>
      <c r="I244" s="32">
        <v>1004.5</v>
      </c>
      <c r="J244" s="14">
        <v>2485</v>
      </c>
      <c r="K244" s="14">
        <v>385</v>
      </c>
      <c r="L244" s="32">
        <v>1064</v>
      </c>
      <c r="M244" s="14">
        <v>2481.5</v>
      </c>
      <c r="N244" s="32"/>
      <c r="O244" s="14">
        <f t="shared" si="12"/>
        <v>7420</v>
      </c>
      <c r="P244" s="14">
        <f t="shared" si="13"/>
        <v>2093.5</v>
      </c>
      <c r="Q244" s="14">
        <f t="shared" si="14"/>
        <v>5351.5</v>
      </c>
      <c r="R244" s="14">
        <f t="shared" si="15"/>
        <v>32906.5</v>
      </c>
      <c r="S244" s="24"/>
      <c r="T244" s="25"/>
    </row>
    <row r="245" spans="1:20" s="2" customFormat="1" ht="42" customHeight="1" x14ac:dyDescent="0.2">
      <c r="A245" s="49">
        <v>234</v>
      </c>
      <c r="B245" s="45" t="s">
        <v>245</v>
      </c>
      <c r="C245" s="16" t="s">
        <v>305</v>
      </c>
      <c r="D245" s="13" t="s">
        <v>187</v>
      </c>
      <c r="E245" s="13" t="s">
        <v>199</v>
      </c>
      <c r="F245" s="14">
        <v>175000</v>
      </c>
      <c r="G245" s="14">
        <v>30052.61</v>
      </c>
      <c r="H245" s="31">
        <v>25</v>
      </c>
      <c r="I245" s="32">
        <v>5022.5</v>
      </c>
      <c r="J245" s="14">
        <v>12425</v>
      </c>
      <c r="K245" s="14">
        <v>593.21</v>
      </c>
      <c r="L245" s="32">
        <v>4098.53</v>
      </c>
      <c r="M245" s="14">
        <v>9558.74</v>
      </c>
      <c r="N245" s="32"/>
      <c r="O245" s="14">
        <f t="shared" si="12"/>
        <v>31697.979999999996</v>
      </c>
      <c r="P245" s="14">
        <f t="shared" si="13"/>
        <v>39198.639999999999</v>
      </c>
      <c r="Q245" s="14">
        <f t="shared" si="14"/>
        <v>22576.949999999997</v>
      </c>
      <c r="R245" s="14">
        <f t="shared" si="15"/>
        <v>135801.35999999999</v>
      </c>
      <c r="S245" s="24"/>
      <c r="T245" s="25"/>
    </row>
    <row r="246" spans="1:20" s="2" customFormat="1" ht="42" customHeight="1" x14ac:dyDescent="0.2">
      <c r="A246" s="49">
        <v>235</v>
      </c>
      <c r="B246" s="45" t="s">
        <v>254</v>
      </c>
      <c r="C246" s="16" t="s">
        <v>305</v>
      </c>
      <c r="D246" s="13" t="s">
        <v>34</v>
      </c>
      <c r="E246" s="13" t="s">
        <v>200</v>
      </c>
      <c r="F246" s="14">
        <v>50000</v>
      </c>
      <c r="G246" s="14">
        <v>1854</v>
      </c>
      <c r="H246" s="31">
        <v>25</v>
      </c>
      <c r="I246" s="32">
        <v>1435</v>
      </c>
      <c r="J246" s="14">
        <v>3550</v>
      </c>
      <c r="K246" s="14">
        <v>550</v>
      </c>
      <c r="L246" s="32">
        <v>1520</v>
      </c>
      <c r="M246" s="14">
        <v>3545</v>
      </c>
      <c r="N246" s="32"/>
      <c r="O246" s="14">
        <f t="shared" si="12"/>
        <v>10600</v>
      </c>
      <c r="P246" s="14">
        <f t="shared" si="13"/>
        <v>4834</v>
      </c>
      <c r="Q246" s="14">
        <f t="shared" si="14"/>
        <v>7645</v>
      </c>
      <c r="R246" s="14">
        <f t="shared" si="15"/>
        <v>45166</v>
      </c>
      <c r="S246" s="24"/>
      <c r="T246" s="25"/>
    </row>
    <row r="247" spans="1:20" s="2" customFormat="1" ht="42" customHeight="1" x14ac:dyDescent="0.2">
      <c r="A247" s="49">
        <v>236</v>
      </c>
      <c r="B247" s="45" t="s">
        <v>56</v>
      </c>
      <c r="C247" s="16" t="s">
        <v>306</v>
      </c>
      <c r="D247" s="13" t="s">
        <v>401</v>
      </c>
      <c r="E247" s="13" t="s">
        <v>403</v>
      </c>
      <c r="F247" s="14">
        <v>125000</v>
      </c>
      <c r="G247" s="14">
        <v>17688.46</v>
      </c>
      <c r="H247" s="31">
        <v>25</v>
      </c>
      <c r="I247" s="32">
        <v>3587.5</v>
      </c>
      <c r="J247" s="14">
        <v>8875</v>
      </c>
      <c r="K247" s="14">
        <v>593.21</v>
      </c>
      <c r="L247" s="32">
        <v>3800</v>
      </c>
      <c r="M247" s="14">
        <v>8862.5</v>
      </c>
      <c r="N247" s="32">
        <v>1190.1199999999999</v>
      </c>
      <c r="O247" s="14">
        <f t="shared" si="12"/>
        <v>26908.329999999998</v>
      </c>
      <c r="P247" s="14">
        <f t="shared" si="13"/>
        <v>26291.079999999998</v>
      </c>
      <c r="Q247" s="14">
        <f t="shared" si="14"/>
        <v>18330.71</v>
      </c>
      <c r="R247" s="14">
        <f t="shared" si="15"/>
        <v>98708.92</v>
      </c>
      <c r="S247" s="24"/>
      <c r="T247" s="25"/>
    </row>
    <row r="248" spans="1:20" s="2" customFormat="1" ht="42" customHeight="1" x14ac:dyDescent="0.2">
      <c r="A248" s="49">
        <v>237</v>
      </c>
      <c r="B248" s="45" t="s">
        <v>150</v>
      </c>
      <c r="C248" s="16" t="s">
        <v>306</v>
      </c>
      <c r="D248" s="13" t="s">
        <v>38</v>
      </c>
      <c r="E248" s="13" t="s">
        <v>200</v>
      </c>
      <c r="F248" s="14">
        <v>65000</v>
      </c>
      <c r="G248" s="14">
        <v>4427.58</v>
      </c>
      <c r="H248" s="31">
        <v>25</v>
      </c>
      <c r="I248" s="32">
        <v>1865.5</v>
      </c>
      <c r="J248" s="14">
        <v>4615</v>
      </c>
      <c r="K248" s="14">
        <v>593.21</v>
      </c>
      <c r="L248" s="32">
        <v>1976</v>
      </c>
      <c r="M248" s="14">
        <v>4608.5</v>
      </c>
      <c r="N248" s="32"/>
      <c r="O248" s="14">
        <f t="shared" si="12"/>
        <v>13658.21</v>
      </c>
      <c r="P248" s="14">
        <f t="shared" si="13"/>
        <v>8294.08</v>
      </c>
      <c r="Q248" s="14">
        <f t="shared" si="14"/>
        <v>9816.7099999999991</v>
      </c>
      <c r="R248" s="14">
        <f t="shared" si="15"/>
        <v>56705.919999999998</v>
      </c>
      <c r="S248" s="24"/>
      <c r="T248" s="25"/>
    </row>
    <row r="249" spans="1:20" s="9" customFormat="1" ht="42" customHeight="1" x14ac:dyDescent="0.2">
      <c r="A249" s="49">
        <v>238</v>
      </c>
      <c r="B249" s="45" t="s">
        <v>160</v>
      </c>
      <c r="C249" s="16" t="s">
        <v>306</v>
      </c>
      <c r="D249" s="13" t="s">
        <v>38</v>
      </c>
      <c r="E249" s="13" t="s">
        <v>200</v>
      </c>
      <c r="F249" s="14">
        <v>70000</v>
      </c>
      <c r="G249" s="14">
        <v>5368.48</v>
      </c>
      <c r="H249" s="31">
        <v>25</v>
      </c>
      <c r="I249" s="14">
        <v>2009</v>
      </c>
      <c r="J249" s="14">
        <v>4970</v>
      </c>
      <c r="K249" s="14">
        <v>593.21</v>
      </c>
      <c r="L249" s="14">
        <v>2128</v>
      </c>
      <c r="M249" s="14">
        <v>4963</v>
      </c>
      <c r="N249" s="14"/>
      <c r="O249" s="14">
        <f t="shared" si="12"/>
        <v>14663.21</v>
      </c>
      <c r="P249" s="14">
        <f t="shared" si="13"/>
        <v>9530.48</v>
      </c>
      <c r="Q249" s="14">
        <f t="shared" si="14"/>
        <v>10526.21</v>
      </c>
      <c r="R249" s="14">
        <f t="shared" si="15"/>
        <v>60469.520000000004</v>
      </c>
      <c r="S249" s="24"/>
      <c r="T249" s="25"/>
    </row>
    <row r="250" spans="1:20" s="9" customFormat="1" ht="42" customHeight="1" x14ac:dyDescent="0.2">
      <c r="A250" s="49">
        <v>239</v>
      </c>
      <c r="B250" s="45" t="s">
        <v>162</v>
      </c>
      <c r="C250" s="16" t="s">
        <v>306</v>
      </c>
      <c r="D250" s="13" t="s">
        <v>38</v>
      </c>
      <c r="E250" s="13" t="s">
        <v>200</v>
      </c>
      <c r="F250" s="14">
        <v>65000</v>
      </c>
      <c r="G250" s="14">
        <v>3951.53</v>
      </c>
      <c r="H250" s="31">
        <v>25</v>
      </c>
      <c r="I250" s="32">
        <v>1865.5</v>
      </c>
      <c r="J250" s="14">
        <v>4615</v>
      </c>
      <c r="K250" s="14">
        <v>593.21</v>
      </c>
      <c r="L250" s="32">
        <v>1976</v>
      </c>
      <c r="M250" s="14">
        <v>4608.5</v>
      </c>
      <c r="N250" s="32">
        <v>2380.2399999999998</v>
      </c>
      <c r="O250" s="14">
        <f t="shared" si="12"/>
        <v>16038.449999999999</v>
      </c>
      <c r="P250" s="14">
        <f t="shared" si="13"/>
        <v>10198.27</v>
      </c>
      <c r="Q250" s="14">
        <f t="shared" si="14"/>
        <v>9816.7099999999991</v>
      </c>
      <c r="R250" s="14">
        <f t="shared" si="15"/>
        <v>54801.729999999996</v>
      </c>
      <c r="S250" s="24"/>
      <c r="T250" s="25"/>
    </row>
    <row r="251" spans="1:20" s="2" customFormat="1" ht="42" customHeight="1" x14ac:dyDescent="0.2">
      <c r="A251" s="49">
        <v>240</v>
      </c>
      <c r="B251" s="45" t="s">
        <v>185</v>
      </c>
      <c r="C251" s="16" t="s">
        <v>306</v>
      </c>
      <c r="D251" s="13" t="s">
        <v>38</v>
      </c>
      <c r="E251" s="13" t="s">
        <v>200</v>
      </c>
      <c r="F251" s="14">
        <v>65000</v>
      </c>
      <c r="G251" s="14">
        <v>4427.58</v>
      </c>
      <c r="H251" s="31">
        <v>25</v>
      </c>
      <c r="I251" s="14">
        <v>1865.5</v>
      </c>
      <c r="J251" s="14">
        <v>4615</v>
      </c>
      <c r="K251" s="14">
        <v>593.21</v>
      </c>
      <c r="L251" s="14">
        <v>1976</v>
      </c>
      <c r="M251" s="14">
        <v>4608.5</v>
      </c>
      <c r="N251" s="14"/>
      <c r="O251" s="14">
        <f t="shared" si="12"/>
        <v>13658.21</v>
      </c>
      <c r="P251" s="14">
        <f t="shared" si="13"/>
        <v>8294.08</v>
      </c>
      <c r="Q251" s="14">
        <f t="shared" si="14"/>
        <v>9816.7099999999991</v>
      </c>
      <c r="R251" s="14">
        <f t="shared" si="15"/>
        <v>56705.919999999998</v>
      </c>
    </row>
    <row r="252" spans="1:20" s="2" customFormat="1" ht="42" customHeight="1" x14ac:dyDescent="0.2">
      <c r="A252" s="49">
        <v>241</v>
      </c>
      <c r="B252" s="45" t="s">
        <v>216</v>
      </c>
      <c r="C252" s="16" t="s">
        <v>306</v>
      </c>
      <c r="D252" s="13" t="s">
        <v>38</v>
      </c>
      <c r="E252" s="13" t="s">
        <v>200</v>
      </c>
      <c r="F252" s="14">
        <v>70000</v>
      </c>
      <c r="G252" s="14">
        <v>5368.48</v>
      </c>
      <c r="H252" s="31">
        <v>25</v>
      </c>
      <c r="I252" s="32">
        <v>2009</v>
      </c>
      <c r="J252" s="14">
        <v>4970</v>
      </c>
      <c r="K252" s="14">
        <v>593.21</v>
      </c>
      <c r="L252" s="32">
        <v>2128</v>
      </c>
      <c r="M252" s="14">
        <v>4963</v>
      </c>
      <c r="N252" s="32"/>
      <c r="O252" s="14">
        <f t="shared" si="12"/>
        <v>14663.21</v>
      </c>
      <c r="P252" s="14">
        <f t="shared" si="13"/>
        <v>9530.48</v>
      </c>
      <c r="Q252" s="14">
        <f t="shared" si="14"/>
        <v>10526.21</v>
      </c>
      <c r="R252" s="14">
        <f t="shared" si="15"/>
        <v>60469.520000000004</v>
      </c>
    </row>
    <row r="253" spans="1:20" s="2" customFormat="1" ht="42" customHeight="1" x14ac:dyDescent="0.2">
      <c r="A253" s="49">
        <v>242</v>
      </c>
      <c r="B253" s="45" t="s">
        <v>295</v>
      </c>
      <c r="C253" s="16" t="s">
        <v>306</v>
      </c>
      <c r="D253" s="13" t="s">
        <v>32</v>
      </c>
      <c r="E253" s="13" t="s">
        <v>404</v>
      </c>
      <c r="F253" s="14">
        <v>34000</v>
      </c>
      <c r="G253" s="14">
        <v>0</v>
      </c>
      <c r="H253" s="31">
        <v>25</v>
      </c>
      <c r="I253" s="14">
        <v>975.8</v>
      </c>
      <c r="J253" s="14">
        <v>2414</v>
      </c>
      <c r="K253" s="14">
        <v>374</v>
      </c>
      <c r="L253" s="14">
        <v>1033.5999999999999</v>
      </c>
      <c r="M253" s="14">
        <v>2410.6</v>
      </c>
      <c r="N253" s="14"/>
      <c r="O253" s="14">
        <f t="shared" si="12"/>
        <v>7208</v>
      </c>
      <c r="P253" s="14">
        <f t="shared" si="13"/>
        <v>2034.3999999999999</v>
      </c>
      <c r="Q253" s="14">
        <f t="shared" si="14"/>
        <v>5198.6000000000004</v>
      </c>
      <c r="R253" s="14">
        <f t="shared" si="15"/>
        <v>31965.599999999999</v>
      </c>
      <c r="S253" s="24"/>
      <c r="T253" s="25"/>
    </row>
    <row r="254" spans="1:20" s="2" customFormat="1" ht="42" customHeight="1" x14ac:dyDescent="0.2">
      <c r="A254" s="49">
        <v>243</v>
      </c>
      <c r="B254" s="45" t="s">
        <v>70</v>
      </c>
      <c r="C254" s="16" t="s">
        <v>308</v>
      </c>
      <c r="D254" s="13" t="s">
        <v>389</v>
      </c>
      <c r="E254" s="13" t="s">
        <v>403</v>
      </c>
      <c r="F254" s="14">
        <v>125000</v>
      </c>
      <c r="G254" s="14">
        <v>17688.46</v>
      </c>
      <c r="H254" s="31">
        <v>25</v>
      </c>
      <c r="I254" s="14">
        <v>3587.5</v>
      </c>
      <c r="J254" s="14">
        <v>8875</v>
      </c>
      <c r="K254" s="14">
        <v>593.21</v>
      </c>
      <c r="L254" s="14">
        <v>3800</v>
      </c>
      <c r="M254" s="14">
        <v>8862.5</v>
      </c>
      <c r="N254" s="14">
        <v>1190.1199999999999</v>
      </c>
      <c r="O254" s="14">
        <f t="shared" si="12"/>
        <v>26908.329999999998</v>
      </c>
      <c r="P254" s="14">
        <f t="shared" si="13"/>
        <v>26291.079999999998</v>
      </c>
      <c r="Q254" s="14">
        <f t="shared" si="14"/>
        <v>18330.71</v>
      </c>
      <c r="R254" s="14">
        <f t="shared" si="15"/>
        <v>98708.92</v>
      </c>
      <c r="S254" s="24"/>
      <c r="T254" s="25"/>
    </row>
    <row r="255" spans="1:20" s="2" customFormat="1" ht="42" customHeight="1" x14ac:dyDescent="0.2">
      <c r="A255" s="49">
        <v>244</v>
      </c>
      <c r="B255" s="45" t="s">
        <v>51</v>
      </c>
      <c r="C255" s="16" t="s">
        <v>308</v>
      </c>
      <c r="D255" s="13" t="s">
        <v>402</v>
      </c>
      <c r="E255" s="13" t="s">
        <v>403</v>
      </c>
      <c r="F255" s="14">
        <v>65000</v>
      </c>
      <c r="G255" s="14">
        <v>4427.58</v>
      </c>
      <c r="H255" s="31">
        <v>25</v>
      </c>
      <c r="I255" s="14">
        <v>1865.5</v>
      </c>
      <c r="J255" s="14">
        <v>4615</v>
      </c>
      <c r="K255" s="14">
        <v>593.21</v>
      </c>
      <c r="L255" s="14">
        <v>1976</v>
      </c>
      <c r="M255" s="14">
        <v>4608.5</v>
      </c>
      <c r="N255" s="14"/>
      <c r="O255" s="14">
        <f t="shared" si="12"/>
        <v>13658.21</v>
      </c>
      <c r="P255" s="14">
        <f t="shared" si="13"/>
        <v>8294.08</v>
      </c>
      <c r="Q255" s="14">
        <f t="shared" si="14"/>
        <v>9816.7099999999991</v>
      </c>
      <c r="R255" s="14">
        <f t="shared" si="15"/>
        <v>56705.919999999998</v>
      </c>
      <c r="S255" s="24"/>
      <c r="T255" s="25"/>
    </row>
    <row r="256" spans="1:20" s="2" customFormat="1" ht="42" customHeight="1" x14ac:dyDescent="0.2">
      <c r="A256" s="49">
        <v>245</v>
      </c>
      <c r="B256" s="45" t="s">
        <v>58</v>
      </c>
      <c r="C256" s="16" t="s">
        <v>308</v>
      </c>
      <c r="D256" s="13" t="s">
        <v>402</v>
      </c>
      <c r="E256" s="13" t="s">
        <v>403</v>
      </c>
      <c r="F256" s="14">
        <v>65000</v>
      </c>
      <c r="G256" s="14">
        <v>4427.58</v>
      </c>
      <c r="H256" s="31">
        <v>25</v>
      </c>
      <c r="I256" s="14">
        <v>1865.5</v>
      </c>
      <c r="J256" s="14">
        <v>4615</v>
      </c>
      <c r="K256" s="14">
        <v>593.21</v>
      </c>
      <c r="L256" s="14">
        <v>1976</v>
      </c>
      <c r="M256" s="14">
        <v>4608.5</v>
      </c>
      <c r="N256" s="14"/>
      <c r="O256" s="14">
        <f t="shared" si="12"/>
        <v>13658.21</v>
      </c>
      <c r="P256" s="14">
        <f t="shared" si="13"/>
        <v>8294.08</v>
      </c>
      <c r="Q256" s="14">
        <f t="shared" si="14"/>
        <v>9816.7099999999991</v>
      </c>
      <c r="R256" s="14">
        <f t="shared" si="15"/>
        <v>56705.919999999998</v>
      </c>
      <c r="S256" s="24"/>
      <c r="T256" s="25"/>
    </row>
    <row r="257" spans="1:182" s="2" customFormat="1" ht="42" customHeight="1" x14ac:dyDescent="0.2">
      <c r="A257" s="49">
        <v>246</v>
      </c>
      <c r="B257" s="45" t="s">
        <v>117</v>
      </c>
      <c r="C257" s="16" t="s">
        <v>308</v>
      </c>
      <c r="D257" s="13" t="s">
        <v>402</v>
      </c>
      <c r="E257" s="13" t="s">
        <v>403</v>
      </c>
      <c r="F257" s="14">
        <v>65000</v>
      </c>
      <c r="G257" s="14">
        <v>4427.58</v>
      </c>
      <c r="H257" s="31">
        <v>25</v>
      </c>
      <c r="I257" s="14">
        <v>1865.5</v>
      </c>
      <c r="J257" s="14">
        <v>4615</v>
      </c>
      <c r="K257" s="14">
        <v>593.21</v>
      </c>
      <c r="L257" s="14">
        <v>1976</v>
      </c>
      <c r="M257" s="14">
        <v>4608.5</v>
      </c>
      <c r="N257" s="14"/>
      <c r="O257" s="14">
        <f t="shared" si="12"/>
        <v>13658.21</v>
      </c>
      <c r="P257" s="14">
        <f t="shared" si="13"/>
        <v>8294.08</v>
      </c>
      <c r="Q257" s="14">
        <f t="shared" si="14"/>
        <v>9816.7099999999991</v>
      </c>
      <c r="R257" s="14">
        <f t="shared" si="15"/>
        <v>56705.919999999998</v>
      </c>
      <c r="S257" s="24"/>
      <c r="T257" s="25"/>
    </row>
    <row r="258" spans="1:182" s="2" customFormat="1" ht="42" customHeight="1" x14ac:dyDescent="0.2">
      <c r="A258" s="49">
        <v>247</v>
      </c>
      <c r="B258" s="45" t="s">
        <v>167</v>
      </c>
      <c r="C258" s="16" t="s">
        <v>308</v>
      </c>
      <c r="D258" s="13" t="s">
        <v>402</v>
      </c>
      <c r="E258" s="13" t="s">
        <v>200</v>
      </c>
      <c r="F258" s="14">
        <v>65000</v>
      </c>
      <c r="G258" s="14">
        <v>4427.58</v>
      </c>
      <c r="H258" s="31">
        <v>25</v>
      </c>
      <c r="I258" s="14">
        <v>1865.5</v>
      </c>
      <c r="J258" s="14">
        <v>4615</v>
      </c>
      <c r="K258" s="14">
        <v>593.21</v>
      </c>
      <c r="L258" s="14">
        <v>1976</v>
      </c>
      <c r="M258" s="14">
        <v>4608.5</v>
      </c>
      <c r="N258" s="14"/>
      <c r="O258" s="14">
        <f t="shared" si="12"/>
        <v>13658.21</v>
      </c>
      <c r="P258" s="14">
        <f t="shared" si="13"/>
        <v>8294.08</v>
      </c>
      <c r="Q258" s="14">
        <f t="shared" si="14"/>
        <v>9816.7099999999991</v>
      </c>
      <c r="R258" s="14">
        <f t="shared" si="15"/>
        <v>56705.919999999998</v>
      </c>
      <c r="S258" s="24"/>
      <c r="T258" s="25"/>
    </row>
    <row r="259" spans="1:182" s="2" customFormat="1" ht="42" customHeight="1" x14ac:dyDescent="0.2">
      <c r="A259" s="49">
        <v>248</v>
      </c>
      <c r="B259" s="45" t="s">
        <v>174</v>
      </c>
      <c r="C259" s="16" t="s">
        <v>308</v>
      </c>
      <c r="D259" s="13" t="s">
        <v>402</v>
      </c>
      <c r="E259" s="13" t="s">
        <v>200</v>
      </c>
      <c r="F259" s="14">
        <v>65000</v>
      </c>
      <c r="G259" s="14">
        <v>4427.58</v>
      </c>
      <c r="H259" s="31">
        <v>25</v>
      </c>
      <c r="I259" s="14">
        <v>1865.5</v>
      </c>
      <c r="J259" s="14">
        <v>4615</v>
      </c>
      <c r="K259" s="14">
        <v>593.21</v>
      </c>
      <c r="L259" s="14">
        <v>1976</v>
      </c>
      <c r="M259" s="14">
        <v>4608.5</v>
      </c>
      <c r="N259" s="14"/>
      <c r="O259" s="14">
        <f t="shared" si="12"/>
        <v>13658.21</v>
      </c>
      <c r="P259" s="14">
        <f t="shared" si="13"/>
        <v>8294.08</v>
      </c>
      <c r="Q259" s="14">
        <f t="shared" si="14"/>
        <v>9816.7099999999991</v>
      </c>
      <c r="R259" s="14">
        <f t="shared" si="15"/>
        <v>56705.919999999998</v>
      </c>
      <c r="S259" s="24"/>
      <c r="T259" s="25"/>
    </row>
    <row r="260" spans="1:182" s="2" customFormat="1" ht="42" customHeight="1" x14ac:dyDescent="0.2">
      <c r="A260" s="49">
        <v>249</v>
      </c>
      <c r="B260" s="45" t="s">
        <v>177</v>
      </c>
      <c r="C260" s="16" t="s">
        <v>308</v>
      </c>
      <c r="D260" s="13" t="s">
        <v>402</v>
      </c>
      <c r="E260" s="13" t="s">
        <v>403</v>
      </c>
      <c r="F260" s="14">
        <v>65000</v>
      </c>
      <c r="G260" s="14">
        <v>4027.58</v>
      </c>
      <c r="H260" s="31">
        <v>25</v>
      </c>
      <c r="I260" s="14">
        <v>1865.5</v>
      </c>
      <c r="J260" s="14">
        <v>4615</v>
      </c>
      <c r="K260" s="14">
        <v>593.21</v>
      </c>
      <c r="L260" s="14">
        <v>1976</v>
      </c>
      <c r="M260" s="14">
        <v>4608.5</v>
      </c>
      <c r="N260" s="14"/>
      <c r="O260" s="14">
        <f t="shared" si="12"/>
        <v>13658.21</v>
      </c>
      <c r="P260" s="14">
        <f t="shared" si="13"/>
        <v>7894.08</v>
      </c>
      <c r="Q260" s="14">
        <f t="shared" si="14"/>
        <v>9816.7099999999991</v>
      </c>
      <c r="R260" s="14">
        <f t="shared" si="15"/>
        <v>57105.919999999998</v>
      </c>
      <c r="S260" s="24"/>
      <c r="T260" s="25"/>
    </row>
    <row r="261" spans="1:182" s="2" customFormat="1" ht="42" customHeight="1" x14ac:dyDescent="0.2">
      <c r="A261" s="49">
        <v>250</v>
      </c>
      <c r="B261" s="45" t="s">
        <v>178</v>
      </c>
      <c r="C261" s="16" t="s">
        <v>308</v>
      </c>
      <c r="D261" s="13" t="s">
        <v>402</v>
      </c>
      <c r="E261" s="13" t="s">
        <v>403</v>
      </c>
      <c r="F261" s="14">
        <v>65000</v>
      </c>
      <c r="G261" s="14">
        <v>4427.58</v>
      </c>
      <c r="H261" s="31">
        <v>25</v>
      </c>
      <c r="I261" s="14">
        <v>1865.5</v>
      </c>
      <c r="J261" s="14">
        <v>4615</v>
      </c>
      <c r="K261" s="14">
        <v>593.21</v>
      </c>
      <c r="L261" s="14">
        <v>1976</v>
      </c>
      <c r="M261" s="14">
        <v>4608.5</v>
      </c>
      <c r="N261" s="14"/>
      <c r="O261" s="14">
        <f t="shared" si="12"/>
        <v>13658.21</v>
      </c>
      <c r="P261" s="14">
        <f t="shared" si="13"/>
        <v>8294.08</v>
      </c>
      <c r="Q261" s="14">
        <f t="shared" si="14"/>
        <v>9816.7099999999991</v>
      </c>
      <c r="R261" s="14">
        <f t="shared" si="15"/>
        <v>56705.919999999998</v>
      </c>
      <c r="S261" s="24"/>
      <c r="T261" s="25"/>
    </row>
    <row r="262" spans="1:182" s="2" customFormat="1" ht="42" customHeight="1" x14ac:dyDescent="0.2">
      <c r="A262" s="49">
        <v>251</v>
      </c>
      <c r="B262" s="13" t="s">
        <v>204</v>
      </c>
      <c r="C262" s="16" t="s">
        <v>308</v>
      </c>
      <c r="D262" s="13" t="s">
        <v>402</v>
      </c>
      <c r="E262" s="13" t="s">
        <v>403</v>
      </c>
      <c r="F262" s="14">
        <v>60000</v>
      </c>
      <c r="G262" s="14">
        <v>3486.68</v>
      </c>
      <c r="H262" s="31">
        <v>25</v>
      </c>
      <c r="I262" s="14">
        <v>1722</v>
      </c>
      <c r="J262" s="14">
        <v>4260</v>
      </c>
      <c r="K262" s="14">
        <v>593.21</v>
      </c>
      <c r="L262" s="14">
        <v>1824</v>
      </c>
      <c r="M262" s="14">
        <v>4254</v>
      </c>
      <c r="N262" s="14"/>
      <c r="O262" s="14">
        <f t="shared" si="12"/>
        <v>12653.21</v>
      </c>
      <c r="P262" s="14">
        <f t="shared" si="13"/>
        <v>7057.68</v>
      </c>
      <c r="Q262" s="14">
        <f t="shared" si="14"/>
        <v>9107.2099999999991</v>
      </c>
      <c r="R262" s="14">
        <f t="shared" si="15"/>
        <v>52942.32</v>
      </c>
      <c r="S262" s="24"/>
      <c r="T262" s="25"/>
    </row>
    <row r="263" spans="1:182" s="2" customFormat="1" ht="42" customHeight="1" thickBot="1" x14ac:dyDescent="0.25">
      <c r="A263" s="49">
        <v>252</v>
      </c>
      <c r="B263" s="13" t="s">
        <v>365</v>
      </c>
      <c r="C263" s="16" t="s">
        <v>308</v>
      </c>
      <c r="D263" s="13" t="s">
        <v>402</v>
      </c>
      <c r="E263" s="13" t="s">
        <v>403</v>
      </c>
      <c r="F263" s="14">
        <v>60000</v>
      </c>
      <c r="G263" s="14">
        <v>3486.68</v>
      </c>
      <c r="H263" s="31">
        <v>25</v>
      </c>
      <c r="I263" s="14">
        <v>1722</v>
      </c>
      <c r="J263" s="14">
        <v>4260</v>
      </c>
      <c r="K263" s="14">
        <v>593.21</v>
      </c>
      <c r="L263" s="14">
        <v>1824</v>
      </c>
      <c r="M263" s="14">
        <v>4254</v>
      </c>
      <c r="N263" s="14"/>
      <c r="O263" s="14">
        <f t="shared" si="12"/>
        <v>12653.21</v>
      </c>
      <c r="P263" s="14">
        <f t="shared" si="13"/>
        <v>7057.68</v>
      </c>
      <c r="Q263" s="14">
        <f t="shared" si="14"/>
        <v>9107.2099999999991</v>
      </c>
      <c r="R263" s="14">
        <f t="shared" si="15"/>
        <v>52942.32</v>
      </c>
      <c r="S263" s="24"/>
      <c r="T263" s="25"/>
    </row>
    <row r="264" spans="1:182" s="2" customFormat="1" ht="22.5" customHeight="1" thickBot="1" x14ac:dyDescent="0.25">
      <c r="A264" s="19"/>
      <c r="B264" s="20" t="s">
        <v>20</v>
      </c>
      <c r="C264" s="21"/>
      <c r="D264" s="21"/>
      <c r="E264" s="36"/>
      <c r="F264" s="22">
        <f>SUM(F12:F263)</f>
        <v>14496139.67</v>
      </c>
      <c r="G264" s="22">
        <f t="shared" ref="G264:R264" si="16">SUM(G12:G263)</f>
        <v>1070792.9200000002</v>
      </c>
      <c r="H264" s="22">
        <f t="shared" si="16"/>
        <v>6300</v>
      </c>
      <c r="I264" s="22">
        <f t="shared" si="16"/>
        <v>415167.92</v>
      </c>
      <c r="J264" s="22">
        <f t="shared" si="16"/>
        <v>1027070.3600000001</v>
      </c>
      <c r="K264" s="22">
        <f t="shared" si="16"/>
        <v>120742.47000000045</v>
      </c>
      <c r="L264" s="22">
        <f t="shared" si="16"/>
        <v>426649.4200000001</v>
      </c>
      <c r="M264" s="22">
        <f t="shared" si="16"/>
        <v>995047.51999999979</v>
      </c>
      <c r="N264" s="22">
        <f t="shared" si="16"/>
        <v>89258.999999999985</v>
      </c>
      <c r="O264" s="22">
        <f t="shared" si="16"/>
        <v>3073936.6899999985</v>
      </c>
      <c r="P264" s="22">
        <f t="shared" si="16"/>
        <v>2008169.2600000005</v>
      </c>
      <c r="Q264" s="22">
        <f t="shared" si="16"/>
        <v>2142860.3499999945</v>
      </c>
      <c r="R264" s="22">
        <f t="shared" si="16"/>
        <v>12487970.409999996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</row>
    <row r="265" spans="1:182" s="5" customFormat="1" ht="20.100000000000001" customHeight="1" x14ac:dyDescent="0.2">
      <c r="A265" s="3"/>
      <c r="B265" s="3"/>
      <c r="C265" s="3"/>
      <c r="D265" s="3"/>
      <c r="E265" s="3"/>
      <c r="F265" s="3"/>
      <c r="G265" s="3"/>
      <c r="H265" s="3"/>
      <c r="I265" s="6"/>
      <c r="J265" s="6"/>
      <c r="K265" s="7"/>
      <c r="L265" s="6"/>
      <c r="M265" s="3"/>
      <c r="N265" s="3"/>
      <c r="O265" s="6"/>
      <c r="P265" s="6"/>
      <c r="Q265" s="6"/>
      <c r="R265" s="6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</row>
    <row r="266" spans="1:182" s="5" customFormat="1" ht="20.100000000000001" customHeight="1" x14ac:dyDescent="0.2">
      <c r="A266" s="3"/>
      <c r="B266" s="3"/>
      <c r="C266" s="3"/>
      <c r="D266" s="3"/>
      <c r="E266" s="3"/>
      <c r="F266" s="3"/>
      <c r="G266" s="3"/>
      <c r="H266" s="3"/>
      <c r="I266" s="6"/>
      <c r="J266" s="6"/>
      <c r="K266" s="7"/>
      <c r="L266" s="6"/>
      <c r="M266" s="3"/>
      <c r="N266" s="3"/>
      <c r="O266" s="6"/>
      <c r="P266" s="6"/>
      <c r="Q266" s="6"/>
      <c r="R266" s="6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</row>
    <row r="267" spans="1:182" s="5" customFormat="1" ht="20.100000000000001" customHeight="1" x14ac:dyDescent="0.2">
      <c r="A267" s="3"/>
      <c r="B267" s="3"/>
      <c r="C267" s="3"/>
      <c r="D267" s="3"/>
      <c r="E267" s="3"/>
      <c r="F267" s="3"/>
      <c r="G267" s="3"/>
      <c r="H267" s="3"/>
      <c r="I267" s="6"/>
      <c r="J267" s="6"/>
      <c r="K267" s="7"/>
      <c r="L267" s="6"/>
      <c r="M267" s="3"/>
      <c r="N267" s="3"/>
      <c r="O267" s="6"/>
      <c r="P267" s="6"/>
      <c r="Q267" s="6"/>
      <c r="R267" s="6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</row>
    <row r="268" spans="1:182" s="5" customFormat="1" ht="20.100000000000001" customHeight="1" x14ac:dyDescent="0.2">
      <c r="A268" s="3"/>
      <c r="B268" s="3"/>
      <c r="C268" s="3"/>
      <c r="D268" s="3"/>
      <c r="E268" s="3"/>
      <c r="F268" s="3"/>
      <c r="G268" s="3"/>
      <c r="H268" s="3"/>
      <c r="I268" s="6"/>
      <c r="J268" s="6"/>
      <c r="K268" s="7"/>
      <c r="L268" s="6"/>
      <c r="M268" s="3"/>
      <c r="N268" s="3"/>
      <c r="O268" s="6"/>
      <c r="P268" s="6"/>
      <c r="Q268" s="6"/>
      <c r="R268" s="6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</row>
    <row r="269" spans="1:182" s="5" customFormat="1" ht="20.100000000000001" customHeight="1" x14ac:dyDescent="0.2">
      <c r="A269" s="3"/>
      <c r="B269" s="3"/>
      <c r="C269" s="3"/>
      <c r="D269" s="3"/>
      <c r="E269" s="3"/>
      <c r="F269" s="3"/>
      <c r="G269" s="3"/>
      <c r="H269" s="3"/>
      <c r="I269" s="6"/>
      <c r="J269" s="6"/>
      <c r="K269" s="7"/>
      <c r="L269" s="6"/>
      <c r="M269" s="3"/>
      <c r="N269" s="3"/>
      <c r="O269" s="6"/>
      <c r="P269" s="6"/>
      <c r="Q269" s="6"/>
      <c r="R269" s="6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</row>
    <row r="270" spans="1:182" ht="20.100000000000001" customHeight="1" x14ac:dyDescent="0.2">
      <c r="B270" s="10"/>
      <c r="C270" s="5"/>
      <c r="D270" s="5"/>
      <c r="E270" s="5"/>
      <c r="F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</row>
    <row r="271" spans="1:182" ht="20.100000000000001" customHeight="1" x14ac:dyDescent="0.2">
      <c r="B271" s="27" t="s">
        <v>324</v>
      </c>
      <c r="C271" s="74"/>
      <c r="D271" s="74"/>
      <c r="E271" s="5"/>
      <c r="F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</row>
    <row r="272" spans="1:182" x14ac:dyDescent="0.2">
      <c r="B272" s="37" t="s">
        <v>325</v>
      </c>
      <c r="C272" s="74"/>
      <c r="D272" s="74"/>
      <c r="E272" s="5"/>
      <c r="F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</row>
    <row r="273" spans="2:182" ht="20.100000000000001" customHeight="1" x14ac:dyDescent="0.2">
      <c r="B273" s="37"/>
      <c r="C273" s="37"/>
      <c r="D273" s="37"/>
      <c r="E273" s="5"/>
      <c r="F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</row>
    <row r="274" spans="2:182" ht="20.100000000000001" customHeight="1" x14ac:dyDescent="0.2">
      <c r="B274" s="5"/>
      <c r="C274" s="5"/>
      <c r="D274" s="5"/>
      <c r="E274" s="5"/>
      <c r="F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</row>
    <row r="275" spans="2:182" ht="20.100000000000001" customHeight="1" x14ac:dyDescent="0.2">
      <c r="B275" s="5"/>
      <c r="C275" s="5"/>
      <c r="D275" s="5"/>
      <c r="E275" s="5"/>
      <c r="F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</row>
    <row r="276" spans="2:182" ht="20.100000000000001" customHeight="1" x14ac:dyDescent="0.2">
      <c r="B276" s="5"/>
      <c r="C276" s="5"/>
      <c r="D276" s="5"/>
      <c r="E276" s="5"/>
      <c r="F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</row>
    <row r="277" spans="2:182" ht="20.100000000000001" customHeight="1" x14ac:dyDescent="0.2">
      <c r="B277" s="27" t="s">
        <v>326</v>
      </c>
      <c r="C277" s="5"/>
      <c r="D277" s="5"/>
      <c r="E277" s="5"/>
      <c r="F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</row>
    <row r="278" spans="2:182" ht="20.100000000000001" customHeight="1" x14ac:dyDescent="0.2">
      <c r="B278" s="26" t="s">
        <v>266</v>
      </c>
      <c r="C278" s="5"/>
      <c r="D278" s="5"/>
      <c r="E278" s="5"/>
      <c r="F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</row>
    <row r="279" spans="2:182" ht="20.100000000000001" customHeight="1" x14ac:dyDescent="0.2">
      <c r="B279" s="5"/>
      <c r="C279" s="5"/>
      <c r="D279" s="5"/>
      <c r="E279" s="5"/>
      <c r="F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</row>
    <row r="280" spans="2:182" ht="20.100000000000001" customHeight="1" x14ac:dyDescent="0.2">
      <c r="B280" s="5"/>
      <c r="C280" s="5"/>
      <c r="D280" s="5"/>
      <c r="E280" s="5"/>
      <c r="F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</row>
    <row r="281" spans="2:182" s="8" customFormat="1" ht="20.100000000000001" customHeight="1" x14ac:dyDescent="0.2"/>
    <row r="282" spans="2:182" s="8" customFormat="1" ht="20.100000000000001" customHeight="1" x14ac:dyDescent="0.2"/>
    <row r="283" spans="2:182" ht="20.100000000000001" customHeight="1" x14ac:dyDescent="0.2">
      <c r="B283" s="27" t="s">
        <v>327</v>
      </c>
      <c r="C283" s="5"/>
      <c r="D283" s="5"/>
      <c r="E283" s="5"/>
      <c r="F283" s="5"/>
    </row>
    <row r="284" spans="2:182" s="8" customFormat="1" ht="20.100000000000001" customHeight="1" x14ac:dyDescent="0.2">
      <c r="B284" s="26" t="s">
        <v>265</v>
      </c>
    </row>
    <row r="285" spans="2:182" s="8" customFormat="1" x14ac:dyDescent="0.2"/>
    <row r="286" spans="2:182" s="8" customFormat="1" x14ac:dyDescent="0.2"/>
    <row r="287" spans="2:182" s="8" customFormat="1" x14ac:dyDescent="0.2"/>
    <row r="288" spans="2:182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pans="1:182" s="8" customFormat="1" x14ac:dyDescent="0.2"/>
    <row r="3266" spans="1:182" s="8" customFormat="1" x14ac:dyDescent="0.2"/>
    <row r="3267" spans="1:182" s="8" customFormat="1" x14ac:dyDescent="0.2"/>
    <row r="3268" spans="1:182" s="8" customFormat="1" x14ac:dyDescent="0.2"/>
    <row r="3269" spans="1:182" s="8" customFormat="1" x14ac:dyDescent="0.2"/>
    <row r="3270" spans="1:182" s="8" customFormat="1" x14ac:dyDescent="0.2"/>
    <row r="3271" spans="1:182" s="8" customFormat="1" x14ac:dyDescent="0.2"/>
    <row r="3272" spans="1:182" s="8" customFormat="1" x14ac:dyDescent="0.2"/>
    <row r="3273" spans="1:182" s="8" customFormat="1" x14ac:dyDescent="0.2"/>
    <row r="3274" spans="1:182" s="8" customFormat="1" x14ac:dyDescent="0.2"/>
    <row r="3275" spans="1:182" s="8" customFormat="1" x14ac:dyDescent="0.2"/>
    <row r="3276" spans="1:182" s="8" customFormat="1" x14ac:dyDescent="0.2"/>
    <row r="3277" spans="1:182" s="8" customFormat="1" x14ac:dyDescent="0.2"/>
    <row r="3278" spans="1:182" s="23" customFormat="1" x14ac:dyDescent="0.2">
      <c r="A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  <c r="U3278" s="8"/>
      <c r="V3278" s="8"/>
      <c r="W3278" s="8"/>
      <c r="X3278" s="8"/>
      <c r="Y3278" s="8"/>
      <c r="Z3278" s="8"/>
      <c r="AA3278" s="8"/>
      <c r="AB3278" s="8"/>
      <c r="AC3278" s="8"/>
      <c r="AD3278" s="8"/>
      <c r="AE3278" s="8"/>
      <c r="AF3278" s="8"/>
      <c r="AG3278" s="8"/>
      <c r="AH3278" s="8"/>
      <c r="AI3278" s="8"/>
      <c r="AJ3278" s="8"/>
      <c r="AK3278" s="8"/>
      <c r="AL3278" s="8"/>
      <c r="AM3278" s="8"/>
      <c r="AN3278" s="8"/>
      <c r="AO3278" s="8"/>
      <c r="AP3278" s="8"/>
      <c r="AQ3278" s="8"/>
      <c r="AR3278" s="8"/>
      <c r="AS3278" s="8"/>
      <c r="AT3278" s="8"/>
      <c r="AU3278" s="8"/>
      <c r="AV3278" s="8"/>
      <c r="AW3278" s="8"/>
      <c r="AX3278" s="8"/>
      <c r="AY3278" s="8"/>
      <c r="AZ3278" s="8"/>
      <c r="BA3278" s="8"/>
      <c r="BB3278" s="8"/>
      <c r="BC3278" s="8"/>
      <c r="BD3278" s="8"/>
      <c r="BE3278" s="8"/>
      <c r="BF3278" s="8"/>
      <c r="BG3278" s="8"/>
      <c r="BH3278" s="8"/>
      <c r="BI3278" s="8"/>
      <c r="BJ3278" s="8"/>
      <c r="BK3278" s="8"/>
      <c r="BL3278" s="8"/>
      <c r="BM3278" s="8"/>
      <c r="BN3278" s="8"/>
      <c r="BO3278" s="8"/>
      <c r="BP3278" s="8"/>
      <c r="BQ3278" s="8"/>
      <c r="BR3278" s="8"/>
      <c r="BS3278" s="8"/>
      <c r="BT3278" s="8"/>
      <c r="BU3278" s="8"/>
      <c r="BV3278" s="8"/>
      <c r="BW3278" s="8"/>
      <c r="BX3278" s="8"/>
      <c r="BY3278" s="8"/>
      <c r="BZ3278" s="8"/>
      <c r="CA3278" s="8"/>
      <c r="CB3278" s="8"/>
      <c r="CC3278" s="8"/>
      <c r="CD3278" s="8"/>
      <c r="CE3278" s="8"/>
      <c r="CF3278" s="8"/>
      <c r="CG3278" s="8"/>
      <c r="CH3278" s="8"/>
      <c r="CI3278" s="8"/>
      <c r="CJ3278" s="8"/>
      <c r="CK3278" s="8"/>
      <c r="CL3278" s="8"/>
      <c r="CM3278" s="8"/>
      <c r="CN3278" s="8"/>
      <c r="CO3278" s="8"/>
      <c r="CP3278" s="8"/>
      <c r="CQ3278" s="8"/>
      <c r="CR3278" s="8"/>
      <c r="CS3278" s="8"/>
      <c r="CT3278" s="8"/>
      <c r="CU3278" s="8"/>
      <c r="CV3278" s="8"/>
      <c r="CW3278" s="8"/>
      <c r="CX3278" s="8"/>
      <c r="CY3278" s="8"/>
      <c r="CZ3278" s="8"/>
      <c r="DA3278" s="8"/>
      <c r="DB3278" s="8"/>
      <c r="DC3278" s="8"/>
      <c r="DD3278" s="8"/>
      <c r="DE3278" s="8"/>
      <c r="DF3278" s="8"/>
      <c r="DG3278" s="8"/>
      <c r="DH3278" s="8"/>
      <c r="DI3278" s="8"/>
      <c r="DJ3278" s="8"/>
      <c r="DK3278" s="8"/>
      <c r="DL3278" s="8"/>
      <c r="DM3278" s="8"/>
      <c r="DN3278" s="8"/>
      <c r="DO3278" s="8"/>
      <c r="DP3278" s="8"/>
      <c r="DQ3278" s="8"/>
      <c r="DR3278" s="8"/>
      <c r="DS3278" s="8"/>
      <c r="DT3278" s="8"/>
      <c r="DU3278" s="8"/>
      <c r="DV3278" s="8"/>
      <c r="DW3278" s="8"/>
      <c r="DX3278" s="8"/>
      <c r="DY3278" s="8"/>
      <c r="DZ3278" s="8"/>
      <c r="EA3278" s="8"/>
      <c r="EB3278" s="8"/>
      <c r="EC3278" s="8"/>
      <c r="ED3278" s="8"/>
      <c r="EE3278" s="8"/>
      <c r="EF3278" s="8"/>
      <c r="EG3278" s="8"/>
      <c r="EH3278" s="8"/>
      <c r="EI3278" s="8"/>
      <c r="EJ3278" s="8"/>
      <c r="EK3278" s="8"/>
      <c r="EL3278" s="8"/>
      <c r="EM3278" s="8"/>
      <c r="EN3278" s="8"/>
      <c r="EO3278" s="8"/>
      <c r="EP3278" s="8"/>
      <c r="EQ3278" s="8"/>
      <c r="ER3278" s="8"/>
      <c r="ES3278" s="8"/>
      <c r="ET3278" s="8"/>
      <c r="EU3278" s="8"/>
      <c r="EV3278" s="8"/>
      <c r="EW3278" s="8"/>
      <c r="EX3278" s="8"/>
      <c r="EY3278" s="8"/>
      <c r="EZ3278" s="8"/>
      <c r="FA3278" s="8"/>
      <c r="FB3278" s="8"/>
      <c r="FC3278" s="8"/>
      <c r="FD3278" s="8"/>
      <c r="FE3278" s="8"/>
      <c r="FF3278" s="8"/>
      <c r="FG3278" s="8"/>
      <c r="FH3278" s="8"/>
      <c r="FI3278" s="8"/>
      <c r="FJ3278" s="8"/>
      <c r="FK3278" s="8"/>
      <c r="FL3278" s="8"/>
      <c r="FM3278" s="8"/>
      <c r="FN3278" s="8"/>
      <c r="FO3278" s="8"/>
      <c r="FP3278" s="8"/>
      <c r="FQ3278" s="8"/>
      <c r="FR3278" s="8"/>
      <c r="FS3278" s="8"/>
      <c r="FT3278" s="8"/>
      <c r="FU3278" s="8"/>
      <c r="FV3278" s="8"/>
      <c r="FW3278" s="8"/>
      <c r="FX3278" s="8"/>
      <c r="FY3278" s="8"/>
      <c r="FZ3278" s="8"/>
    </row>
    <row r="3279" spans="1:182" s="23" customFormat="1" x14ac:dyDescent="0.2">
      <c r="A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  <c r="W3279" s="8"/>
      <c r="X3279" s="8"/>
      <c r="Y3279" s="8"/>
      <c r="Z3279" s="8"/>
      <c r="AA3279" s="8"/>
      <c r="AB3279" s="8"/>
      <c r="AC3279" s="8"/>
      <c r="AD3279" s="8"/>
      <c r="AE3279" s="8"/>
      <c r="AF3279" s="8"/>
      <c r="AG3279" s="8"/>
      <c r="AH3279" s="8"/>
      <c r="AI3279" s="8"/>
      <c r="AJ3279" s="8"/>
      <c r="AK3279" s="8"/>
      <c r="AL3279" s="8"/>
      <c r="AM3279" s="8"/>
      <c r="AN3279" s="8"/>
      <c r="AO3279" s="8"/>
      <c r="AP3279" s="8"/>
      <c r="AQ3279" s="8"/>
      <c r="AR3279" s="8"/>
      <c r="AS3279" s="8"/>
      <c r="AT3279" s="8"/>
      <c r="AU3279" s="8"/>
      <c r="AV3279" s="8"/>
      <c r="AW3279" s="8"/>
      <c r="AX3279" s="8"/>
      <c r="AY3279" s="8"/>
      <c r="AZ3279" s="8"/>
      <c r="BA3279" s="8"/>
      <c r="BB3279" s="8"/>
      <c r="BC3279" s="8"/>
      <c r="BD3279" s="8"/>
      <c r="BE3279" s="8"/>
      <c r="BF3279" s="8"/>
      <c r="BG3279" s="8"/>
      <c r="BH3279" s="8"/>
      <c r="BI3279" s="8"/>
      <c r="BJ3279" s="8"/>
      <c r="BK3279" s="8"/>
      <c r="BL3279" s="8"/>
      <c r="BM3279" s="8"/>
      <c r="BN3279" s="8"/>
      <c r="BO3279" s="8"/>
      <c r="BP3279" s="8"/>
      <c r="BQ3279" s="8"/>
      <c r="BR3279" s="8"/>
      <c r="BS3279" s="8"/>
      <c r="BT3279" s="8"/>
      <c r="BU3279" s="8"/>
      <c r="BV3279" s="8"/>
      <c r="BW3279" s="8"/>
      <c r="BX3279" s="8"/>
      <c r="BY3279" s="8"/>
      <c r="BZ3279" s="8"/>
      <c r="CA3279" s="8"/>
      <c r="CB3279" s="8"/>
      <c r="CC3279" s="8"/>
      <c r="CD3279" s="8"/>
      <c r="CE3279" s="8"/>
      <c r="CF3279" s="8"/>
      <c r="CG3279" s="8"/>
      <c r="CH3279" s="8"/>
      <c r="CI3279" s="8"/>
      <c r="CJ3279" s="8"/>
      <c r="CK3279" s="8"/>
      <c r="CL3279" s="8"/>
      <c r="CM3279" s="8"/>
      <c r="CN3279" s="8"/>
      <c r="CO3279" s="8"/>
      <c r="CP3279" s="8"/>
      <c r="CQ3279" s="8"/>
      <c r="CR3279" s="8"/>
      <c r="CS3279" s="8"/>
      <c r="CT3279" s="8"/>
      <c r="CU3279" s="8"/>
      <c r="CV3279" s="8"/>
      <c r="CW3279" s="8"/>
      <c r="CX3279" s="8"/>
      <c r="CY3279" s="8"/>
      <c r="CZ3279" s="8"/>
      <c r="DA3279" s="8"/>
      <c r="DB3279" s="8"/>
      <c r="DC3279" s="8"/>
      <c r="DD3279" s="8"/>
      <c r="DE3279" s="8"/>
      <c r="DF3279" s="8"/>
      <c r="DG3279" s="8"/>
      <c r="DH3279" s="8"/>
      <c r="DI3279" s="8"/>
      <c r="DJ3279" s="8"/>
      <c r="DK3279" s="8"/>
      <c r="DL3279" s="8"/>
      <c r="DM3279" s="8"/>
      <c r="DN3279" s="8"/>
      <c r="DO3279" s="8"/>
      <c r="DP3279" s="8"/>
      <c r="DQ3279" s="8"/>
      <c r="DR3279" s="8"/>
      <c r="DS3279" s="8"/>
      <c r="DT3279" s="8"/>
      <c r="DU3279" s="8"/>
      <c r="DV3279" s="8"/>
      <c r="DW3279" s="8"/>
      <c r="DX3279" s="8"/>
      <c r="DY3279" s="8"/>
      <c r="DZ3279" s="8"/>
      <c r="EA3279" s="8"/>
      <c r="EB3279" s="8"/>
      <c r="EC3279" s="8"/>
      <c r="ED3279" s="8"/>
      <c r="EE3279" s="8"/>
      <c r="EF3279" s="8"/>
      <c r="EG3279" s="8"/>
      <c r="EH3279" s="8"/>
      <c r="EI3279" s="8"/>
      <c r="EJ3279" s="8"/>
      <c r="EK3279" s="8"/>
      <c r="EL3279" s="8"/>
      <c r="EM3279" s="8"/>
      <c r="EN3279" s="8"/>
      <c r="EO3279" s="8"/>
      <c r="EP3279" s="8"/>
      <c r="EQ3279" s="8"/>
      <c r="ER3279" s="8"/>
      <c r="ES3279" s="8"/>
      <c r="ET3279" s="8"/>
      <c r="EU3279" s="8"/>
      <c r="EV3279" s="8"/>
      <c r="EW3279" s="8"/>
      <c r="EX3279" s="8"/>
      <c r="EY3279" s="8"/>
      <c r="EZ3279" s="8"/>
      <c r="FA3279" s="8"/>
      <c r="FB3279" s="8"/>
      <c r="FC3279" s="8"/>
      <c r="FD3279" s="8"/>
      <c r="FE3279" s="8"/>
      <c r="FF3279" s="8"/>
      <c r="FG3279" s="8"/>
      <c r="FH3279" s="8"/>
      <c r="FI3279" s="8"/>
      <c r="FJ3279" s="8"/>
      <c r="FK3279" s="8"/>
      <c r="FL3279" s="8"/>
      <c r="FM3279" s="8"/>
      <c r="FN3279" s="8"/>
      <c r="FO3279" s="8"/>
      <c r="FP3279" s="8"/>
      <c r="FQ3279" s="8"/>
      <c r="FR3279" s="8"/>
      <c r="FS3279" s="8"/>
      <c r="FT3279" s="8"/>
      <c r="FU3279" s="8"/>
      <c r="FV3279" s="8"/>
      <c r="FW3279" s="8"/>
      <c r="FX3279" s="8"/>
      <c r="FY3279" s="8"/>
      <c r="FZ3279" s="8"/>
    </row>
    <row r="3280" spans="1:182" s="23" customFormat="1" x14ac:dyDescent="0.2">
      <c r="A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8"/>
      <c r="AD3280" s="8"/>
      <c r="AE3280" s="8"/>
      <c r="AF3280" s="8"/>
      <c r="AG3280" s="8"/>
      <c r="AH3280" s="8"/>
      <c r="AI3280" s="8"/>
      <c r="AJ3280" s="8"/>
      <c r="AK3280" s="8"/>
      <c r="AL3280" s="8"/>
      <c r="AM3280" s="8"/>
      <c r="AN3280" s="8"/>
      <c r="AO3280" s="8"/>
      <c r="AP3280" s="8"/>
      <c r="AQ3280" s="8"/>
      <c r="AR3280" s="8"/>
      <c r="AS3280" s="8"/>
      <c r="AT3280" s="8"/>
      <c r="AU3280" s="8"/>
      <c r="AV3280" s="8"/>
      <c r="AW3280" s="8"/>
      <c r="AX3280" s="8"/>
      <c r="AY3280" s="8"/>
      <c r="AZ3280" s="8"/>
      <c r="BA3280" s="8"/>
      <c r="BB3280" s="8"/>
      <c r="BC3280" s="8"/>
      <c r="BD3280" s="8"/>
      <c r="BE3280" s="8"/>
      <c r="BF3280" s="8"/>
      <c r="BG3280" s="8"/>
      <c r="BH3280" s="8"/>
      <c r="BI3280" s="8"/>
      <c r="BJ3280" s="8"/>
      <c r="BK3280" s="8"/>
      <c r="BL3280" s="8"/>
      <c r="BM3280" s="8"/>
      <c r="BN3280" s="8"/>
      <c r="BO3280" s="8"/>
      <c r="BP3280" s="8"/>
      <c r="BQ3280" s="8"/>
      <c r="BR3280" s="8"/>
      <c r="BS3280" s="8"/>
      <c r="BT3280" s="8"/>
      <c r="BU3280" s="8"/>
      <c r="BV3280" s="8"/>
      <c r="BW3280" s="8"/>
      <c r="BX3280" s="8"/>
      <c r="BY3280" s="8"/>
      <c r="BZ3280" s="8"/>
      <c r="CA3280" s="8"/>
      <c r="CB3280" s="8"/>
      <c r="CC3280" s="8"/>
      <c r="CD3280" s="8"/>
      <c r="CE3280" s="8"/>
      <c r="CF3280" s="8"/>
      <c r="CG3280" s="8"/>
      <c r="CH3280" s="8"/>
      <c r="CI3280" s="8"/>
      <c r="CJ3280" s="8"/>
      <c r="CK3280" s="8"/>
      <c r="CL3280" s="8"/>
      <c r="CM3280" s="8"/>
      <c r="CN3280" s="8"/>
      <c r="CO3280" s="8"/>
      <c r="CP3280" s="8"/>
      <c r="CQ3280" s="8"/>
      <c r="CR3280" s="8"/>
      <c r="CS3280" s="8"/>
      <c r="CT3280" s="8"/>
      <c r="CU3280" s="8"/>
      <c r="CV3280" s="8"/>
      <c r="CW3280" s="8"/>
      <c r="CX3280" s="8"/>
      <c r="CY3280" s="8"/>
      <c r="CZ3280" s="8"/>
      <c r="DA3280" s="8"/>
      <c r="DB3280" s="8"/>
      <c r="DC3280" s="8"/>
      <c r="DD3280" s="8"/>
      <c r="DE3280" s="8"/>
      <c r="DF3280" s="8"/>
      <c r="DG3280" s="8"/>
      <c r="DH3280" s="8"/>
      <c r="DI3280" s="8"/>
      <c r="DJ3280" s="8"/>
      <c r="DK3280" s="8"/>
      <c r="DL3280" s="8"/>
      <c r="DM3280" s="8"/>
      <c r="DN3280" s="8"/>
      <c r="DO3280" s="8"/>
      <c r="DP3280" s="8"/>
      <c r="DQ3280" s="8"/>
      <c r="DR3280" s="8"/>
      <c r="DS3280" s="8"/>
      <c r="DT3280" s="8"/>
      <c r="DU3280" s="8"/>
      <c r="DV3280" s="8"/>
      <c r="DW3280" s="8"/>
      <c r="DX3280" s="8"/>
      <c r="DY3280" s="8"/>
      <c r="DZ3280" s="8"/>
      <c r="EA3280" s="8"/>
      <c r="EB3280" s="8"/>
      <c r="EC3280" s="8"/>
      <c r="ED3280" s="8"/>
      <c r="EE3280" s="8"/>
      <c r="EF3280" s="8"/>
      <c r="EG3280" s="8"/>
      <c r="EH3280" s="8"/>
      <c r="EI3280" s="8"/>
      <c r="EJ3280" s="8"/>
      <c r="EK3280" s="8"/>
      <c r="EL3280" s="8"/>
      <c r="EM3280" s="8"/>
      <c r="EN3280" s="8"/>
      <c r="EO3280" s="8"/>
      <c r="EP3280" s="8"/>
      <c r="EQ3280" s="8"/>
      <c r="ER3280" s="8"/>
      <c r="ES3280" s="8"/>
      <c r="ET3280" s="8"/>
      <c r="EU3280" s="8"/>
      <c r="EV3280" s="8"/>
      <c r="EW3280" s="8"/>
      <c r="EX3280" s="8"/>
      <c r="EY3280" s="8"/>
      <c r="EZ3280" s="8"/>
      <c r="FA3280" s="8"/>
      <c r="FB3280" s="8"/>
      <c r="FC3280" s="8"/>
      <c r="FD3280" s="8"/>
      <c r="FE3280" s="8"/>
      <c r="FF3280" s="8"/>
      <c r="FG3280" s="8"/>
      <c r="FH3280" s="8"/>
      <c r="FI3280" s="8"/>
      <c r="FJ3280" s="8"/>
      <c r="FK3280" s="8"/>
      <c r="FL3280" s="8"/>
      <c r="FM3280" s="8"/>
      <c r="FN3280" s="8"/>
      <c r="FO3280" s="8"/>
      <c r="FP3280" s="8"/>
      <c r="FQ3280" s="8"/>
      <c r="FR3280" s="8"/>
      <c r="FS3280" s="8"/>
      <c r="FT3280" s="8"/>
      <c r="FU3280" s="8"/>
      <c r="FV3280" s="8"/>
      <c r="FW3280" s="8"/>
      <c r="FX3280" s="8"/>
      <c r="FY3280" s="8"/>
      <c r="FZ3280" s="8"/>
    </row>
    <row r="3281" spans="1:182" s="23" customFormat="1" x14ac:dyDescent="0.2">
      <c r="A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8"/>
      <c r="AD3281" s="8"/>
      <c r="AE3281" s="8"/>
      <c r="AF3281" s="8"/>
      <c r="AG3281" s="8"/>
      <c r="AH3281" s="8"/>
      <c r="AI3281" s="8"/>
      <c r="AJ3281" s="8"/>
      <c r="AK3281" s="8"/>
      <c r="AL3281" s="8"/>
      <c r="AM3281" s="8"/>
      <c r="AN3281" s="8"/>
      <c r="AO3281" s="8"/>
      <c r="AP3281" s="8"/>
      <c r="AQ3281" s="8"/>
      <c r="AR3281" s="8"/>
      <c r="AS3281" s="8"/>
      <c r="AT3281" s="8"/>
      <c r="AU3281" s="8"/>
      <c r="AV3281" s="8"/>
      <c r="AW3281" s="8"/>
      <c r="AX3281" s="8"/>
      <c r="AY3281" s="8"/>
      <c r="AZ3281" s="8"/>
      <c r="BA3281" s="8"/>
      <c r="BB3281" s="8"/>
      <c r="BC3281" s="8"/>
      <c r="BD3281" s="8"/>
      <c r="BE3281" s="8"/>
      <c r="BF3281" s="8"/>
      <c r="BG3281" s="8"/>
      <c r="BH3281" s="8"/>
      <c r="BI3281" s="8"/>
      <c r="BJ3281" s="8"/>
      <c r="BK3281" s="8"/>
      <c r="BL3281" s="8"/>
      <c r="BM3281" s="8"/>
      <c r="BN3281" s="8"/>
      <c r="BO3281" s="8"/>
      <c r="BP3281" s="8"/>
      <c r="BQ3281" s="8"/>
      <c r="BR3281" s="8"/>
      <c r="BS3281" s="8"/>
      <c r="BT3281" s="8"/>
      <c r="BU3281" s="8"/>
      <c r="BV3281" s="8"/>
      <c r="BW3281" s="8"/>
      <c r="BX3281" s="8"/>
      <c r="BY3281" s="8"/>
      <c r="BZ3281" s="8"/>
      <c r="CA3281" s="8"/>
      <c r="CB3281" s="8"/>
      <c r="CC3281" s="8"/>
      <c r="CD3281" s="8"/>
      <c r="CE3281" s="8"/>
      <c r="CF3281" s="8"/>
      <c r="CG3281" s="8"/>
      <c r="CH3281" s="8"/>
      <c r="CI3281" s="8"/>
      <c r="CJ3281" s="8"/>
      <c r="CK3281" s="8"/>
      <c r="CL3281" s="8"/>
      <c r="CM3281" s="8"/>
      <c r="CN3281" s="8"/>
      <c r="CO3281" s="8"/>
      <c r="CP3281" s="8"/>
      <c r="CQ3281" s="8"/>
      <c r="CR3281" s="8"/>
      <c r="CS3281" s="8"/>
      <c r="CT3281" s="8"/>
      <c r="CU3281" s="8"/>
      <c r="CV3281" s="8"/>
      <c r="CW3281" s="8"/>
      <c r="CX3281" s="8"/>
      <c r="CY3281" s="8"/>
      <c r="CZ3281" s="8"/>
      <c r="DA3281" s="8"/>
      <c r="DB3281" s="8"/>
      <c r="DC3281" s="8"/>
      <c r="DD3281" s="8"/>
      <c r="DE3281" s="8"/>
      <c r="DF3281" s="8"/>
      <c r="DG3281" s="8"/>
      <c r="DH3281" s="8"/>
      <c r="DI3281" s="8"/>
      <c r="DJ3281" s="8"/>
      <c r="DK3281" s="8"/>
      <c r="DL3281" s="8"/>
      <c r="DM3281" s="8"/>
      <c r="DN3281" s="8"/>
      <c r="DO3281" s="8"/>
      <c r="DP3281" s="8"/>
      <c r="DQ3281" s="8"/>
      <c r="DR3281" s="8"/>
      <c r="DS3281" s="8"/>
      <c r="DT3281" s="8"/>
      <c r="DU3281" s="8"/>
      <c r="DV3281" s="8"/>
      <c r="DW3281" s="8"/>
      <c r="DX3281" s="8"/>
      <c r="DY3281" s="8"/>
      <c r="DZ3281" s="8"/>
      <c r="EA3281" s="8"/>
      <c r="EB3281" s="8"/>
      <c r="EC3281" s="8"/>
      <c r="ED3281" s="8"/>
      <c r="EE3281" s="8"/>
      <c r="EF3281" s="8"/>
      <c r="EG3281" s="8"/>
      <c r="EH3281" s="8"/>
      <c r="EI3281" s="8"/>
      <c r="EJ3281" s="8"/>
      <c r="EK3281" s="8"/>
      <c r="EL3281" s="8"/>
      <c r="EM3281" s="8"/>
      <c r="EN3281" s="8"/>
      <c r="EO3281" s="8"/>
      <c r="EP3281" s="8"/>
      <c r="EQ3281" s="8"/>
      <c r="ER3281" s="8"/>
      <c r="ES3281" s="8"/>
      <c r="ET3281" s="8"/>
      <c r="EU3281" s="8"/>
      <c r="EV3281" s="8"/>
      <c r="EW3281" s="8"/>
      <c r="EX3281" s="8"/>
      <c r="EY3281" s="8"/>
      <c r="EZ3281" s="8"/>
      <c r="FA3281" s="8"/>
      <c r="FB3281" s="8"/>
      <c r="FC3281" s="8"/>
      <c r="FD3281" s="8"/>
      <c r="FE3281" s="8"/>
      <c r="FF3281" s="8"/>
      <c r="FG3281" s="8"/>
      <c r="FH3281" s="8"/>
      <c r="FI3281" s="8"/>
      <c r="FJ3281" s="8"/>
      <c r="FK3281" s="8"/>
      <c r="FL3281" s="8"/>
      <c r="FM3281" s="8"/>
      <c r="FN3281" s="8"/>
      <c r="FO3281" s="8"/>
      <c r="FP3281" s="8"/>
      <c r="FQ3281" s="8"/>
      <c r="FR3281" s="8"/>
      <c r="FS3281" s="8"/>
      <c r="FT3281" s="8"/>
      <c r="FU3281" s="8"/>
      <c r="FV3281" s="8"/>
      <c r="FW3281" s="8"/>
      <c r="FX3281" s="8"/>
      <c r="FY3281" s="8"/>
      <c r="FZ3281" s="8"/>
    </row>
    <row r="3282" spans="1:182" s="23" customFormat="1" x14ac:dyDescent="0.2">
      <c r="A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8"/>
      <c r="AD3282" s="8"/>
      <c r="AE3282" s="8"/>
      <c r="AF3282" s="8"/>
      <c r="AG3282" s="8"/>
      <c r="AH3282" s="8"/>
      <c r="AI3282" s="8"/>
      <c r="AJ3282" s="8"/>
      <c r="AK3282" s="8"/>
      <c r="AL3282" s="8"/>
      <c r="AM3282" s="8"/>
      <c r="AN3282" s="8"/>
      <c r="AO3282" s="8"/>
      <c r="AP3282" s="8"/>
      <c r="AQ3282" s="8"/>
      <c r="AR3282" s="8"/>
      <c r="AS3282" s="8"/>
      <c r="AT3282" s="8"/>
      <c r="AU3282" s="8"/>
      <c r="AV3282" s="8"/>
      <c r="AW3282" s="8"/>
      <c r="AX3282" s="8"/>
      <c r="AY3282" s="8"/>
      <c r="AZ3282" s="8"/>
      <c r="BA3282" s="8"/>
      <c r="BB3282" s="8"/>
      <c r="BC3282" s="8"/>
      <c r="BD3282" s="8"/>
      <c r="BE3282" s="8"/>
      <c r="BF3282" s="8"/>
      <c r="BG3282" s="8"/>
      <c r="BH3282" s="8"/>
      <c r="BI3282" s="8"/>
      <c r="BJ3282" s="8"/>
      <c r="BK3282" s="8"/>
      <c r="BL3282" s="8"/>
      <c r="BM3282" s="8"/>
      <c r="BN3282" s="8"/>
      <c r="BO3282" s="8"/>
      <c r="BP3282" s="8"/>
      <c r="BQ3282" s="8"/>
      <c r="BR3282" s="8"/>
      <c r="BS3282" s="8"/>
      <c r="BT3282" s="8"/>
      <c r="BU3282" s="8"/>
      <c r="BV3282" s="8"/>
      <c r="BW3282" s="8"/>
      <c r="BX3282" s="8"/>
      <c r="BY3282" s="8"/>
      <c r="BZ3282" s="8"/>
      <c r="CA3282" s="8"/>
      <c r="CB3282" s="8"/>
      <c r="CC3282" s="8"/>
      <c r="CD3282" s="8"/>
      <c r="CE3282" s="8"/>
      <c r="CF3282" s="8"/>
      <c r="CG3282" s="8"/>
      <c r="CH3282" s="8"/>
      <c r="CI3282" s="8"/>
      <c r="CJ3282" s="8"/>
      <c r="CK3282" s="8"/>
      <c r="CL3282" s="8"/>
      <c r="CM3282" s="8"/>
      <c r="CN3282" s="8"/>
      <c r="CO3282" s="8"/>
      <c r="CP3282" s="8"/>
      <c r="CQ3282" s="8"/>
      <c r="CR3282" s="8"/>
      <c r="CS3282" s="8"/>
      <c r="CT3282" s="8"/>
      <c r="CU3282" s="8"/>
      <c r="CV3282" s="8"/>
      <c r="CW3282" s="8"/>
      <c r="CX3282" s="8"/>
      <c r="CY3282" s="8"/>
      <c r="CZ3282" s="8"/>
      <c r="DA3282" s="8"/>
      <c r="DB3282" s="8"/>
      <c r="DC3282" s="8"/>
      <c r="DD3282" s="8"/>
      <c r="DE3282" s="8"/>
      <c r="DF3282" s="8"/>
      <c r="DG3282" s="8"/>
      <c r="DH3282" s="8"/>
      <c r="DI3282" s="8"/>
      <c r="DJ3282" s="8"/>
      <c r="DK3282" s="8"/>
      <c r="DL3282" s="8"/>
      <c r="DM3282" s="8"/>
      <c r="DN3282" s="8"/>
      <c r="DO3282" s="8"/>
      <c r="DP3282" s="8"/>
      <c r="DQ3282" s="8"/>
      <c r="DR3282" s="8"/>
      <c r="DS3282" s="8"/>
      <c r="DT3282" s="8"/>
      <c r="DU3282" s="8"/>
      <c r="DV3282" s="8"/>
      <c r="DW3282" s="8"/>
      <c r="DX3282" s="8"/>
      <c r="DY3282" s="8"/>
      <c r="DZ3282" s="8"/>
      <c r="EA3282" s="8"/>
      <c r="EB3282" s="8"/>
      <c r="EC3282" s="8"/>
      <c r="ED3282" s="8"/>
      <c r="EE3282" s="8"/>
      <c r="EF3282" s="8"/>
      <c r="EG3282" s="8"/>
      <c r="EH3282" s="8"/>
      <c r="EI3282" s="8"/>
      <c r="EJ3282" s="8"/>
      <c r="EK3282" s="8"/>
      <c r="EL3282" s="8"/>
      <c r="EM3282" s="8"/>
      <c r="EN3282" s="8"/>
      <c r="EO3282" s="8"/>
      <c r="EP3282" s="8"/>
      <c r="EQ3282" s="8"/>
      <c r="ER3282" s="8"/>
      <c r="ES3282" s="8"/>
      <c r="ET3282" s="8"/>
      <c r="EU3282" s="8"/>
      <c r="EV3282" s="8"/>
      <c r="EW3282" s="8"/>
      <c r="EX3282" s="8"/>
      <c r="EY3282" s="8"/>
      <c r="EZ3282" s="8"/>
      <c r="FA3282" s="8"/>
      <c r="FB3282" s="8"/>
      <c r="FC3282" s="8"/>
      <c r="FD3282" s="8"/>
      <c r="FE3282" s="8"/>
      <c r="FF3282" s="8"/>
      <c r="FG3282" s="8"/>
      <c r="FH3282" s="8"/>
      <c r="FI3282" s="8"/>
      <c r="FJ3282" s="8"/>
      <c r="FK3282" s="8"/>
      <c r="FL3282" s="8"/>
      <c r="FM3282" s="8"/>
      <c r="FN3282" s="8"/>
      <c r="FO3282" s="8"/>
      <c r="FP3282" s="8"/>
      <c r="FQ3282" s="8"/>
      <c r="FR3282" s="8"/>
      <c r="FS3282" s="8"/>
      <c r="FT3282" s="8"/>
      <c r="FU3282" s="8"/>
      <c r="FV3282" s="8"/>
      <c r="FW3282" s="8"/>
      <c r="FX3282" s="8"/>
      <c r="FY3282" s="8"/>
      <c r="FZ3282" s="8"/>
    </row>
    <row r="3283" spans="1:182" s="23" customFormat="1" x14ac:dyDescent="0.2">
      <c r="A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8"/>
      <c r="AD3283" s="8"/>
      <c r="AE3283" s="8"/>
      <c r="AF3283" s="8"/>
      <c r="AG3283" s="8"/>
      <c r="AH3283" s="8"/>
      <c r="AI3283" s="8"/>
      <c r="AJ3283" s="8"/>
      <c r="AK3283" s="8"/>
      <c r="AL3283" s="8"/>
      <c r="AM3283" s="8"/>
      <c r="AN3283" s="8"/>
      <c r="AO3283" s="8"/>
      <c r="AP3283" s="8"/>
      <c r="AQ3283" s="8"/>
      <c r="AR3283" s="8"/>
      <c r="AS3283" s="8"/>
      <c r="AT3283" s="8"/>
      <c r="AU3283" s="8"/>
      <c r="AV3283" s="8"/>
      <c r="AW3283" s="8"/>
      <c r="AX3283" s="8"/>
      <c r="AY3283" s="8"/>
      <c r="AZ3283" s="8"/>
      <c r="BA3283" s="8"/>
      <c r="BB3283" s="8"/>
      <c r="BC3283" s="8"/>
      <c r="BD3283" s="8"/>
      <c r="BE3283" s="8"/>
      <c r="BF3283" s="8"/>
      <c r="BG3283" s="8"/>
      <c r="BH3283" s="8"/>
      <c r="BI3283" s="8"/>
      <c r="BJ3283" s="8"/>
      <c r="BK3283" s="8"/>
      <c r="BL3283" s="8"/>
      <c r="BM3283" s="8"/>
      <c r="BN3283" s="8"/>
      <c r="BO3283" s="8"/>
      <c r="BP3283" s="8"/>
      <c r="BQ3283" s="8"/>
      <c r="BR3283" s="8"/>
      <c r="BS3283" s="8"/>
      <c r="BT3283" s="8"/>
      <c r="BU3283" s="8"/>
      <c r="BV3283" s="8"/>
      <c r="BW3283" s="8"/>
      <c r="BX3283" s="8"/>
      <c r="BY3283" s="8"/>
      <c r="BZ3283" s="8"/>
      <c r="CA3283" s="8"/>
      <c r="CB3283" s="8"/>
      <c r="CC3283" s="8"/>
      <c r="CD3283" s="8"/>
      <c r="CE3283" s="8"/>
      <c r="CF3283" s="8"/>
      <c r="CG3283" s="8"/>
      <c r="CH3283" s="8"/>
      <c r="CI3283" s="8"/>
      <c r="CJ3283" s="8"/>
      <c r="CK3283" s="8"/>
      <c r="CL3283" s="8"/>
      <c r="CM3283" s="8"/>
      <c r="CN3283" s="8"/>
      <c r="CO3283" s="8"/>
      <c r="CP3283" s="8"/>
      <c r="CQ3283" s="8"/>
      <c r="CR3283" s="8"/>
      <c r="CS3283" s="8"/>
      <c r="CT3283" s="8"/>
      <c r="CU3283" s="8"/>
      <c r="CV3283" s="8"/>
      <c r="CW3283" s="8"/>
      <c r="CX3283" s="8"/>
      <c r="CY3283" s="8"/>
      <c r="CZ3283" s="8"/>
      <c r="DA3283" s="8"/>
      <c r="DB3283" s="8"/>
      <c r="DC3283" s="8"/>
      <c r="DD3283" s="8"/>
      <c r="DE3283" s="8"/>
      <c r="DF3283" s="8"/>
      <c r="DG3283" s="8"/>
      <c r="DH3283" s="8"/>
      <c r="DI3283" s="8"/>
      <c r="DJ3283" s="8"/>
      <c r="DK3283" s="8"/>
      <c r="DL3283" s="8"/>
      <c r="DM3283" s="8"/>
      <c r="DN3283" s="8"/>
      <c r="DO3283" s="8"/>
      <c r="DP3283" s="8"/>
      <c r="DQ3283" s="8"/>
      <c r="DR3283" s="8"/>
      <c r="DS3283" s="8"/>
      <c r="DT3283" s="8"/>
      <c r="DU3283" s="8"/>
      <c r="DV3283" s="8"/>
      <c r="DW3283" s="8"/>
      <c r="DX3283" s="8"/>
      <c r="DY3283" s="8"/>
      <c r="DZ3283" s="8"/>
      <c r="EA3283" s="8"/>
      <c r="EB3283" s="8"/>
      <c r="EC3283" s="8"/>
      <c r="ED3283" s="8"/>
      <c r="EE3283" s="8"/>
      <c r="EF3283" s="8"/>
      <c r="EG3283" s="8"/>
      <c r="EH3283" s="8"/>
      <c r="EI3283" s="8"/>
      <c r="EJ3283" s="8"/>
      <c r="EK3283" s="8"/>
      <c r="EL3283" s="8"/>
      <c r="EM3283" s="8"/>
      <c r="EN3283" s="8"/>
      <c r="EO3283" s="8"/>
      <c r="EP3283" s="8"/>
      <c r="EQ3283" s="8"/>
      <c r="ER3283" s="8"/>
      <c r="ES3283" s="8"/>
      <c r="ET3283" s="8"/>
      <c r="EU3283" s="8"/>
      <c r="EV3283" s="8"/>
      <c r="EW3283" s="8"/>
      <c r="EX3283" s="8"/>
      <c r="EY3283" s="8"/>
      <c r="EZ3283" s="8"/>
      <c r="FA3283" s="8"/>
      <c r="FB3283" s="8"/>
      <c r="FC3283" s="8"/>
      <c r="FD3283" s="8"/>
      <c r="FE3283" s="8"/>
      <c r="FF3283" s="8"/>
      <c r="FG3283" s="8"/>
      <c r="FH3283" s="8"/>
      <c r="FI3283" s="8"/>
      <c r="FJ3283" s="8"/>
      <c r="FK3283" s="8"/>
      <c r="FL3283" s="8"/>
      <c r="FM3283" s="8"/>
      <c r="FN3283" s="8"/>
      <c r="FO3283" s="8"/>
      <c r="FP3283" s="8"/>
      <c r="FQ3283" s="8"/>
      <c r="FR3283" s="8"/>
      <c r="FS3283" s="8"/>
      <c r="FT3283" s="8"/>
      <c r="FU3283" s="8"/>
      <c r="FV3283" s="8"/>
      <c r="FW3283" s="8"/>
      <c r="FX3283" s="8"/>
      <c r="FY3283" s="8"/>
      <c r="FZ3283" s="8"/>
    </row>
    <row r="3284" spans="1:182" s="23" customFormat="1" x14ac:dyDescent="0.2">
      <c r="A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8"/>
      <c r="AD3284" s="8"/>
      <c r="AE3284" s="8"/>
      <c r="AF3284" s="8"/>
      <c r="AG3284" s="8"/>
      <c r="AH3284" s="8"/>
      <c r="AI3284" s="8"/>
      <c r="AJ3284" s="8"/>
      <c r="AK3284" s="8"/>
      <c r="AL3284" s="8"/>
      <c r="AM3284" s="8"/>
      <c r="AN3284" s="8"/>
      <c r="AO3284" s="8"/>
      <c r="AP3284" s="8"/>
      <c r="AQ3284" s="8"/>
      <c r="AR3284" s="8"/>
      <c r="AS3284" s="8"/>
      <c r="AT3284" s="8"/>
      <c r="AU3284" s="8"/>
      <c r="AV3284" s="8"/>
      <c r="AW3284" s="8"/>
      <c r="AX3284" s="8"/>
      <c r="AY3284" s="8"/>
      <c r="AZ3284" s="8"/>
      <c r="BA3284" s="8"/>
      <c r="BB3284" s="8"/>
      <c r="BC3284" s="8"/>
      <c r="BD3284" s="8"/>
      <c r="BE3284" s="8"/>
      <c r="BF3284" s="8"/>
      <c r="BG3284" s="8"/>
      <c r="BH3284" s="8"/>
      <c r="BI3284" s="8"/>
      <c r="BJ3284" s="8"/>
      <c r="BK3284" s="8"/>
      <c r="BL3284" s="8"/>
      <c r="BM3284" s="8"/>
      <c r="BN3284" s="8"/>
      <c r="BO3284" s="8"/>
      <c r="BP3284" s="8"/>
      <c r="BQ3284" s="8"/>
      <c r="BR3284" s="8"/>
      <c r="BS3284" s="8"/>
      <c r="BT3284" s="8"/>
      <c r="BU3284" s="8"/>
      <c r="BV3284" s="8"/>
      <c r="BW3284" s="8"/>
      <c r="BX3284" s="8"/>
      <c r="BY3284" s="8"/>
      <c r="BZ3284" s="8"/>
      <c r="CA3284" s="8"/>
      <c r="CB3284" s="8"/>
      <c r="CC3284" s="8"/>
      <c r="CD3284" s="8"/>
      <c r="CE3284" s="8"/>
      <c r="CF3284" s="8"/>
      <c r="CG3284" s="8"/>
      <c r="CH3284" s="8"/>
      <c r="CI3284" s="8"/>
      <c r="CJ3284" s="8"/>
      <c r="CK3284" s="8"/>
      <c r="CL3284" s="8"/>
      <c r="CM3284" s="8"/>
      <c r="CN3284" s="8"/>
      <c r="CO3284" s="8"/>
      <c r="CP3284" s="8"/>
      <c r="CQ3284" s="8"/>
      <c r="CR3284" s="8"/>
      <c r="CS3284" s="8"/>
      <c r="CT3284" s="8"/>
      <c r="CU3284" s="8"/>
      <c r="CV3284" s="8"/>
      <c r="CW3284" s="8"/>
      <c r="CX3284" s="8"/>
      <c r="CY3284" s="8"/>
      <c r="CZ3284" s="8"/>
      <c r="DA3284" s="8"/>
      <c r="DB3284" s="8"/>
      <c r="DC3284" s="8"/>
      <c r="DD3284" s="8"/>
      <c r="DE3284" s="8"/>
      <c r="DF3284" s="8"/>
      <c r="DG3284" s="8"/>
      <c r="DH3284" s="8"/>
      <c r="DI3284" s="8"/>
      <c r="DJ3284" s="8"/>
      <c r="DK3284" s="8"/>
      <c r="DL3284" s="8"/>
      <c r="DM3284" s="8"/>
      <c r="DN3284" s="8"/>
      <c r="DO3284" s="8"/>
      <c r="DP3284" s="8"/>
      <c r="DQ3284" s="8"/>
      <c r="DR3284" s="8"/>
      <c r="DS3284" s="8"/>
      <c r="DT3284" s="8"/>
      <c r="DU3284" s="8"/>
      <c r="DV3284" s="8"/>
      <c r="DW3284" s="8"/>
      <c r="DX3284" s="8"/>
      <c r="DY3284" s="8"/>
      <c r="DZ3284" s="8"/>
      <c r="EA3284" s="8"/>
      <c r="EB3284" s="8"/>
      <c r="EC3284" s="8"/>
      <c r="ED3284" s="8"/>
      <c r="EE3284" s="8"/>
      <c r="EF3284" s="8"/>
      <c r="EG3284" s="8"/>
      <c r="EH3284" s="8"/>
      <c r="EI3284" s="8"/>
      <c r="EJ3284" s="8"/>
      <c r="EK3284" s="8"/>
      <c r="EL3284" s="8"/>
      <c r="EM3284" s="8"/>
      <c r="EN3284" s="8"/>
      <c r="EO3284" s="8"/>
      <c r="EP3284" s="8"/>
      <c r="EQ3284" s="8"/>
      <c r="ER3284" s="8"/>
      <c r="ES3284" s="8"/>
      <c r="ET3284" s="8"/>
      <c r="EU3284" s="8"/>
      <c r="EV3284" s="8"/>
      <c r="EW3284" s="8"/>
      <c r="EX3284" s="8"/>
      <c r="EY3284" s="8"/>
      <c r="EZ3284" s="8"/>
      <c r="FA3284" s="8"/>
      <c r="FB3284" s="8"/>
      <c r="FC3284" s="8"/>
      <c r="FD3284" s="8"/>
      <c r="FE3284" s="8"/>
      <c r="FF3284" s="8"/>
      <c r="FG3284" s="8"/>
      <c r="FH3284" s="8"/>
      <c r="FI3284" s="8"/>
      <c r="FJ3284" s="8"/>
      <c r="FK3284" s="8"/>
      <c r="FL3284" s="8"/>
      <c r="FM3284" s="8"/>
      <c r="FN3284" s="8"/>
      <c r="FO3284" s="8"/>
      <c r="FP3284" s="8"/>
      <c r="FQ3284" s="8"/>
      <c r="FR3284" s="8"/>
      <c r="FS3284" s="8"/>
      <c r="FT3284" s="8"/>
      <c r="FU3284" s="8"/>
      <c r="FV3284" s="8"/>
      <c r="FW3284" s="8"/>
      <c r="FX3284" s="8"/>
      <c r="FY3284" s="8"/>
      <c r="FZ3284" s="8"/>
    </row>
    <row r="3285" spans="1:182" s="23" customFormat="1" x14ac:dyDescent="0.2">
      <c r="A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8"/>
      <c r="AU3285" s="8"/>
      <c r="AV3285" s="8"/>
      <c r="AW3285" s="8"/>
      <c r="AX3285" s="8"/>
      <c r="AY3285" s="8"/>
      <c r="AZ3285" s="8"/>
      <c r="BA3285" s="8"/>
      <c r="BB3285" s="8"/>
      <c r="BC3285" s="8"/>
      <c r="BD3285" s="8"/>
      <c r="BE3285" s="8"/>
      <c r="BF3285" s="8"/>
      <c r="BG3285" s="8"/>
      <c r="BH3285" s="8"/>
      <c r="BI3285" s="8"/>
      <c r="BJ3285" s="8"/>
      <c r="BK3285" s="8"/>
      <c r="BL3285" s="8"/>
      <c r="BM3285" s="8"/>
      <c r="BN3285" s="8"/>
      <c r="BO3285" s="8"/>
      <c r="BP3285" s="8"/>
      <c r="BQ3285" s="8"/>
      <c r="BR3285" s="8"/>
      <c r="BS3285" s="8"/>
      <c r="BT3285" s="8"/>
      <c r="BU3285" s="8"/>
      <c r="BV3285" s="8"/>
      <c r="BW3285" s="8"/>
      <c r="BX3285" s="8"/>
      <c r="BY3285" s="8"/>
      <c r="BZ3285" s="8"/>
      <c r="CA3285" s="8"/>
      <c r="CB3285" s="8"/>
      <c r="CC3285" s="8"/>
      <c r="CD3285" s="8"/>
      <c r="CE3285" s="8"/>
      <c r="CF3285" s="8"/>
      <c r="CG3285" s="8"/>
      <c r="CH3285" s="8"/>
      <c r="CI3285" s="8"/>
      <c r="CJ3285" s="8"/>
      <c r="CK3285" s="8"/>
      <c r="CL3285" s="8"/>
      <c r="CM3285" s="8"/>
      <c r="CN3285" s="8"/>
      <c r="CO3285" s="8"/>
      <c r="CP3285" s="8"/>
      <c r="CQ3285" s="8"/>
      <c r="CR3285" s="8"/>
      <c r="CS3285" s="8"/>
      <c r="CT3285" s="8"/>
      <c r="CU3285" s="8"/>
      <c r="CV3285" s="8"/>
      <c r="CW3285" s="8"/>
      <c r="CX3285" s="8"/>
      <c r="CY3285" s="8"/>
      <c r="CZ3285" s="8"/>
      <c r="DA3285" s="8"/>
      <c r="DB3285" s="8"/>
      <c r="DC3285" s="8"/>
      <c r="DD3285" s="8"/>
      <c r="DE3285" s="8"/>
      <c r="DF3285" s="8"/>
      <c r="DG3285" s="8"/>
      <c r="DH3285" s="8"/>
      <c r="DI3285" s="8"/>
      <c r="DJ3285" s="8"/>
      <c r="DK3285" s="8"/>
      <c r="DL3285" s="8"/>
      <c r="DM3285" s="8"/>
      <c r="DN3285" s="8"/>
      <c r="DO3285" s="8"/>
      <c r="DP3285" s="8"/>
      <c r="DQ3285" s="8"/>
      <c r="DR3285" s="8"/>
      <c r="DS3285" s="8"/>
      <c r="DT3285" s="8"/>
      <c r="DU3285" s="8"/>
      <c r="DV3285" s="8"/>
      <c r="DW3285" s="8"/>
      <c r="DX3285" s="8"/>
      <c r="DY3285" s="8"/>
      <c r="DZ3285" s="8"/>
      <c r="EA3285" s="8"/>
      <c r="EB3285" s="8"/>
      <c r="EC3285" s="8"/>
      <c r="ED3285" s="8"/>
      <c r="EE3285" s="8"/>
      <c r="EF3285" s="8"/>
      <c r="EG3285" s="8"/>
      <c r="EH3285" s="8"/>
      <c r="EI3285" s="8"/>
      <c r="EJ3285" s="8"/>
      <c r="EK3285" s="8"/>
      <c r="EL3285" s="8"/>
      <c r="EM3285" s="8"/>
      <c r="EN3285" s="8"/>
      <c r="EO3285" s="8"/>
      <c r="EP3285" s="8"/>
      <c r="EQ3285" s="8"/>
      <c r="ER3285" s="8"/>
      <c r="ES3285" s="8"/>
      <c r="ET3285" s="8"/>
      <c r="EU3285" s="8"/>
      <c r="EV3285" s="8"/>
      <c r="EW3285" s="8"/>
      <c r="EX3285" s="8"/>
      <c r="EY3285" s="8"/>
      <c r="EZ3285" s="8"/>
      <c r="FA3285" s="8"/>
      <c r="FB3285" s="8"/>
      <c r="FC3285" s="8"/>
      <c r="FD3285" s="8"/>
      <c r="FE3285" s="8"/>
      <c r="FF3285" s="8"/>
      <c r="FG3285" s="8"/>
      <c r="FH3285" s="8"/>
      <c r="FI3285" s="8"/>
      <c r="FJ3285" s="8"/>
      <c r="FK3285" s="8"/>
      <c r="FL3285" s="8"/>
      <c r="FM3285" s="8"/>
      <c r="FN3285" s="8"/>
      <c r="FO3285" s="8"/>
      <c r="FP3285" s="8"/>
      <c r="FQ3285" s="8"/>
      <c r="FR3285" s="8"/>
      <c r="FS3285" s="8"/>
      <c r="FT3285" s="8"/>
      <c r="FU3285" s="8"/>
      <c r="FV3285" s="8"/>
      <c r="FW3285" s="8"/>
      <c r="FX3285" s="8"/>
      <c r="FY3285" s="8"/>
      <c r="FZ3285" s="8"/>
    </row>
    <row r="3286" spans="1:182" s="23" customFormat="1" x14ac:dyDescent="0.2">
      <c r="A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8"/>
      <c r="AU3286" s="8"/>
      <c r="AV3286" s="8"/>
      <c r="AW3286" s="8"/>
      <c r="AX3286" s="8"/>
      <c r="AY3286" s="8"/>
      <c r="AZ3286" s="8"/>
      <c r="BA3286" s="8"/>
      <c r="BB3286" s="8"/>
      <c r="BC3286" s="8"/>
      <c r="BD3286" s="8"/>
      <c r="BE3286" s="8"/>
      <c r="BF3286" s="8"/>
      <c r="BG3286" s="8"/>
      <c r="BH3286" s="8"/>
      <c r="BI3286" s="8"/>
      <c r="BJ3286" s="8"/>
      <c r="BK3286" s="8"/>
      <c r="BL3286" s="8"/>
      <c r="BM3286" s="8"/>
      <c r="BN3286" s="8"/>
      <c r="BO3286" s="8"/>
      <c r="BP3286" s="8"/>
      <c r="BQ3286" s="8"/>
      <c r="BR3286" s="8"/>
      <c r="BS3286" s="8"/>
      <c r="BT3286" s="8"/>
      <c r="BU3286" s="8"/>
      <c r="BV3286" s="8"/>
      <c r="BW3286" s="8"/>
      <c r="BX3286" s="8"/>
      <c r="BY3286" s="8"/>
      <c r="BZ3286" s="8"/>
      <c r="CA3286" s="8"/>
      <c r="CB3286" s="8"/>
      <c r="CC3286" s="8"/>
      <c r="CD3286" s="8"/>
      <c r="CE3286" s="8"/>
      <c r="CF3286" s="8"/>
      <c r="CG3286" s="8"/>
      <c r="CH3286" s="8"/>
      <c r="CI3286" s="8"/>
      <c r="CJ3286" s="8"/>
      <c r="CK3286" s="8"/>
      <c r="CL3286" s="8"/>
      <c r="CM3286" s="8"/>
      <c r="CN3286" s="8"/>
      <c r="CO3286" s="8"/>
      <c r="CP3286" s="8"/>
      <c r="CQ3286" s="8"/>
      <c r="CR3286" s="8"/>
      <c r="CS3286" s="8"/>
      <c r="CT3286" s="8"/>
      <c r="CU3286" s="8"/>
      <c r="CV3286" s="8"/>
      <c r="CW3286" s="8"/>
      <c r="CX3286" s="8"/>
      <c r="CY3286" s="8"/>
      <c r="CZ3286" s="8"/>
      <c r="DA3286" s="8"/>
      <c r="DB3286" s="8"/>
      <c r="DC3286" s="8"/>
      <c r="DD3286" s="8"/>
      <c r="DE3286" s="8"/>
      <c r="DF3286" s="8"/>
      <c r="DG3286" s="8"/>
      <c r="DH3286" s="8"/>
      <c r="DI3286" s="8"/>
      <c r="DJ3286" s="8"/>
      <c r="DK3286" s="8"/>
      <c r="DL3286" s="8"/>
      <c r="DM3286" s="8"/>
      <c r="DN3286" s="8"/>
      <c r="DO3286" s="8"/>
      <c r="DP3286" s="8"/>
      <c r="DQ3286" s="8"/>
      <c r="DR3286" s="8"/>
      <c r="DS3286" s="8"/>
      <c r="DT3286" s="8"/>
      <c r="DU3286" s="8"/>
      <c r="DV3286" s="8"/>
      <c r="DW3286" s="8"/>
      <c r="DX3286" s="8"/>
      <c r="DY3286" s="8"/>
      <c r="DZ3286" s="8"/>
      <c r="EA3286" s="8"/>
      <c r="EB3286" s="8"/>
      <c r="EC3286" s="8"/>
      <c r="ED3286" s="8"/>
      <c r="EE3286" s="8"/>
      <c r="EF3286" s="8"/>
      <c r="EG3286" s="8"/>
      <c r="EH3286" s="8"/>
      <c r="EI3286" s="8"/>
      <c r="EJ3286" s="8"/>
      <c r="EK3286" s="8"/>
      <c r="EL3286" s="8"/>
      <c r="EM3286" s="8"/>
      <c r="EN3286" s="8"/>
      <c r="EO3286" s="8"/>
      <c r="EP3286" s="8"/>
      <c r="EQ3286" s="8"/>
      <c r="ER3286" s="8"/>
      <c r="ES3286" s="8"/>
      <c r="ET3286" s="8"/>
      <c r="EU3286" s="8"/>
      <c r="EV3286" s="8"/>
      <c r="EW3286" s="8"/>
      <c r="EX3286" s="8"/>
      <c r="EY3286" s="8"/>
      <c r="EZ3286" s="8"/>
      <c r="FA3286" s="8"/>
      <c r="FB3286" s="8"/>
      <c r="FC3286" s="8"/>
      <c r="FD3286" s="8"/>
      <c r="FE3286" s="8"/>
      <c r="FF3286" s="8"/>
      <c r="FG3286" s="8"/>
      <c r="FH3286" s="8"/>
      <c r="FI3286" s="8"/>
      <c r="FJ3286" s="8"/>
      <c r="FK3286" s="8"/>
      <c r="FL3286" s="8"/>
      <c r="FM3286" s="8"/>
      <c r="FN3286" s="8"/>
      <c r="FO3286" s="8"/>
      <c r="FP3286" s="8"/>
      <c r="FQ3286" s="8"/>
      <c r="FR3286" s="8"/>
      <c r="FS3286" s="8"/>
      <c r="FT3286" s="8"/>
      <c r="FU3286" s="8"/>
      <c r="FV3286" s="8"/>
      <c r="FW3286" s="8"/>
      <c r="FX3286" s="8"/>
      <c r="FY3286" s="8"/>
      <c r="FZ3286" s="8"/>
    </row>
    <row r="3287" spans="1:182" s="23" customFormat="1" x14ac:dyDescent="0.2">
      <c r="A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8"/>
      <c r="AU3287" s="8"/>
      <c r="AV3287" s="8"/>
      <c r="AW3287" s="8"/>
      <c r="AX3287" s="8"/>
      <c r="AY3287" s="8"/>
      <c r="AZ3287" s="8"/>
      <c r="BA3287" s="8"/>
      <c r="BB3287" s="8"/>
      <c r="BC3287" s="8"/>
      <c r="BD3287" s="8"/>
      <c r="BE3287" s="8"/>
      <c r="BF3287" s="8"/>
      <c r="BG3287" s="8"/>
      <c r="BH3287" s="8"/>
      <c r="BI3287" s="8"/>
      <c r="BJ3287" s="8"/>
      <c r="BK3287" s="8"/>
      <c r="BL3287" s="8"/>
      <c r="BM3287" s="8"/>
      <c r="BN3287" s="8"/>
      <c r="BO3287" s="8"/>
      <c r="BP3287" s="8"/>
      <c r="BQ3287" s="8"/>
      <c r="BR3287" s="8"/>
      <c r="BS3287" s="8"/>
      <c r="BT3287" s="8"/>
      <c r="BU3287" s="8"/>
      <c r="BV3287" s="8"/>
      <c r="BW3287" s="8"/>
      <c r="BX3287" s="8"/>
      <c r="BY3287" s="8"/>
      <c r="BZ3287" s="8"/>
      <c r="CA3287" s="8"/>
      <c r="CB3287" s="8"/>
      <c r="CC3287" s="8"/>
      <c r="CD3287" s="8"/>
      <c r="CE3287" s="8"/>
      <c r="CF3287" s="8"/>
      <c r="CG3287" s="8"/>
      <c r="CH3287" s="8"/>
      <c r="CI3287" s="8"/>
      <c r="CJ3287" s="8"/>
      <c r="CK3287" s="8"/>
      <c r="CL3287" s="8"/>
      <c r="CM3287" s="8"/>
      <c r="CN3287" s="8"/>
      <c r="CO3287" s="8"/>
      <c r="CP3287" s="8"/>
      <c r="CQ3287" s="8"/>
      <c r="CR3287" s="8"/>
      <c r="CS3287" s="8"/>
      <c r="CT3287" s="8"/>
      <c r="CU3287" s="8"/>
      <c r="CV3287" s="8"/>
      <c r="CW3287" s="8"/>
      <c r="CX3287" s="8"/>
      <c r="CY3287" s="8"/>
      <c r="CZ3287" s="8"/>
      <c r="DA3287" s="8"/>
      <c r="DB3287" s="8"/>
      <c r="DC3287" s="8"/>
      <c r="DD3287" s="8"/>
      <c r="DE3287" s="8"/>
      <c r="DF3287" s="8"/>
      <c r="DG3287" s="8"/>
      <c r="DH3287" s="8"/>
      <c r="DI3287" s="8"/>
      <c r="DJ3287" s="8"/>
      <c r="DK3287" s="8"/>
      <c r="DL3287" s="8"/>
      <c r="DM3287" s="8"/>
      <c r="DN3287" s="8"/>
      <c r="DO3287" s="8"/>
      <c r="DP3287" s="8"/>
      <c r="DQ3287" s="8"/>
      <c r="DR3287" s="8"/>
      <c r="DS3287" s="8"/>
      <c r="DT3287" s="8"/>
      <c r="DU3287" s="8"/>
      <c r="DV3287" s="8"/>
      <c r="DW3287" s="8"/>
      <c r="DX3287" s="8"/>
      <c r="DY3287" s="8"/>
      <c r="DZ3287" s="8"/>
      <c r="EA3287" s="8"/>
      <c r="EB3287" s="8"/>
      <c r="EC3287" s="8"/>
      <c r="ED3287" s="8"/>
      <c r="EE3287" s="8"/>
      <c r="EF3287" s="8"/>
      <c r="EG3287" s="8"/>
      <c r="EH3287" s="8"/>
      <c r="EI3287" s="8"/>
      <c r="EJ3287" s="8"/>
      <c r="EK3287" s="8"/>
      <c r="EL3287" s="8"/>
      <c r="EM3287" s="8"/>
      <c r="EN3287" s="8"/>
      <c r="EO3287" s="8"/>
      <c r="EP3287" s="8"/>
      <c r="EQ3287" s="8"/>
      <c r="ER3287" s="8"/>
      <c r="ES3287" s="8"/>
      <c r="ET3287" s="8"/>
      <c r="EU3287" s="8"/>
      <c r="EV3287" s="8"/>
      <c r="EW3287" s="8"/>
      <c r="EX3287" s="8"/>
      <c r="EY3287" s="8"/>
      <c r="EZ3287" s="8"/>
      <c r="FA3287" s="8"/>
      <c r="FB3287" s="8"/>
      <c r="FC3287" s="8"/>
      <c r="FD3287" s="8"/>
      <c r="FE3287" s="8"/>
      <c r="FF3287" s="8"/>
      <c r="FG3287" s="8"/>
      <c r="FH3287" s="8"/>
      <c r="FI3287" s="8"/>
      <c r="FJ3287" s="8"/>
      <c r="FK3287" s="8"/>
      <c r="FL3287" s="8"/>
      <c r="FM3287" s="8"/>
      <c r="FN3287" s="8"/>
      <c r="FO3287" s="8"/>
      <c r="FP3287" s="8"/>
      <c r="FQ3287" s="8"/>
      <c r="FR3287" s="8"/>
      <c r="FS3287" s="8"/>
      <c r="FT3287" s="8"/>
      <c r="FU3287" s="8"/>
      <c r="FV3287" s="8"/>
      <c r="FW3287" s="8"/>
      <c r="FX3287" s="8"/>
      <c r="FY3287" s="8"/>
      <c r="FZ3287" s="8"/>
    </row>
    <row r="3288" spans="1:182" s="23" customFormat="1" x14ac:dyDescent="0.2">
      <c r="A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8"/>
      <c r="AU3288" s="8"/>
      <c r="AV3288" s="8"/>
      <c r="AW3288" s="8"/>
      <c r="AX3288" s="8"/>
      <c r="AY3288" s="8"/>
      <c r="AZ3288" s="8"/>
      <c r="BA3288" s="8"/>
      <c r="BB3288" s="8"/>
      <c r="BC3288" s="8"/>
      <c r="BD3288" s="8"/>
      <c r="BE3288" s="8"/>
      <c r="BF3288" s="8"/>
      <c r="BG3288" s="8"/>
      <c r="BH3288" s="8"/>
      <c r="BI3288" s="8"/>
      <c r="BJ3288" s="8"/>
      <c r="BK3288" s="8"/>
      <c r="BL3288" s="8"/>
      <c r="BM3288" s="8"/>
      <c r="BN3288" s="8"/>
      <c r="BO3288" s="8"/>
      <c r="BP3288" s="8"/>
      <c r="BQ3288" s="8"/>
      <c r="BR3288" s="8"/>
      <c r="BS3288" s="8"/>
      <c r="BT3288" s="8"/>
      <c r="BU3288" s="8"/>
      <c r="BV3288" s="8"/>
      <c r="BW3288" s="8"/>
      <c r="BX3288" s="8"/>
      <c r="BY3288" s="8"/>
      <c r="BZ3288" s="8"/>
      <c r="CA3288" s="8"/>
      <c r="CB3288" s="8"/>
      <c r="CC3288" s="8"/>
      <c r="CD3288" s="8"/>
      <c r="CE3288" s="8"/>
      <c r="CF3288" s="8"/>
      <c r="CG3288" s="8"/>
      <c r="CH3288" s="8"/>
      <c r="CI3288" s="8"/>
      <c r="CJ3288" s="8"/>
      <c r="CK3288" s="8"/>
      <c r="CL3288" s="8"/>
      <c r="CM3288" s="8"/>
      <c r="CN3288" s="8"/>
      <c r="CO3288" s="8"/>
      <c r="CP3288" s="8"/>
      <c r="CQ3288" s="8"/>
      <c r="CR3288" s="8"/>
      <c r="CS3288" s="8"/>
      <c r="CT3288" s="8"/>
      <c r="CU3288" s="8"/>
      <c r="CV3288" s="8"/>
      <c r="CW3288" s="8"/>
      <c r="CX3288" s="8"/>
      <c r="CY3288" s="8"/>
      <c r="CZ3288" s="8"/>
      <c r="DA3288" s="8"/>
      <c r="DB3288" s="8"/>
      <c r="DC3288" s="8"/>
      <c r="DD3288" s="8"/>
      <c r="DE3288" s="8"/>
      <c r="DF3288" s="8"/>
      <c r="DG3288" s="8"/>
      <c r="DH3288" s="8"/>
      <c r="DI3288" s="8"/>
      <c r="DJ3288" s="8"/>
      <c r="DK3288" s="8"/>
      <c r="DL3288" s="8"/>
      <c r="DM3288" s="8"/>
      <c r="DN3288" s="8"/>
      <c r="DO3288" s="8"/>
      <c r="DP3288" s="8"/>
      <c r="DQ3288" s="8"/>
      <c r="DR3288" s="8"/>
      <c r="DS3288" s="8"/>
      <c r="DT3288" s="8"/>
      <c r="DU3288" s="8"/>
      <c r="DV3288" s="8"/>
      <c r="DW3288" s="8"/>
      <c r="DX3288" s="8"/>
      <c r="DY3288" s="8"/>
      <c r="DZ3288" s="8"/>
      <c r="EA3288" s="8"/>
      <c r="EB3288" s="8"/>
      <c r="EC3288" s="8"/>
      <c r="ED3288" s="8"/>
      <c r="EE3288" s="8"/>
      <c r="EF3288" s="8"/>
      <c r="EG3288" s="8"/>
      <c r="EH3288" s="8"/>
      <c r="EI3288" s="8"/>
      <c r="EJ3288" s="8"/>
      <c r="EK3288" s="8"/>
      <c r="EL3288" s="8"/>
      <c r="EM3288" s="8"/>
      <c r="EN3288" s="8"/>
      <c r="EO3288" s="8"/>
      <c r="EP3288" s="8"/>
      <c r="EQ3288" s="8"/>
      <c r="ER3288" s="8"/>
      <c r="ES3288" s="8"/>
      <c r="ET3288" s="8"/>
      <c r="EU3288" s="8"/>
      <c r="EV3288" s="8"/>
      <c r="EW3288" s="8"/>
      <c r="EX3288" s="8"/>
      <c r="EY3288" s="8"/>
      <c r="EZ3288" s="8"/>
      <c r="FA3288" s="8"/>
      <c r="FB3288" s="8"/>
      <c r="FC3288" s="8"/>
      <c r="FD3288" s="8"/>
      <c r="FE3288" s="8"/>
      <c r="FF3288" s="8"/>
      <c r="FG3288" s="8"/>
      <c r="FH3288" s="8"/>
      <c r="FI3288" s="8"/>
      <c r="FJ3288" s="8"/>
      <c r="FK3288" s="8"/>
      <c r="FL3288" s="8"/>
      <c r="FM3288" s="8"/>
      <c r="FN3288" s="8"/>
      <c r="FO3288" s="8"/>
      <c r="FP3288" s="8"/>
      <c r="FQ3288" s="8"/>
      <c r="FR3288" s="8"/>
      <c r="FS3288" s="8"/>
      <c r="FT3288" s="8"/>
      <c r="FU3288" s="8"/>
      <c r="FV3288" s="8"/>
      <c r="FW3288" s="8"/>
      <c r="FX3288" s="8"/>
      <c r="FY3288" s="8"/>
      <c r="FZ3288" s="8"/>
    </row>
    <row r="3289" spans="1:182" s="23" customFormat="1" x14ac:dyDescent="0.2">
      <c r="A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8"/>
      <c r="AU3289" s="8"/>
      <c r="AV3289" s="8"/>
      <c r="AW3289" s="8"/>
      <c r="AX3289" s="8"/>
      <c r="AY3289" s="8"/>
      <c r="AZ3289" s="8"/>
      <c r="BA3289" s="8"/>
      <c r="BB3289" s="8"/>
      <c r="BC3289" s="8"/>
      <c r="BD3289" s="8"/>
      <c r="BE3289" s="8"/>
      <c r="BF3289" s="8"/>
      <c r="BG3289" s="8"/>
      <c r="BH3289" s="8"/>
      <c r="BI3289" s="8"/>
      <c r="BJ3289" s="8"/>
      <c r="BK3289" s="8"/>
      <c r="BL3289" s="8"/>
      <c r="BM3289" s="8"/>
      <c r="BN3289" s="8"/>
      <c r="BO3289" s="8"/>
      <c r="BP3289" s="8"/>
      <c r="BQ3289" s="8"/>
      <c r="BR3289" s="8"/>
      <c r="BS3289" s="8"/>
      <c r="BT3289" s="8"/>
      <c r="BU3289" s="8"/>
      <c r="BV3289" s="8"/>
      <c r="BW3289" s="8"/>
      <c r="BX3289" s="8"/>
      <c r="BY3289" s="8"/>
      <c r="BZ3289" s="8"/>
      <c r="CA3289" s="8"/>
      <c r="CB3289" s="8"/>
      <c r="CC3289" s="8"/>
      <c r="CD3289" s="8"/>
      <c r="CE3289" s="8"/>
      <c r="CF3289" s="8"/>
      <c r="CG3289" s="8"/>
      <c r="CH3289" s="8"/>
      <c r="CI3289" s="8"/>
      <c r="CJ3289" s="8"/>
      <c r="CK3289" s="8"/>
      <c r="CL3289" s="8"/>
      <c r="CM3289" s="8"/>
      <c r="CN3289" s="8"/>
      <c r="CO3289" s="8"/>
      <c r="CP3289" s="8"/>
      <c r="CQ3289" s="8"/>
      <c r="CR3289" s="8"/>
      <c r="CS3289" s="8"/>
      <c r="CT3289" s="8"/>
      <c r="CU3289" s="8"/>
      <c r="CV3289" s="8"/>
      <c r="CW3289" s="8"/>
      <c r="CX3289" s="8"/>
      <c r="CY3289" s="8"/>
      <c r="CZ3289" s="8"/>
      <c r="DA3289" s="8"/>
      <c r="DB3289" s="8"/>
      <c r="DC3289" s="8"/>
      <c r="DD3289" s="8"/>
      <c r="DE3289" s="8"/>
      <c r="DF3289" s="8"/>
      <c r="DG3289" s="8"/>
      <c r="DH3289" s="8"/>
      <c r="DI3289" s="8"/>
      <c r="DJ3289" s="8"/>
      <c r="DK3289" s="8"/>
      <c r="DL3289" s="8"/>
      <c r="DM3289" s="8"/>
      <c r="DN3289" s="8"/>
      <c r="DO3289" s="8"/>
      <c r="DP3289" s="8"/>
      <c r="DQ3289" s="8"/>
      <c r="DR3289" s="8"/>
      <c r="DS3289" s="8"/>
      <c r="DT3289" s="8"/>
      <c r="DU3289" s="8"/>
      <c r="DV3289" s="8"/>
      <c r="DW3289" s="8"/>
      <c r="DX3289" s="8"/>
      <c r="DY3289" s="8"/>
      <c r="DZ3289" s="8"/>
      <c r="EA3289" s="8"/>
      <c r="EB3289" s="8"/>
      <c r="EC3289" s="8"/>
      <c r="ED3289" s="8"/>
      <c r="EE3289" s="8"/>
      <c r="EF3289" s="8"/>
      <c r="EG3289" s="8"/>
      <c r="EH3289" s="8"/>
      <c r="EI3289" s="8"/>
      <c r="EJ3289" s="8"/>
      <c r="EK3289" s="8"/>
      <c r="EL3289" s="8"/>
      <c r="EM3289" s="8"/>
      <c r="EN3289" s="8"/>
      <c r="EO3289" s="8"/>
      <c r="EP3289" s="8"/>
      <c r="EQ3289" s="8"/>
      <c r="ER3289" s="8"/>
      <c r="ES3289" s="8"/>
      <c r="ET3289" s="8"/>
      <c r="EU3289" s="8"/>
      <c r="EV3289" s="8"/>
      <c r="EW3289" s="8"/>
      <c r="EX3289" s="8"/>
      <c r="EY3289" s="8"/>
      <c r="EZ3289" s="8"/>
      <c r="FA3289" s="8"/>
      <c r="FB3289" s="8"/>
      <c r="FC3289" s="8"/>
      <c r="FD3289" s="8"/>
      <c r="FE3289" s="8"/>
      <c r="FF3289" s="8"/>
      <c r="FG3289" s="8"/>
      <c r="FH3289" s="8"/>
      <c r="FI3289" s="8"/>
      <c r="FJ3289" s="8"/>
      <c r="FK3289" s="8"/>
      <c r="FL3289" s="8"/>
      <c r="FM3289" s="8"/>
      <c r="FN3289" s="8"/>
      <c r="FO3289" s="8"/>
      <c r="FP3289" s="8"/>
      <c r="FQ3289" s="8"/>
      <c r="FR3289" s="8"/>
      <c r="FS3289" s="8"/>
      <c r="FT3289" s="8"/>
      <c r="FU3289" s="8"/>
      <c r="FV3289" s="8"/>
      <c r="FW3289" s="8"/>
      <c r="FX3289" s="8"/>
      <c r="FY3289" s="8"/>
      <c r="FZ3289" s="8"/>
    </row>
    <row r="3290" spans="1:182" s="23" customFormat="1" x14ac:dyDescent="0.2">
      <c r="A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8"/>
      <c r="AU3290" s="8"/>
      <c r="AV3290" s="8"/>
      <c r="AW3290" s="8"/>
      <c r="AX3290" s="8"/>
      <c r="AY3290" s="8"/>
      <c r="AZ3290" s="8"/>
      <c r="BA3290" s="8"/>
      <c r="BB3290" s="8"/>
      <c r="BC3290" s="8"/>
      <c r="BD3290" s="8"/>
      <c r="BE3290" s="8"/>
      <c r="BF3290" s="8"/>
      <c r="BG3290" s="8"/>
      <c r="BH3290" s="8"/>
      <c r="BI3290" s="8"/>
      <c r="BJ3290" s="8"/>
      <c r="BK3290" s="8"/>
      <c r="BL3290" s="8"/>
      <c r="BM3290" s="8"/>
      <c r="BN3290" s="8"/>
      <c r="BO3290" s="8"/>
      <c r="BP3290" s="8"/>
      <c r="BQ3290" s="8"/>
      <c r="BR3290" s="8"/>
      <c r="BS3290" s="8"/>
      <c r="BT3290" s="8"/>
      <c r="BU3290" s="8"/>
      <c r="BV3290" s="8"/>
      <c r="BW3290" s="8"/>
      <c r="BX3290" s="8"/>
      <c r="BY3290" s="8"/>
      <c r="BZ3290" s="8"/>
      <c r="CA3290" s="8"/>
      <c r="CB3290" s="8"/>
      <c r="CC3290" s="8"/>
      <c r="CD3290" s="8"/>
      <c r="CE3290" s="8"/>
      <c r="CF3290" s="8"/>
      <c r="CG3290" s="8"/>
      <c r="CH3290" s="8"/>
      <c r="CI3290" s="8"/>
      <c r="CJ3290" s="8"/>
      <c r="CK3290" s="8"/>
      <c r="CL3290" s="8"/>
      <c r="CM3290" s="8"/>
      <c r="CN3290" s="8"/>
      <c r="CO3290" s="8"/>
      <c r="CP3290" s="8"/>
      <c r="CQ3290" s="8"/>
      <c r="CR3290" s="8"/>
      <c r="CS3290" s="8"/>
      <c r="CT3290" s="8"/>
      <c r="CU3290" s="8"/>
      <c r="CV3290" s="8"/>
      <c r="CW3290" s="8"/>
      <c r="CX3290" s="8"/>
      <c r="CY3290" s="8"/>
      <c r="CZ3290" s="8"/>
      <c r="DA3290" s="8"/>
      <c r="DB3290" s="8"/>
      <c r="DC3290" s="8"/>
      <c r="DD3290" s="8"/>
      <c r="DE3290" s="8"/>
      <c r="DF3290" s="8"/>
      <c r="DG3290" s="8"/>
      <c r="DH3290" s="8"/>
      <c r="DI3290" s="8"/>
      <c r="DJ3290" s="8"/>
      <c r="DK3290" s="8"/>
      <c r="DL3290" s="8"/>
      <c r="DM3290" s="8"/>
      <c r="DN3290" s="8"/>
      <c r="DO3290" s="8"/>
      <c r="DP3290" s="8"/>
      <c r="DQ3290" s="8"/>
      <c r="DR3290" s="8"/>
      <c r="DS3290" s="8"/>
      <c r="DT3290" s="8"/>
      <c r="DU3290" s="8"/>
      <c r="DV3290" s="8"/>
      <c r="DW3290" s="8"/>
      <c r="DX3290" s="8"/>
      <c r="DY3290" s="8"/>
      <c r="DZ3290" s="8"/>
      <c r="EA3290" s="8"/>
      <c r="EB3290" s="8"/>
      <c r="EC3290" s="8"/>
      <c r="ED3290" s="8"/>
      <c r="EE3290" s="8"/>
      <c r="EF3290" s="8"/>
      <c r="EG3290" s="8"/>
      <c r="EH3290" s="8"/>
      <c r="EI3290" s="8"/>
      <c r="EJ3290" s="8"/>
      <c r="EK3290" s="8"/>
      <c r="EL3290" s="8"/>
      <c r="EM3290" s="8"/>
      <c r="EN3290" s="8"/>
      <c r="EO3290" s="8"/>
      <c r="EP3290" s="8"/>
      <c r="EQ3290" s="8"/>
      <c r="ER3290" s="8"/>
      <c r="ES3290" s="8"/>
      <c r="ET3290" s="8"/>
      <c r="EU3290" s="8"/>
      <c r="EV3290" s="8"/>
      <c r="EW3290" s="8"/>
      <c r="EX3290" s="8"/>
      <c r="EY3290" s="8"/>
      <c r="EZ3290" s="8"/>
      <c r="FA3290" s="8"/>
      <c r="FB3290" s="8"/>
      <c r="FC3290" s="8"/>
      <c r="FD3290" s="8"/>
      <c r="FE3290" s="8"/>
      <c r="FF3290" s="8"/>
      <c r="FG3290" s="8"/>
      <c r="FH3290" s="8"/>
      <c r="FI3290" s="8"/>
      <c r="FJ3290" s="8"/>
      <c r="FK3290" s="8"/>
      <c r="FL3290" s="8"/>
      <c r="FM3290" s="8"/>
      <c r="FN3290" s="8"/>
      <c r="FO3290" s="8"/>
      <c r="FP3290" s="8"/>
      <c r="FQ3290" s="8"/>
      <c r="FR3290" s="8"/>
      <c r="FS3290" s="8"/>
      <c r="FT3290" s="8"/>
      <c r="FU3290" s="8"/>
      <c r="FV3290" s="8"/>
      <c r="FW3290" s="8"/>
      <c r="FX3290" s="8"/>
      <c r="FY3290" s="8"/>
      <c r="FZ3290" s="8"/>
    </row>
    <row r="3291" spans="1:182" s="23" customFormat="1" x14ac:dyDescent="0.2">
      <c r="A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8"/>
      <c r="AU3291" s="8"/>
      <c r="AV3291" s="8"/>
      <c r="AW3291" s="8"/>
      <c r="AX3291" s="8"/>
      <c r="AY3291" s="8"/>
      <c r="AZ3291" s="8"/>
      <c r="BA3291" s="8"/>
      <c r="BB3291" s="8"/>
      <c r="BC3291" s="8"/>
      <c r="BD3291" s="8"/>
      <c r="BE3291" s="8"/>
      <c r="BF3291" s="8"/>
      <c r="BG3291" s="8"/>
      <c r="BH3291" s="8"/>
      <c r="BI3291" s="8"/>
      <c r="BJ3291" s="8"/>
      <c r="BK3291" s="8"/>
      <c r="BL3291" s="8"/>
      <c r="BM3291" s="8"/>
      <c r="BN3291" s="8"/>
      <c r="BO3291" s="8"/>
      <c r="BP3291" s="8"/>
      <c r="BQ3291" s="8"/>
      <c r="BR3291" s="8"/>
      <c r="BS3291" s="8"/>
      <c r="BT3291" s="8"/>
      <c r="BU3291" s="8"/>
      <c r="BV3291" s="8"/>
      <c r="BW3291" s="8"/>
      <c r="BX3291" s="8"/>
      <c r="BY3291" s="8"/>
      <c r="BZ3291" s="8"/>
      <c r="CA3291" s="8"/>
      <c r="CB3291" s="8"/>
      <c r="CC3291" s="8"/>
      <c r="CD3291" s="8"/>
      <c r="CE3291" s="8"/>
      <c r="CF3291" s="8"/>
      <c r="CG3291" s="8"/>
      <c r="CH3291" s="8"/>
      <c r="CI3291" s="8"/>
      <c r="CJ3291" s="8"/>
      <c r="CK3291" s="8"/>
      <c r="CL3291" s="8"/>
      <c r="CM3291" s="8"/>
      <c r="CN3291" s="8"/>
      <c r="CO3291" s="8"/>
      <c r="CP3291" s="8"/>
      <c r="CQ3291" s="8"/>
      <c r="CR3291" s="8"/>
      <c r="CS3291" s="8"/>
      <c r="CT3291" s="8"/>
      <c r="CU3291" s="8"/>
      <c r="CV3291" s="8"/>
      <c r="CW3291" s="8"/>
      <c r="CX3291" s="8"/>
      <c r="CY3291" s="8"/>
      <c r="CZ3291" s="8"/>
      <c r="DA3291" s="8"/>
      <c r="DB3291" s="8"/>
      <c r="DC3291" s="8"/>
      <c r="DD3291" s="8"/>
      <c r="DE3291" s="8"/>
      <c r="DF3291" s="8"/>
      <c r="DG3291" s="8"/>
      <c r="DH3291" s="8"/>
      <c r="DI3291" s="8"/>
      <c r="DJ3291" s="8"/>
      <c r="DK3291" s="8"/>
      <c r="DL3291" s="8"/>
      <c r="DM3291" s="8"/>
      <c r="DN3291" s="8"/>
      <c r="DO3291" s="8"/>
      <c r="DP3291" s="8"/>
      <c r="DQ3291" s="8"/>
      <c r="DR3291" s="8"/>
      <c r="DS3291" s="8"/>
      <c r="DT3291" s="8"/>
      <c r="DU3291" s="8"/>
      <c r="DV3291" s="8"/>
      <c r="DW3291" s="8"/>
      <c r="DX3291" s="8"/>
      <c r="DY3291" s="8"/>
      <c r="DZ3291" s="8"/>
      <c r="EA3291" s="8"/>
      <c r="EB3291" s="8"/>
      <c r="EC3291" s="8"/>
      <c r="ED3291" s="8"/>
      <c r="EE3291" s="8"/>
      <c r="EF3291" s="8"/>
      <c r="EG3291" s="8"/>
      <c r="EH3291" s="8"/>
      <c r="EI3291" s="8"/>
      <c r="EJ3291" s="8"/>
      <c r="EK3291" s="8"/>
      <c r="EL3291" s="8"/>
      <c r="EM3291" s="8"/>
      <c r="EN3291" s="8"/>
      <c r="EO3291" s="8"/>
      <c r="EP3291" s="8"/>
      <c r="EQ3291" s="8"/>
      <c r="ER3291" s="8"/>
      <c r="ES3291" s="8"/>
      <c r="ET3291" s="8"/>
      <c r="EU3291" s="8"/>
      <c r="EV3291" s="8"/>
      <c r="EW3291" s="8"/>
      <c r="EX3291" s="8"/>
      <c r="EY3291" s="8"/>
      <c r="EZ3291" s="8"/>
      <c r="FA3291" s="8"/>
      <c r="FB3291" s="8"/>
      <c r="FC3291" s="8"/>
      <c r="FD3291" s="8"/>
      <c r="FE3291" s="8"/>
      <c r="FF3291" s="8"/>
      <c r="FG3291" s="8"/>
      <c r="FH3291" s="8"/>
      <c r="FI3291" s="8"/>
      <c r="FJ3291" s="8"/>
      <c r="FK3291" s="8"/>
      <c r="FL3291" s="8"/>
      <c r="FM3291" s="8"/>
      <c r="FN3291" s="8"/>
      <c r="FO3291" s="8"/>
      <c r="FP3291" s="8"/>
      <c r="FQ3291" s="8"/>
      <c r="FR3291" s="8"/>
      <c r="FS3291" s="8"/>
      <c r="FT3291" s="8"/>
      <c r="FU3291" s="8"/>
      <c r="FV3291" s="8"/>
      <c r="FW3291" s="8"/>
      <c r="FX3291" s="8"/>
      <c r="FY3291" s="8"/>
      <c r="FZ3291" s="8"/>
    </row>
    <row r="3292" spans="1:182" s="23" customFormat="1" x14ac:dyDescent="0.2">
      <c r="A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  <c r="CG3292" s="8"/>
      <c r="CH3292" s="8"/>
      <c r="CI3292" s="8"/>
      <c r="CJ3292" s="8"/>
      <c r="CK3292" s="8"/>
      <c r="CL3292" s="8"/>
      <c r="CM3292" s="8"/>
      <c r="CN3292" s="8"/>
      <c r="CO3292" s="8"/>
      <c r="CP3292" s="8"/>
      <c r="CQ3292" s="8"/>
      <c r="CR3292" s="8"/>
      <c r="CS3292" s="8"/>
      <c r="CT3292" s="8"/>
      <c r="CU3292" s="8"/>
      <c r="CV3292" s="8"/>
      <c r="CW3292" s="8"/>
      <c r="CX3292" s="8"/>
      <c r="CY3292" s="8"/>
      <c r="CZ3292" s="8"/>
      <c r="DA3292" s="8"/>
      <c r="DB3292" s="8"/>
      <c r="DC3292" s="8"/>
      <c r="DD3292" s="8"/>
      <c r="DE3292" s="8"/>
      <c r="DF3292" s="8"/>
      <c r="DG3292" s="8"/>
      <c r="DH3292" s="8"/>
      <c r="DI3292" s="8"/>
      <c r="DJ3292" s="8"/>
      <c r="DK3292" s="8"/>
      <c r="DL3292" s="8"/>
      <c r="DM3292" s="8"/>
      <c r="DN3292" s="8"/>
      <c r="DO3292" s="8"/>
      <c r="DP3292" s="8"/>
      <c r="DQ3292" s="8"/>
      <c r="DR3292" s="8"/>
      <c r="DS3292" s="8"/>
      <c r="DT3292" s="8"/>
      <c r="DU3292" s="8"/>
      <c r="DV3292" s="8"/>
      <c r="DW3292" s="8"/>
      <c r="DX3292" s="8"/>
      <c r="DY3292" s="8"/>
      <c r="DZ3292" s="8"/>
      <c r="EA3292" s="8"/>
      <c r="EB3292" s="8"/>
      <c r="EC3292" s="8"/>
      <c r="ED3292" s="8"/>
      <c r="EE3292" s="8"/>
      <c r="EF3292" s="8"/>
      <c r="EG3292" s="8"/>
      <c r="EH3292" s="8"/>
      <c r="EI3292" s="8"/>
      <c r="EJ3292" s="8"/>
      <c r="EK3292" s="8"/>
      <c r="EL3292" s="8"/>
      <c r="EM3292" s="8"/>
      <c r="EN3292" s="8"/>
      <c r="EO3292" s="8"/>
      <c r="EP3292" s="8"/>
      <c r="EQ3292" s="8"/>
      <c r="ER3292" s="8"/>
      <c r="ES3292" s="8"/>
      <c r="ET3292" s="8"/>
      <c r="EU3292" s="8"/>
      <c r="EV3292" s="8"/>
      <c r="EW3292" s="8"/>
      <c r="EX3292" s="8"/>
      <c r="EY3292" s="8"/>
      <c r="EZ3292" s="8"/>
      <c r="FA3292" s="8"/>
      <c r="FB3292" s="8"/>
      <c r="FC3292" s="8"/>
      <c r="FD3292" s="8"/>
      <c r="FE3292" s="8"/>
      <c r="FF3292" s="8"/>
      <c r="FG3292" s="8"/>
      <c r="FH3292" s="8"/>
      <c r="FI3292" s="8"/>
      <c r="FJ3292" s="8"/>
      <c r="FK3292" s="8"/>
      <c r="FL3292" s="8"/>
      <c r="FM3292" s="8"/>
      <c r="FN3292" s="8"/>
      <c r="FO3292" s="8"/>
      <c r="FP3292" s="8"/>
      <c r="FQ3292" s="8"/>
      <c r="FR3292" s="8"/>
      <c r="FS3292" s="8"/>
      <c r="FT3292" s="8"/>
      <c r="FU3292" s="8"/>
      <c r="FV3292" s="8"/>
      <c r="FW3292" s="8"/>
      <c r="FX3292" s="8"/>
      <c r="FY3292" s="8"/>
      <c r="FZ3292" s="8"/>
    </row>
    <row r="3293" spans="1:182" s="23" customFormat="1" x14ac:dyDescent="0.2">
      <c r="A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  <c r="CG3293" s="8"/>
      <c r="CH3293" s="8"/>
      <c r="CI3293" s="8"/>
      <c r="CJ3293" s="8"/>
      <c r="CK3293" s="8"/>
      <c r="CL3293" s="8"/>
      <c r="CM3293" s="8"/>
      <c r="CN3293" s="8"/>
      <c r="CO3293" s="8"/>
      <c r="CP3293" s="8"/>
      <c r="CQ3293" s="8"/>
      <c r="CR3293" s="8"/>
      <c r="CS3293" s="8"/>
      <c r="CT3293" s="8"/>
      <c r="CU3293" s="8"/>
      <c r="CV3293" s="8"/>
      <c r="CW3293" s="8"/>
      <c r="CX3293" s="8"/>
      <c r="CY3293" s="8"/>
      <c r="CZ3293" s="8"/>
      <c r="DA3293" s="8"/>
      <c r="DB3293" s="8"/>
      <c r="DC3293" s="8"/>
      <c r="DD3293" s="8"/>
      <c r="DE3293" s="8"/>
      <c r="DF3293" s="8"/>
      <c r="DG3293" s="8"/>
      <c r="DH3293" s="8"/>
      <c r="DI3293" s="8"/>
      <c r="DJ3293" s="8"/>
      <c r="DK3293" s="8"/>
      <c r="DL3293" s="8"/>
      <c r="DM3293" s="8"/>
      <c r="DN3293" s="8"/>
      <c r="DO3293" s="8"/>
      <c r="DP3293" s="8"/>
      <c r="DQ3293" s="8"/>
      <c r="DR3293" s="8"/>
      <c r="DS3293" s="8"/>
      <c r="DT3293" s="8"/>
      <c r="DU3293" s="8"/>
      <c r="DV3293" s="8"/>
      <c r="DW3293" s="8"/>
      <c r="DX3293" s="8"/>
      <c r="DY3293" s="8"/>
      <c r="DZ3293" s="8"/>
      <c r="EA3293" s="8"/>
      <c r="EB3293" s="8"/>
      <c r="EC3293" s="8"/>
      <c r="ED3293" s="8"/>
      <c r="EE3293" s="8"/>
      <c r="EF3293" s="8"/>
      <c r="EG3293" s="8"/>
      <c r="EH3293" s="8"/>
      <c r="EI3293" s="8"/>
      <c r="EJ3293" s="8"/>
      <c r="EK3293" s="8"/>
      <c r="EL3293" s="8"/>
      <c r="EM3293" s="8"/>
      <c r="EN3293" s="8"/>
      <c r="EO3293" s="8"/>
      <c r="EP3293" s="8"/>
      <c r="EQ3293" s="8"/>
      <c r="ER3293" s="8"/>
      <c r="ES3293" s="8"/>
      <c r="ET3293" s="8"/>
      <c r="EU3293" s="8"/>
      <c r="EV3293" s="8"/>
      <c r="EW3293" s="8"/>
      <c r="EX3293" s="8"/>
      <c r="EY3293" s="8"/>
      <c r="EZ3293" s="8"/>
      <c r="FA3293" s="8"/>
      <c r="FB3293" s="8"/>
      <c r="FC3293" s="8"/>
      <c r="FD3293" s="8"/>
      <c r="FE3293" s="8"/>
      <c r="FF3293" s="8"/>
      <c r="FG3293" s="8"/>
      <c r="FH3293" s="8"/>
      <c r="FI3293" s="8"/>
      <c r="FJ3293" s="8"/>
      <c r="FK3293" s="8"/>
      <c r="FL3293" s="8"/>
      <c r="FM3293" s="8"/>
      <c r="FN3293" s="8"/>
      <c r="FO3293" s="8"/>
      <c r="FP3293" s="8"/>
      <c r="FQ3293" s="8"/>
      <c r="FR3293" s="8"/>
      <c r="FS3293" s="8"/>
      <c r="FT3293" s="8"/>
      <c r="FU3293" s="8"/>
      <c r="FV3293" s="8"/>
      <c r="FW3293" s="8"/>
      <c r="FX3293" s="8"/>
      <c r="FY3293" s="8"/>
      <c r="FZ3293" s="8"/>
    </row>
    <row r="3294" spans="1:182" s="23" customFormat="1" x14ac:dyDescent="0.2">
      <c r="A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  <c r="CG3294" s="8"/>
      <c r="CH3294" s="8"/>
      <c r="CI3294" s="8"/>
      <c r="CJ3294" s="8"/>
      <c r="CK3294" s="8"/>
      <c r="CL3294" s="8"/>
      <c r="CM3294" s="8"/>
      <c r="CN3294" s="8"/>
      <c r="CO3294" s="8"/>
      <c r="CP3294" s="8"/>
      <c r="CQ3294" s="8"/>
      <c r="CR3294" s="8"/>
      <c r="CS3294" s="8"/>
      <c r="CT3294" s="8"/>
      <c r="CU3294" s="8"/>
      <c r="CV3294" s="8"/>
      <c r="CW3294" s="8"/>
      <c r="CX3294" s="8"/>
      <c r="CY3294" s="8"/>
      <c r="CZ3294" s="8"/>
      <c r="DA3294" s="8"/>
      <c r="DB3294" s="8"/>
      <c r="DC3294" s="8"/>
      <c r="DD3294" s="8"/>
      <c r="DE3294" s="8"/>
      <c r="DF3294" s="8"/>
      <c r="DG3294" s="8"/>
      <c r="DH3294" s="8"/>
      <c r="DI3294" s="8"/>
      <c r="DJ3294" s="8"/>
      <c r="DK3294" s="8"/>
      <c r="DL3294" s="8"/>
      <c r="DM3294" s="8"/>
      <c r="DN3294" s="8"/>
      <c r="DO3294" s="8"/>
      <c r="DP3294" s="8"/>
      <c r="DQ3294" s="8"/>
      <c r="DR3294" s="8"/>
      <c r="DS3294" s="8"/>
      <c r="DT3294" s="8"/>
      <c r="DU3294" s="8"/>
      <c r="DV3294" s="8"/>
      <c r="DW3294" s="8"/>
      <c r="DX3294" s="8"/>
      <c r="DY3294" s="8"/>
      <c r="DZ3294" s="8"/>
      <c r="EA3294" s="8"/>
      <c r="EB3294" s="8"/>
      <c r="EC3294" s="8"/>
      <c r="ED3294" s="8"/>
      <c r="EE3294" s="8"/>
      <c r="EF3294" s="8"/>
      <c r="EG3294" s="8"/>
      <c r="EH3294" s="8"/>
      <c r="EI3294" s="8"/>
      <c r="EJ3294" s="8"/>
      <c r="EK3294" s="8"/>
      <c r="EL3294" s="8"/>
      <c r="EM3294" s="8"/>
      <c r="EN3294" s="8"/>
      <c r="EO3294" s="8"/>
      <c r="EP3294" s="8"/>
      <c r="EQ3294" s="8"/>
      <c r="ER3294" s="8"/>
      <c r="ES3294" s="8"/>
      <c r="ET3294" s="8"/>
      <c r="EU3294" s="8"/>
      <c r="EV3294" s="8"/>
      <c r="EW3294" s="8"/>
      <c r="EX3294" s="8"/>
      <c r="EY3294" s="8"/>
      <c r="EZ3294" s="8"/>
      <c r="FA3294" s="8"/>
      <c r="FB3294" s="8"/>
      <c r="FC3294" s="8"/>
      <c r="FD3294" s="8"/>
      <c r="FE3294" s="8"/>
      <c r="FF3294" s="8"/>
      <c r="FG3294" s="8"/>
      <c r="FH3294" s="8"/>
      <c r="FI3294" s="8"/>
      <c r="FJ3294" s="8"/>
      <c r="FK3294" s="8"/>
      <c r="FL3294" s="8"/>
      <c r="FM3294" s="8"/>
      <c r="FN3294" s="8"/>
      <c r="FO3294" s="8"/>
      <c r="FP3294" s="8"/>
      <c r="FQ3294" s="8"/>
      <c r="FR3294" s="8"/>
      <c r="FS3294" s="8"/>
      <c r="FT3294" s="8"/>
      <c r="FU3294" s="8"/>
      <c r="FV3294" s="8"/>
      <c r="FW3294" s="8"/>
      <c r="FX3294" s="8"/>
      <c r="FY3294" s="8"/>
      <c r="FZ3294" s="8"/>
    </row>
    <row r="3295" spans="1:182" s="23" customFormat="1" x14ac:dyDescent="0.2">
      <c r="A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</row>
    <row r="3296" spans="1:182" s="23" customFormat="1" x14ac:dyDescent="0.2">
      <c r="A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</row>
    <row r="3297" spans="1:182" s="23" customFormat="1" x14ac:dyDescent="0.2">
      <c r="A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</row>
    <row r="3298" spans="1:182" s="23" customFormat="1" x14ac:dyDescent="0.2">
      <c r="A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</row>
    <row r="3299" spans="1:182" s="23" customFormat="1" x14ac:dyDescent="0.2">
      <c r="A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</row>
    <row r="3300" spans="1:182" s="23" customFormat="1" x14ac:dyDescent="0.2">
      <c r="A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</row>
    <row r="3301" spans="1:182" s="23" customFormat="1" x14ac:dyDescent="0.2">
      <c r="A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</row>
    <row r="3302" spans="1:182" s="23" customFormat="1" x14ac:dyDescent="0.2">
      <c r="A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</row>
    <row r="3303" spans="1:182" s="23" customFormat="1" x14ac:dyDescent="0.2">
      <c r="A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</row>
    <row r="3304" spans="1:182" s="23" customFormat="1" x14ac:dyDescent="0.2">
      <c r="A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</row>
    <row r="3305" spans="1:182" s="23" customFormat="1" x14ac:dyDescent="0.2">
      <c r="A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</row>
    <row r="3306" spans="1:182" s="23" customFormat="1" x14ac:dyDescent="0.2">
      <c r="A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</row>
    <row r="3307" spans="1:182" s="23" customFormat="1" x14ac:dyDescent="0.2">
      <c r="A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</row>
    <row r="3308" spans="1:182" s="23" customFormat="1" x14ac:dyDescent="0.2">
      <c r="A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</row>
    <row r="3309" spans="1:182" s="23" customFormat="1" x14ac:dyDescent="0.2">
      <c r="A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</row>
    <row r="3310" spans="1:182" s="23" customFormat="1" x14ac:dyDescent="0.2">
      <c r="A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</row>
    <row r="3311" spans="1:182" s="23" customFormat="1" x14ac:dyDescent="0.2">
      <c r="A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</row>
    <row r="3312" spans="1:182" s="23" customFormat="1" x14ac:dyDescent="0.2">
      <c r="A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</row>
    <row r="3313" spans="1:182" s="23" customFormat="1" x14ac:dyDescent="0.2">
      <c r="A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</row>
    <row r="3314" spans="1:182" s="23" customFormat="1" x14ac:dyDescent="0.2">
      <c r="A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</row>
    <row r="3315" spans="1:182" s="23" customFormat="1" x14ac:dyDescent="0.2">
      <c r="A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</row>
    <row r="3316" spans="1:182" s="23" customFormat="1" x14ac:dyDescent="0.2">
      <c r="A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</row>
    <row r="3317" spans="1:182" s="23" customFormat="1" x14ac:dyDescent="0.2">
      <c r="A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</row>
    <row r="3318" spans="1:182" s="23" customFormat="1" x14ac:dyDescent="0.2">
      <c r="A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</row>
    <row r="3319" spans="1:182" s="23" customFormat="1" x14ac:dyDescent="0.2">
      <c r="A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</row>
    <row r="3320" spans="1:182" s="23" customFormat="1" x14ac:dyDescent="0.2">
      <c r="A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</row>
    <row r="3321" spans="1:182" s="23" customFormat="1" x14ac:dyDescent="0.2">
      <c r="A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</row>
    <row r="3322" spans="1:182" s="23" customFormat="1" x14ac:dyDescent="0.2">
      <c r="A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</row>
    <row r="3323" spans="1:182" s="23" customFormat="1" x14ac:dyDescent="0.2">
      <c r="A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</row>
    <row r="3324" spans="1:182" s="23" customFormat="1" x14ac:dyDescent="0.2">
      <c r="A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</row>
    <row r="3325" spans="1:182" s="23" customFormat="1" x14ac:dyDescent="0.2">
      <c r="A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</row>
    <row r="3326" spans="1:182" s="23" customFormat="1" x14ac:dyDescent="0.2">
      <c r="A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</row>
    <row r="3327" spans="1:182" s="23" customFormat="1" x14ac:dyDescent="0.2">
      <c r="A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</row>
    <row r="3328" spans="1:182" s="23" customFormat="1" x14ac:dyDescent="0.2">
      <c r="A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</row>
    <row r="3329" spans="1:182" s="23" customFormat="1" x14ac:dyDescent="0.2">
      <c r="A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</row>
    <row r="3330" spans="1:182" s="23" customFormat="1" x14ac:dyDescent="0.2">
      <c r="A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</row>
    <row r="3331" spans="1:182" s="23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3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3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3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3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3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3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3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3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3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3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3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3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3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3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3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3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3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3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3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3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3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3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3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3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3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3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3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3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3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3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3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3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3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3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3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3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3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3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3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3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3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3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3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3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3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3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3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3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3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3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3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3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3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3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3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3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3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3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3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3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3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3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3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3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3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3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3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3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3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3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3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3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3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3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3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3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3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3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3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3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3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3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3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3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3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3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3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3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3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3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3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3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3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3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3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3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3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3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3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3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3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3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3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3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3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3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3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3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3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3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3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3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3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3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3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3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3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3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3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3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3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3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3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3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3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3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3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3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3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3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3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3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3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3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3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3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3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3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3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3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3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3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3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3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3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3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3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3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3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3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3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3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3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3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3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3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3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3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3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3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3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3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3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3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3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3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3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3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3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3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3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3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3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3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3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3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3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3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3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3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3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3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3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3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3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3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3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3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3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3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3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3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3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3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3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3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3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3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3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3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3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3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3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3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3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3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3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3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3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3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3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3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3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3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3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3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3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3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3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3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3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3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3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3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3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3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3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3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3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3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3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3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3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3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3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3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3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3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3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3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3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3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3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3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3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</row>
    <row r="3577" spans="1:182" s="23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</row>
    <row r="3578" spans="1:182" s="23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</row>
    <row r="3579" spans="1:182" s="23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</row>
    <row r="3580" spans="1:182" s="23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</row>
    <row r="3581" spans="1:182" s="23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</row>
    <row r="3582" spans="1:182" s="23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</row>
    <row r="3583" spans="1:182" s="23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</row>
    <row r="3584" spans="1:182" s="23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</row>
    <row r="3585" spans="1:18" s="23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</row>
    <row r="3586" spans="1:18" s="23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</row>
    <row r="3587" spans="1:18" s="23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</row>
    <row r="3588" spans="1:18" s="23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</row>
    <row r="3589" spans="1:18" s="23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</row>
    <row r="3590" spans="1:18" s="23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</row>
    <row r="3591" spans="1:18" s="23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</row>
    <row r="3592" spans="1:18" s="23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</row>
    <row r="3593" spans="1:18" s="23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</row>
    <row r="3594" spans="1:18" s="23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</row>
    <row r="3595" spans="1:18" s="23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</row>
    <row r="3596" spans="1:18" s="23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</row>
    <row r="3597" spans="1:18" s="23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</row>
    <row r="3598" spans="1:18" s="23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</row>
    <row r="3599" spans="1:18" s="23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</row>
    <row r="3600" spans="1:18" s="23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</row>
    <row r="3601" spans="1:18" s="23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</row>
    <row r="3602" spans="1:18" s="23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</row>
    <row r="3603" spans="1:18" s="23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</row>
    <row r="3604" spans="1:18" s="23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</row>
    <row r="3605" spans="1:18" s="23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</row>
    <row r="3606" spans="1:18" s="23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</row>
    <row r="3607" spans="1:18" s="23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</row>
    <row r="3608" spans="1:18" s="23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</row>
    <row r="3609" spans="1:18" s="23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</row>
    <row r="3610" spans="1:18" s="23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</row>
    <row r="3611" spans="1:18" s="23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</row>
    <row r="3612" spans="1:18" s="23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</row>
    <row r="3613" spans="1:18" s="23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</row>
    <row r="3614" spans="1:18" s="23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</row>
    <row r="3615" spans="1:18" s="23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</row>
    <row r="3616" spans="1:18" s="23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</row>
    <row r="3617" spans="1:18" s="23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</row>
    <row r="3618" spans="1:18" s="23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</row>
    <row r="3619" spans="1:18" s="23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</row>
    <row r="3620" spans="1:18" s="23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</row>
    <row r="3621" spans="1:18" s="23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</row>
    <row r="3622" spans="1:18" s="23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</row>
    <row r="3623" spans="1:18" s="23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</row>
    <row r="3624" spans="1:18" s="23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</row>
    <row r="3625" spans="1:18" s="23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</row>
    <row r="3626" spans="1:18" s="23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</row>
    <row r="3627" spans="1:18" s="23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</row>
    <row r="3628" spans="1:18" s="23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</row>
    <row r="3629" spans="1:18" s="23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" s="23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" s="23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" s="23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3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3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3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3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3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3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3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3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3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3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3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3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3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3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3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3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3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3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3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3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3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3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3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3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3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3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3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3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3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3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3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3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3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3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3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3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3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3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3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3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3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3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3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3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3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3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3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3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3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3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3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3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3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3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3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3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3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3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3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3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3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3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3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3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3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3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3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3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3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3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3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3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3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3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3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3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3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3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3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3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3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3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3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3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3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3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3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3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3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3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3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3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3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3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3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3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3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3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3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3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3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3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3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3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3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3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3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3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3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3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3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3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3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3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3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3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3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3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3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3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3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3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3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3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3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3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3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3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3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3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3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3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3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3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3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3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3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3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3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3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3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3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3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3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3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3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3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3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3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3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3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3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3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3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3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3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3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3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3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3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3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3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3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3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3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3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3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3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3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3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3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3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3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3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3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3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3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3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3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3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3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3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3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3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3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3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3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3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3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3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3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3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3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3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3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3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3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3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3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3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3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3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3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3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3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3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3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3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3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3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3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3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3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3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3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3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3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3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3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3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3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3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3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3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3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3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3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3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3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3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3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3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3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3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3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3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3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3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3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3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3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3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3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3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3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3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3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3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3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3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3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3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3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3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3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3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3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3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3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3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3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3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3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3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3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3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3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3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3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3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3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3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3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3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3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3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3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3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3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3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3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3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3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3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3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3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3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3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3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3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3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3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3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3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3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3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3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3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3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3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3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3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3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3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3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3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3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3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3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3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3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3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3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3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3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3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3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3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3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3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3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3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3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3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3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3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3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3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3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3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3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3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3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3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3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3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3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3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3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3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3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3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3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3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3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3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3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3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3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3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3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3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3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3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3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3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3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3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3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3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3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3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3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3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3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3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3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3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3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3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3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3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3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3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3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3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3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3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3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3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3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3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3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3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3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3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3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3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3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3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3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3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3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3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3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3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3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3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3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3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3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3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3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3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3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3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3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3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3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3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3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3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3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3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3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3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3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3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3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3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3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3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3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3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3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3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3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3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3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3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3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3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3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3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3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3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3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3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3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3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3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3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3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3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3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3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3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3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3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3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3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3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3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3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3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3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3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3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3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3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3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3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3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3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3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3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3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3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3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3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3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3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3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3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3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3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3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3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3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3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3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3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3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3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3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3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3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3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3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3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3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3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3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3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3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3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3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3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3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3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3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3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3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3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3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3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3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3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3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3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3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3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3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3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3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3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3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3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3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3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3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3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3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3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3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3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3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3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3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3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3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3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3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3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3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3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3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3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3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3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3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3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3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3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3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3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3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3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3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3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3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3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3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3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3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3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3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3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3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3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3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3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3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3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3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3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3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3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3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3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3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3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3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3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3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3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3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3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3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3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3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3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3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3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3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3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3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3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3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3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3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3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3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3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3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3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3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3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3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3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3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3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3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3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3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3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3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3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3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3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3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3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3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3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3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3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3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3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3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3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3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3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3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3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3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3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3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3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3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3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3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3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3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3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3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3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3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3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3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3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3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3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3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3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3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3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3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3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3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3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3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3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3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3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3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3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3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3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3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3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3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3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3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3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3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3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3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3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3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3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3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3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3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3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3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3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3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3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3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3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3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3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3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3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3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3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3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3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3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3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3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3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3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3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3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3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3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3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3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3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3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3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3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3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3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3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3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3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3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3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3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3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3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3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3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3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3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3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3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3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3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3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3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3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3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3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3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3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3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3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3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3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3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3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3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3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3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3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3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3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3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3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3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3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3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3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3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3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3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3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3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3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3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3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3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3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3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3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3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3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3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3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3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3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3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3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3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3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3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3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3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3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3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3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3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3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3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3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3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3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3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3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3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3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3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3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3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3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3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3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3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3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3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3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3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3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3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3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3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3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3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3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3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3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3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3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3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3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3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3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3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3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3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3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3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3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3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3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3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3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3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3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3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3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3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3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3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3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3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3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3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3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3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3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3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3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3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3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3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3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3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3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3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3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3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3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3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3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3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3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3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3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3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3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3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3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3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3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3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3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3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3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3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3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3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3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3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3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3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3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3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3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3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3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3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3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3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3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3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3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3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3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3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3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3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3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3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3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3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3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3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3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3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3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3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3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3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3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3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3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3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3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3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3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3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3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3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3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3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3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3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3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3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3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3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3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3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3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3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3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3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3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3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3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3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3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3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3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3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3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3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3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3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3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3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3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3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3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3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3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3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3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3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3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3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3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3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3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3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3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3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3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3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3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3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3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3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3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3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3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3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3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3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3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3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3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3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3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3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3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3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3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3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3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3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3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3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3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3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3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3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3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3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3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3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3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3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3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3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3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3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3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3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3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3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3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3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3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3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3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3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3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3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3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3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3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3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3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3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3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3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3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3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3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3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3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3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3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3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3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3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3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3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3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3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3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3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3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3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3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3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3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3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3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3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3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3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3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3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3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3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3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3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3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3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3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3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3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3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3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3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3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3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3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3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3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3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3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3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3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3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3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3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3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3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3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3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3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3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3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3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3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3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3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3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3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3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3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3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3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3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3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3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3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3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3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3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3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3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3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3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3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3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3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3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3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3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3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3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3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3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3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3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3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3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3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3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3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3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3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3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3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3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3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3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3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3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3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3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3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3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3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3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3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3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3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3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3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3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3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3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3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3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3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3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3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3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3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3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3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3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3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3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3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3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3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3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3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3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3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3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3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3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3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3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3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3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3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3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3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3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3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3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3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3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3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3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3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3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3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3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3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3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3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3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3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3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3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3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3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3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3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3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3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3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3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3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3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3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3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3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3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3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3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3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3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3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3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3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3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3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3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3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3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3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3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3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3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3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3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3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3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3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3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3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3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3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3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3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3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3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3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3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3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3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3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3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3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3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3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3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3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3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3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3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3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3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3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3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3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3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3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3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3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3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3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3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3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3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3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3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3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3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3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3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3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3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3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3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3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3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3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3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3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3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3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3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3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3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3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3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3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3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3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3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3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3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3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3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3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3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3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3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3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3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3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3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3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3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3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3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3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3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3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3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3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3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3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3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3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3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3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3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3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3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3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3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3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3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3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3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3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3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3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3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3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3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3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3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3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3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3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3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3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3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3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3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3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3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3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3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3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3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3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3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3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3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3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3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3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3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3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3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3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3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3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3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3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3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3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3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3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3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3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3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3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3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3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3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3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3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3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3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3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3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3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3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3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3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3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3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3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3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3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3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3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3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3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3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3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3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3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3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3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3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3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3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3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3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3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3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3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3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3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3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3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3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3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3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3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3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3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3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3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3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3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3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3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3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3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3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3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3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3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3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3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3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3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3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3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3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3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3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3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3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3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3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3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3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3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3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3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3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3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3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3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3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3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3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3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3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3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3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3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3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3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3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3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3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3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3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3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3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3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3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3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3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3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3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3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3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3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3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3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3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3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3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3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3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3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3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3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3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3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3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3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3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3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3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3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3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3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3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3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3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3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3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3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3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3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3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3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3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3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3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3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3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3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3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3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3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3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3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3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3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3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3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3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3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3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3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3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3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3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3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3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3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3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3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3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3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3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3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3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3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3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3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3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3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3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3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3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3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3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3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3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3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3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3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3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3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3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3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3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3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3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3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3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3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3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3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3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3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3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3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3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3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3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3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3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3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3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3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3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3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3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3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3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3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3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3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3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3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3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3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3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3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3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3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3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3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3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3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3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3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3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3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3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3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3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3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3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3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3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3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3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3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3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3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3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3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3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3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3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3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3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3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3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3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3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3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3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3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3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3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3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3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3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3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3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3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3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3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3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3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3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3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3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3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3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3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3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3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3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3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3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3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3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3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3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3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3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3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3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3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3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3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3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3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3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3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3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3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3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3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3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3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3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3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3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3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3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3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3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3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3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3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3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3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3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3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3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3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3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3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3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3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3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3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3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3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3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3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3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3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3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3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3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3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3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3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3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3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3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3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3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3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3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3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3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3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3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3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3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3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3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3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3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3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3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3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3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3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3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3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3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3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3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3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3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3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3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3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3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3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3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3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3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3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3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3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3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3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3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3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3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3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3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3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3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3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3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3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3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3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3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3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3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3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3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3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3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3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3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3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3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3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3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3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3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3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3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3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3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3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3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3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3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3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3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3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3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3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3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3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3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3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3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3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3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3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3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3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3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3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3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3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3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3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3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3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3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3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3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3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3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3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3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3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3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3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3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3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3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3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3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3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3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3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3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3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3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3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3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3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3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3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3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3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3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3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3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3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3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3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3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3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3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3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3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3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3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3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3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3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3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3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3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3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3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3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3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3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3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3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3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3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3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3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3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3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3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3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3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3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3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3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3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3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3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3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3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3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3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3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3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3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3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3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3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3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3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3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3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3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3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3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3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3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3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3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3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3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3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3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3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3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3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3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3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3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3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3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3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3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3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3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3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3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3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3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3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3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3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3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3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3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3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3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3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3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3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3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3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3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3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3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3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3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3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3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3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3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3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3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3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3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3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3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3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3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3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3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3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3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3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3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3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3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3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3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3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3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3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3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3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3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3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3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3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3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3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3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3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3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3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3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3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3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3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3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3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3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3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3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3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3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3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3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3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3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3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3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3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3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3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3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3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3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3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3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3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3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3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3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3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3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3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3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3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3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3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3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3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3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3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3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3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3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3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3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3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3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3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3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3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3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3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3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3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3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3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3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3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3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3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3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3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3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3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3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3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3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3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3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3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3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3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3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3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3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3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3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3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3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3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3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3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3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3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3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3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3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3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3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3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3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3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3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3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3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3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3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3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3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3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3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3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3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3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3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3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3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3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3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3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3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3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3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3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3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3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3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3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3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3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3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3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3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3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3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3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3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3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3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3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3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3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3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3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3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3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3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3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3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3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3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3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3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3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3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3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3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3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3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3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3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3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3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3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3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3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3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3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3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3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3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3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3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3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3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3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3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3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3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3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3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3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3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3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3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3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3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3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3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3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3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3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3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3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3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3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3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3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3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3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3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3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3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3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3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3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3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3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3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3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3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3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3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3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3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3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3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3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3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3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3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3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3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3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3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3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3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3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3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3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3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3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3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3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3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3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3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3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3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3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3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3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3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3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3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3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3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3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3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3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3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3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3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3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3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3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3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3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3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3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3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3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3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3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3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3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3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3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3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3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3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3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3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3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3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3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3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3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3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3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3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3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3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3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3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3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3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3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3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3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3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3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3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3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3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3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3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3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3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3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3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3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3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3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3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3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3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3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3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3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3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3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3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3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3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3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3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3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3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3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3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3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3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3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3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3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3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3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3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3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3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3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3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3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3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3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3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3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3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3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3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3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3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3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3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3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3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3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3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3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3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3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3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3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3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3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3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3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3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3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3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3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3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3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3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3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3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3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3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3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3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3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3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3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3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3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3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3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3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3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3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3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3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3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3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3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3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3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3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3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3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3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3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3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3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3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3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3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3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3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3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3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3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3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3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3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3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3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3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3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3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3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3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3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3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3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3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3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3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3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3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3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3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3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3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3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3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3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3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3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3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3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3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3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3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3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3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3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3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3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3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3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3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3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3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3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3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3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3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3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3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3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3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3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3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3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3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3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3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3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3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3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3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3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3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3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3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3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3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3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3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3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3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3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3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3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3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3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3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3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3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3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3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3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3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3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3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3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3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3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3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3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3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3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3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3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3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3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3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3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3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3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3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3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3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3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3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3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3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3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3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3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3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3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3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3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3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3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3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3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3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3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3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3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3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3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3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3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3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3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3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3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3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3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3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3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3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3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3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3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3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3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3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3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3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3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3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3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3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3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3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3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3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3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3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3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3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3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3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3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3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3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3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3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3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3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3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3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3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3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3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3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3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3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3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3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3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3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3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3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3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3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3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3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3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3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3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3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3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3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3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3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3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3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3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3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3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3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3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3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3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3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3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3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3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3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3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3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3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3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3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3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3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3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3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3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3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3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3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3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3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3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3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3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3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3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3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3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3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3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3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3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3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3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3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3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3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3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3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3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3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3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3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3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3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3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3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3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3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3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3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3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3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3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3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3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3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3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3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3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3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3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3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3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3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3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3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3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3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3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3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3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3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3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3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3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3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3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3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3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3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3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3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3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3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3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3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3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3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3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3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3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3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3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3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3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3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3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3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3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3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3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3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3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3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3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3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3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3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3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3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3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3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3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3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3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3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3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3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3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3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3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3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3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3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3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3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3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3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3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3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3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3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3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3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3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3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3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3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3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3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3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3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3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3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3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3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3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3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3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3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3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3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3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3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3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3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3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3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3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3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3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3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3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3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3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3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3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3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3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3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3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3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3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3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3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3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3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3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3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3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3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3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3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3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3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3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3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3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3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3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3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3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3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3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3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3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3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3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3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3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3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3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3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3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3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3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3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3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3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3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3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3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3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3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3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3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3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3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3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3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3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3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3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3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3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3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3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3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3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3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3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3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3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3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3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3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3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3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3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3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3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3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3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3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3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3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3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3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3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3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3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3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3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3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3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3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3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3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3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3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3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3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3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3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3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3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3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3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3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3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3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3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3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3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3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3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3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3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3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3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3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3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3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3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3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3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3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3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3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3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3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3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3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3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3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3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3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3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3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3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3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3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3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3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3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3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3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3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3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3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3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3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3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3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3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3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3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3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3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3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3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3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3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3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3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3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3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3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3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3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3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3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3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3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3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3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3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3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3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3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3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3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3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3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3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3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3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3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3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3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3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3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3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3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3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3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3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3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3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3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3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3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3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3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3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3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3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3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3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3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3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3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3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3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3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3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3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3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3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3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3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3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3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3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3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3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3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3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3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3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3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3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3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3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3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3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3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3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3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3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3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3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3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3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3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3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3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3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3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3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3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3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3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3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3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3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3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3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3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3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3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3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3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3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3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3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3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3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3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3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3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3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3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3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3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3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3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3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3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3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3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3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3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3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3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3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3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3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3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3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3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3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3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3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3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3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3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3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3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3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3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3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3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3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3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3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3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3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3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3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3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3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3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3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3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3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3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3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3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3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3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3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3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3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3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3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3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3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3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3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3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3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3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3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3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3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3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3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3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3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3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3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3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3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3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3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3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3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3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3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3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3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3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3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3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3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3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3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3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3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3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3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3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3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3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3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3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3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3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3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3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3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3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3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3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3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3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3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3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3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3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3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3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3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3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3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3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3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3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3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3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3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3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3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3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3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3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3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3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3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3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3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3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3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3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3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3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3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3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3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3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3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3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3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3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3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3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3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3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3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3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3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3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3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3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3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3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3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3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3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3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3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3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3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3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3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3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3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3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3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3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3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3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3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3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3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3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3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3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3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3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3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3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3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3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3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3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3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3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3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3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3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3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3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3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3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3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3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3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3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3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3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3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3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3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3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3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3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3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3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3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3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3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3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3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3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3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3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3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3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3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3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3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3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3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3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3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3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3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3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3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3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3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3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3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3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3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3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3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3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3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3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3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3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3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3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3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3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3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3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3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3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3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3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3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3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3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3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3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3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3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3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3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3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3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3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3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3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3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3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3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3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3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3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3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3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3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3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3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3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3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3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3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3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3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3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3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3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3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3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3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3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3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3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3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3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3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3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3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3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3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3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3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3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3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3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3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3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3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3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3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3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3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3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3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3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3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3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3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3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3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3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3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3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3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3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3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3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3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3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3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3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3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3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3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3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3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3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3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3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3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3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3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3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3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3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3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3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3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3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3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3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3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3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3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3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3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3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3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3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3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3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3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3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3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3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3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3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3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3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3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3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3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3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3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3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3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3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3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3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3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3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3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3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3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3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3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3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3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3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3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3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3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3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3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3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3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3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3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3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3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3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3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3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3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3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3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3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3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3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3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3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3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3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3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3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3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3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3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3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3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3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3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3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3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3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3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3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3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3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3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3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3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3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3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3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3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3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3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3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3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3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3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3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3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3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3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3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3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3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3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3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3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3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3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3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3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3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3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3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3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3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3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3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3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3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3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3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3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3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3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3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3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3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3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3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3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3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3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3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3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3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3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3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3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3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3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3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3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3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3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3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3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3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3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3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3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3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3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3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3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3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3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3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3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3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3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3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3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3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3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3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3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3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3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3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3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3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3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3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3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3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3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3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3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3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3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3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3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3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3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3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3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3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3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3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3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3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3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3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3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3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3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3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3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3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3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3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3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3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3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3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3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3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3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3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3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3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3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3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3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3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3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3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3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3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3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3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3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3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3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3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3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3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3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3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3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3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3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3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3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3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3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3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3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3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3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3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3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3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3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3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3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3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3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3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3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3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3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3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3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3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3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3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3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3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3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3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3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3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3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3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3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3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3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3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3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3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3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3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3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3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3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3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3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3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3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3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3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3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3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3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3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3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3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3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3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3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3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3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3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3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3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3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3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3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3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3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3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3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3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3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3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3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3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3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3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3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3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3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3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3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3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3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3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3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3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3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3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3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3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3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3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3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3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3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3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3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3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3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3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3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3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3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3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3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3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3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3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3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3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3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3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3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3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3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3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3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3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3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3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3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3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3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3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3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3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3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3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3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3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3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3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3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3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3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3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3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3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3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3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3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3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3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3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3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3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3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3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3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3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3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3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3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3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3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3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3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3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3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3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3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3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3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3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3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3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3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3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3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3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3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3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3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3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3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3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3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3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3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3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3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3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3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3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3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3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3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3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3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3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3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3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3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3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3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3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3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3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3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3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3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3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3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3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3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3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3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3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3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3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3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3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3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3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3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3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3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3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3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3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3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3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3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3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3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3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3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3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3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3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3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3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3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3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3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3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3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3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3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3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3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3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3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3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3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3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3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3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3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3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3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3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3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3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3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3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3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3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3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3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3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3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3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3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3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3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3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3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3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3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3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3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3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3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3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3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3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3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3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3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3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3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3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3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3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3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3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3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3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3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3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3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3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3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3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3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3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3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3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3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3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3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3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3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3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3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3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3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3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3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3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3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3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3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3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3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3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3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3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3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3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3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3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3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3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3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3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3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3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3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3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3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3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3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3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3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3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3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3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3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3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3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3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3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3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3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3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3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3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3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3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3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3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3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3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3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3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3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3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3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3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3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3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3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3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3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3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3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3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3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3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3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3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3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3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3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3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3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3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3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3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3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3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3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3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3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3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3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3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3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3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3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3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3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3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3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3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3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3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3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3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3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3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3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3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3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3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3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3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3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3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3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3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3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3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3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3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3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3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3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3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3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3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3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3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3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3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3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3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3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3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3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3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3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3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3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3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3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3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3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3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3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3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3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3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3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3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3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3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3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3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3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3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3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3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3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3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3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3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3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3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3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3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3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3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3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3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3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3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3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3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3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3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3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3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3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3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3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3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3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3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3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3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3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3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3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3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3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3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3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3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3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3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3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3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3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3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3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3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3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3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3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3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3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3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3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3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3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3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3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3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3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3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3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3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3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3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3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3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3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3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3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3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3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3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3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3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3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3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3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3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3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3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3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3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3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3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3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3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3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3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3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3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3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3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3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3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3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3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3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3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3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3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3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3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3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3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3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3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3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3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3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3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3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3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3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3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3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3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3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3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3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3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3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3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3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3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3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3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3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3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3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3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3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3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3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3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3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3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3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3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3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3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3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3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3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3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3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3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3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3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3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3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3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3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3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3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3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3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3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3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3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3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3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3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3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3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3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3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3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3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3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3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3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3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3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3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3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3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3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3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3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3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3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3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3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3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3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3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3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3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3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3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3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3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3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3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3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3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3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3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3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3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3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3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3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3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3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3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3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3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3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3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3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3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3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3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3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3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3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3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3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3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3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3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3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3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3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3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3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3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3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3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3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3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3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3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3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3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3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3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3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3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3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3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3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3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3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3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3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3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3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3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3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3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3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3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3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3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3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3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3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3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3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3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3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3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3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3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3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3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3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3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3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3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3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3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3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3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3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3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3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3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3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3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3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3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3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3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3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3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3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3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3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3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3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3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3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3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3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3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3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3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3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3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3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3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3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3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3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3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3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3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3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3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3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3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3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3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3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3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3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3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3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3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3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3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3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3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3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3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3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3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3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3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3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3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3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3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3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3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3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3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3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3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3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3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3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3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3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3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3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3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3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3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3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3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3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3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3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3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3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3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3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3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3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3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3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3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3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3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3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3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3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3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3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3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3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3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3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3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3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3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3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3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3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3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3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3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3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3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3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3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3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3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3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3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3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3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3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3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3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3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3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3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3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3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3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3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3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3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3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3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3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3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3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3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3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3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3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3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3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3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3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3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3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3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3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3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3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3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3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3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3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3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3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3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3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3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3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3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3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3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3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3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3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3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3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3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3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3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3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3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3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3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3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3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3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3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3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3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3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3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3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3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3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3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3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3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3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3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3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3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3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3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3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3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3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3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3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3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3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3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3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3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3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3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3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3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3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3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3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3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3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3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3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3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3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3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3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3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3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3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3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3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3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3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3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3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3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3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3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3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3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3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3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3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3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3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3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3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3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3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3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3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3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3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3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3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3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3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3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3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3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3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3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3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3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3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3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3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3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3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3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3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3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3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3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3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3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3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3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3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3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3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3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3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3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3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3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3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3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3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3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3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3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3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3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3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3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3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3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3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3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3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3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3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3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3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3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3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3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3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3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3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3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3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3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3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3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3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3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3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3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3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3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3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3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3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3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3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3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3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3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3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3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3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3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3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3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3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3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3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3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3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3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3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3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3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3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3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3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3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3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3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3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3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3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3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3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3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3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3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3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3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3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3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3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3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3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3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3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3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3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3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3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3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3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3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3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3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3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3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3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3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3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3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3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3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3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3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3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3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3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3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3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3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3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3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3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3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3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3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3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3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3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3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3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3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3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3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3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3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3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3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3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3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3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3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3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3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3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3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3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3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3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3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3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3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3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3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3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3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3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3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3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3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3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3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3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3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3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3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3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3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3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3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3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3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3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3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3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3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3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3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3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3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3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3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3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3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3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3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3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3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3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3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3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3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3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3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3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3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3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3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3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3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3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3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3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3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3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3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3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3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3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3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3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3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3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3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3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3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3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3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3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3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3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3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3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3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3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3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3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3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3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3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3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3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3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3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3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3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3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3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3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3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3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3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3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3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3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3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3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3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3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3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3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3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3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3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3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3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3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3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3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3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3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3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3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3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3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3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3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3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3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3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3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3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3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3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3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3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3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3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3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3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3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3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3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3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3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3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3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3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3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3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3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3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3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3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3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3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3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3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3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3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3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3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3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3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3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3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3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3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3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3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3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3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3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3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3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3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3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3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3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3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3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3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3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3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3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3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3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3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3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3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3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3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3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3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3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3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3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3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3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3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3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3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3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3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3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3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3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3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3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3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3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3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3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3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3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3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3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3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3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3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3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3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3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3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3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3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3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3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3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3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3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3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3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3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3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3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3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3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3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3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3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3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3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3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3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3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3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3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3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3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3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3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3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3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3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3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3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3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3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3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3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3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3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3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3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3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3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3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3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3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3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3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3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3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3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3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3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3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3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3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3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3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3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3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3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3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3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3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3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3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3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3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3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3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3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3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3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3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3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3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3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3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3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3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3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3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3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3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3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3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3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3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3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3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3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3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3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3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3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3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3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3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3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3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3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3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3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3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3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3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3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3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3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3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3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3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3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3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3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3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3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3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3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3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3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3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3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3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3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3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3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3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3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3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3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3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3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3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3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3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3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3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3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3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3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3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3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3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3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3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3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3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3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3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3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3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3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3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3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3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3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3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3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3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3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3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3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3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3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3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3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3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3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3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3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3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3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3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3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3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3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3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3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3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3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3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3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3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3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3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3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3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3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3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3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3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3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3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3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3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3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3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3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3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3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3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3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3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3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3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3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3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3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3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3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3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3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3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3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3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3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3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3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3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3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3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3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3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3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3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3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3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3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3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3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3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3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3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3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3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3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3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3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3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3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3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3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3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3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3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3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3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3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3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3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3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3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3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3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3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3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3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3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3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3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3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3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3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3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3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3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3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3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3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3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3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3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3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3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3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3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3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3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3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3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3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3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3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3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3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3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3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3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3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3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3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3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3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3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3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3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3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3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3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3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3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3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3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3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3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3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3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3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3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3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3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3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3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3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3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3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3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3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3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3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3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3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3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3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3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3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3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3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3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3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3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3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3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3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3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3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3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3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3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3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3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3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3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3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3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3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3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3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3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3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3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3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3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3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3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3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3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3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3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3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3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3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3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3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3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3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3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3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3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3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3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3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3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3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3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3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3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3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3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3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3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3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3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3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3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3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3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3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3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3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3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3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3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3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3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3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3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3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3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3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3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3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3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3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3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3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3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3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3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3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3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3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3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3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3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3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3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3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3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3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3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3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3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3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3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3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3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3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3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3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3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3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3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3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3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3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3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3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3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3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3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3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3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3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3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3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3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3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3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3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3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3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3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3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3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3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3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3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3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3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3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3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3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3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3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3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3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3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3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3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3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3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3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3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3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3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3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3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3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3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3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3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3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3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3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3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3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3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3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3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3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3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3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3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3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3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3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3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3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3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3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3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3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3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3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3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3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3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3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3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3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3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3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3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3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3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3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3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3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3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3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3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3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3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3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3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3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3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3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3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3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3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3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3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3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3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3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3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3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3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3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3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3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3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3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3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3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3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3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3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3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3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3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3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3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3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3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3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3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3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3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3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3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3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3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3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3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3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3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3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3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3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3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3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3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3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3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3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3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3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3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3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3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3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3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3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3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3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3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3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3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3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3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3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3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3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3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3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3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3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3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3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3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3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3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3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3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3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3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3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3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3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3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3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3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3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3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3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3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3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3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3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3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3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3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3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3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3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3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3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3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3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3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3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3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3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3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3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3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3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3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3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3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3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3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3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3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3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3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3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3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3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3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3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3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3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3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3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3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3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3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3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3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3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3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3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3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3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3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3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3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3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3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3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3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3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3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3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3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3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3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3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3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3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3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3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3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3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3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3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3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3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3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3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3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3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3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3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3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3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3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3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3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3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3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3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3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3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3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3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3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3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3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3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3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3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3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3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3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3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3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3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3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3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3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3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3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3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3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3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3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3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3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3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3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3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3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3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3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3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3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3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3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3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3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3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3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3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3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3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3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3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3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3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3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3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3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3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3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3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3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3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3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3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3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3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3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3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3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3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3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3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3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3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3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3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3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3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3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3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3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3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3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3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3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3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3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3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3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3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3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3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3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3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3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3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3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3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3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3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3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3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3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3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3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3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3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3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3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3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3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3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3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3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3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3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3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3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3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3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3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3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3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3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3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3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3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3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3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3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3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3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3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3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3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3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3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3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3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3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3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3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3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3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3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3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3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3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3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3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3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3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3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3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3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3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3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3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3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3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3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3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3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3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3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3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3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3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3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3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3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3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3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3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3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3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3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3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3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3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3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3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3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3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3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3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3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3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3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3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3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3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3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3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3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3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3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3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3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3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3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3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3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3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3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3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3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3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3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3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3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3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3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3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3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3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3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3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3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3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3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3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3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3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3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3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3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3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3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3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3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3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3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3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3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3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3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3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3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3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3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3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3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3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3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3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3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3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3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3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3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3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3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3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3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3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3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3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3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3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3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3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3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3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3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3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3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3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3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3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3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3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3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3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3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3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3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3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3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3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3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3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3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3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3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3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3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3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3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3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3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3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3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3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3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3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3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3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3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3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3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3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3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3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3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3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3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3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3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3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3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3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3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3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3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3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3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3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3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3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3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3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3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3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3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3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3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3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3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3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3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3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3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3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3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3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3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3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3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3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3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3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3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3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3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3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3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3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3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3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3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3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3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3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3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3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3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3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3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3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3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3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3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3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3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3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3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3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3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3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3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3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3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3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3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3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3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3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3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3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3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3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3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3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3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3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3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3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3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3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3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3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3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3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3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3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3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3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3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3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3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3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3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3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3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3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3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3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3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3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3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3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3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3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3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3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3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3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3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3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3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3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3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3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3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3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3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3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3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3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3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3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3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3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3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3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3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3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3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3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3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3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3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3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3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3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3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3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3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3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3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3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3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3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3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3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3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3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3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3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3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3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3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3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3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3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3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3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3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3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3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3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3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3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3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3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3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3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3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3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3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3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3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3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3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3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3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3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3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3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3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3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3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3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3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3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3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3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3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3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3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3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3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3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3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3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3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3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3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3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3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3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3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3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3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3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3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3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3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3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3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3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3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3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3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3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3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3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3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3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3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3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3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3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3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3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3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3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3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3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3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3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3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3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3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3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3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3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3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3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3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3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3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3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3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3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3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3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3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3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3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3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3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3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3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3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3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3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3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3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3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3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3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3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3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3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3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3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3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3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3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3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3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3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3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3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3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3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3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3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3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3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3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3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3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3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3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3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3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3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3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3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3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3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3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3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3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3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3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3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3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3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3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3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3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3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3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3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3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3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3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3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3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3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3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3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3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3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3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3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3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3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3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3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3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3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3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3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3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3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3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3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3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3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3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3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3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3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3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3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3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3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3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3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3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3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3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3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3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3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3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3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3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3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3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3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3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3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3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3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3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3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3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3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3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3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3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3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3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3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3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3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3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3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3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3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3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3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3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3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3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3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3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3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3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3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3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3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3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3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3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3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3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3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3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3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3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3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3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3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3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3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3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3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3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3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3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3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3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3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3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3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3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3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3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3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3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3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3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3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3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3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3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3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3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3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3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3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3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3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3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3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3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3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3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3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3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3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3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3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3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3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3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3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3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3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3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3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3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3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3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3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3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3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3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3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3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3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3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3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3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3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3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3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3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3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3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3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3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3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3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3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3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3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3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3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3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3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3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3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3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3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3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3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3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3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3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3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3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3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3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3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3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3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3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3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3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3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3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3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3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3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3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3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3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3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3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3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3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3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3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3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3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3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3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3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3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3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3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3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3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3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3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3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3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3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3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3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3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3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3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3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3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3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3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3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3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3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3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3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3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3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3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3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3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3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3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3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3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3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3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3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3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3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3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3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3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3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3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3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3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3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3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3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3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3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3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3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3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3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3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3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3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3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3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3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3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3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3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3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3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3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3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3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3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3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3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3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3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3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3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3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3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3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3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3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3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3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3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3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3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3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3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3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3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3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3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3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3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3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3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3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3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3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3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3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3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3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3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3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3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3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3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3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3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3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3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3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3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3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3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3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3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3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3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3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3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3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3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3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3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3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3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3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3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3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3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3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3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3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3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3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3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3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3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3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3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3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3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3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3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3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3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3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3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3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3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3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3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3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3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3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3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3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3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3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3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3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3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3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3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3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3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3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3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3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3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3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3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3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3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3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3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3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3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3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3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3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3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3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3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3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3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3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3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3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3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3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3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3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3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3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3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3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3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3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3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3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3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3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3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3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3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3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3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3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3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3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3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3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3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3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3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3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3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3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3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3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3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3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3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3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3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3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3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3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3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3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3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3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3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3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3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3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3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3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3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3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3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3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3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3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3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3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3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3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3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3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3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3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3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3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3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3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3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3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3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3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3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3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3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3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3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3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3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3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3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3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3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3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3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3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3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3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3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3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3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3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3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3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3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3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3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3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3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3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3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3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3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3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3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3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3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3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3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3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3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3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3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3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3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3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3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3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3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3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3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3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3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3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3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3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3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3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3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3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3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3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3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3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3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3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3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3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3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3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3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3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3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3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3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3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3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3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3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3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3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3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3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3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3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3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3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3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3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3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3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3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3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3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3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3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3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3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3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3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3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3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3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3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3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3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3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3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3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3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3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3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3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3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3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3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3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3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3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3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3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3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3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3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3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3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3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3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3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3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3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3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3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3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3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3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3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3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3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3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3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3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3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3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3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3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3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3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3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3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3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3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3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3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3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3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3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3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3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3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3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3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3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3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3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3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3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3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3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3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3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3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3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3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3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3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3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3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3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3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3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3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3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3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3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3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3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3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3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3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3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3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3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3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3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3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3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3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3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3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3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3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3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3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3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3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3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3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3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3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3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3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3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3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3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3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3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3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3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3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3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3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3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3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3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3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3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3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3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3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3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3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3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3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3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3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3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3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3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3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3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3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3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3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3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3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3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3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3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3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3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3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3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3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3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3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3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3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3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3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3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3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3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3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3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3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3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3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3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3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3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3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3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3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3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3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3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3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3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3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3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3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3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3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3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3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3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3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3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3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3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3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3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3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3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3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3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3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3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3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3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3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3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3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3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3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3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3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3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3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3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3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3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3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3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3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3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3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3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3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3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3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3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3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3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3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3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3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3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3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3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3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3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3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3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3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3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3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3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3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3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3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3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3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3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3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3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3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3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3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3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3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3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3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3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3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3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3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3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3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3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3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3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3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3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3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3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3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3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3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3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3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3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3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3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3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3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3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3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3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3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3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3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3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3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3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3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3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3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3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3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3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3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3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3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3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3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3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3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3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3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3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3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3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3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3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3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3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3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3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3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3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3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3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3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3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3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3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3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3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3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3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3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3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3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3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3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3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3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3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3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3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3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3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3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3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3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3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3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3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3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3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3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3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3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3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3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3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3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3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3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3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3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3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3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3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3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3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3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3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3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3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3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3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3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3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3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3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3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3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3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3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3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3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3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3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3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3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3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3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3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3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3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3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3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3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3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3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3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3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3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3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3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3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3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3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3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3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3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3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3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3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3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3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3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3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3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3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3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3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3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3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3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3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3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3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3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3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3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3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3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3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3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3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3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3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3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3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3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3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3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3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3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3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3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3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3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3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3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3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3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3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3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3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3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3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3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3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3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3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3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3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3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3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3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3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3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3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3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3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3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3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3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3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3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3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3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3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3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3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3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3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3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3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3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3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3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3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3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3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3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3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3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3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3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3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3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3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3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3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3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3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3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3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3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3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3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3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3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3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3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3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3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3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3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3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3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3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3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3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3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3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3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3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3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3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3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3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3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3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3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3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3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3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3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3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3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3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3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3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3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3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3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3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3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3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3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3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3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3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3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3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3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3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3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3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3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3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3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3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3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3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3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3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3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3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3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3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3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3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3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3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3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3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3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3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3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3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3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3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3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3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3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3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3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3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3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3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3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3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3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3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3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3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3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3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3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3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3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3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3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3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3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3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3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3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3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3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3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3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3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3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3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3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3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3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3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3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3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3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3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3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3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3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3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3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3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3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3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3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3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3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3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3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3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3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3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3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3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3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3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3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3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3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3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3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3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3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3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3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3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3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3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3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3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3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3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3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3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3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3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3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3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3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3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3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3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3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3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3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3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3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3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3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3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3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3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3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3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3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3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3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3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3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3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3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3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3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3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3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3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3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3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3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3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3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3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3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3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3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3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3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3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3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3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3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3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3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3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3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3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3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3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3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3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3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3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3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3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3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3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3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3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3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3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3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3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3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3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3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3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3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3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3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3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3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3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3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3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3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3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3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3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3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3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3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3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3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3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3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3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3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3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3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3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3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3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3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3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3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3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3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3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3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3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3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3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3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3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3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3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3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3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3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3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3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3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3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3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3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3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3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3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3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3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3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3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3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3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3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3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3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3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3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3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3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3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3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3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3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3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3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3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3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3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3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3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3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3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3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3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3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3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3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3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3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3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3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3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3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3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3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3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3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3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3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3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3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3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3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3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3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3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3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3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3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3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3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3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3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3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3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3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3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3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3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3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3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3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3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3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3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3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3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3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3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3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3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3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3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3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3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3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3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3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3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3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3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3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3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3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3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3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3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3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3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3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3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3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3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3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3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3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3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3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3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3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3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3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3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3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3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3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3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3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3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3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3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3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3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3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3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3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3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3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3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3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3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3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3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3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3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3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3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3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3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3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3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3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3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3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3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3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3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3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3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3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3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3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3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3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3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3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3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3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3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3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3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3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3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3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3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3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3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3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3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3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3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3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3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3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3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3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3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3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3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3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3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3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3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3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3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3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3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3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3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3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3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3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3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3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3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3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3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3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3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3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3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3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3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3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3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3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3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3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3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3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3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3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3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3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3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3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3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3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3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3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3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3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3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3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3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3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3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3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3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3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3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3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3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3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3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3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3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3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3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3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3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3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3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3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3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3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3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3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3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3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3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3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3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3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3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3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3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3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3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3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3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3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3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3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3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3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3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3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3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3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3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3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3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3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3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3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3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3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3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3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3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3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3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3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3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3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3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3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3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3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3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3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3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3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3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3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3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3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3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3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3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3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3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3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3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3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3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3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3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3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3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3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3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3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3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3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3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3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3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3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3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3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3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3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3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3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3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3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3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3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3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3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3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3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3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3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3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3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3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3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3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3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3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3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3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3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3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3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3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3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3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3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3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3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3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3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3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3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3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3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3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3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3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3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3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3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3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3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3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3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3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3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3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3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3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3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3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3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3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3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3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3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3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3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3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3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3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3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3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3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3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3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3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3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3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3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3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3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3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3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3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3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3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3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3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3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3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3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3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3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3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3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3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3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3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3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3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3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3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3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3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3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3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3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3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3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3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3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3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3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3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3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3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3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3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3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3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3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3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3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3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3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3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3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3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3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3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3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3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3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3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3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3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3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3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3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3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3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3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3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3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3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3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3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3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3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3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3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3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3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3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3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3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3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3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3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3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3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3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3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3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3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3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3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3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3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3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3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3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3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3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3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3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3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3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3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3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3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3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3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3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3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3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3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3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3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3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3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3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3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3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3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3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3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3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3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3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3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3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3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3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3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3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3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3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3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3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3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3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3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3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3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3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3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3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3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3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3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3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3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3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3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3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3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3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3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3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3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3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3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3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3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3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3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3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3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3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3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3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3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3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3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3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3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3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3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3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3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3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3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3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3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3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3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3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3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3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3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3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3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3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3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3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3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3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3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3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3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3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3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3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3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3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3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3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3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3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3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3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3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3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3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3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3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3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3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3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3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3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3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3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3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3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3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3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3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3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3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3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3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3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3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3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3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3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3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3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3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3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3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3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3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3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3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3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3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3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3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3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3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3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3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3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3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3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3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3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3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3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3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3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3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3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3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3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3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3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3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3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3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3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3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3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3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3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3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3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3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3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3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3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3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3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3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3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3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3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3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3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3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3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3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3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3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3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3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3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3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3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3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3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3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3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3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3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3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3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3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3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3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3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3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3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3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3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3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3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3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3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3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3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3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3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3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3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3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3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3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3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3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3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3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3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3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3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3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3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3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3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3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3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3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3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3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3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3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3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3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3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3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3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3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3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3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3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3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3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3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3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3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3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3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3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3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3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3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3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3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3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3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3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3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3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3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3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3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3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3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3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3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3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3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3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3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3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3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3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3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3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3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3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3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3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3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3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3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3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3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3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3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3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3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3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3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3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3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3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3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3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3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3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3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3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3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3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3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3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3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3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3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3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3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3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3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3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3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3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3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3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3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3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3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3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3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3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3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3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3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3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3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3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3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3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3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3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3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3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3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3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3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3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3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3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3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3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3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3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3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3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3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3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3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3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3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3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3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3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3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3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3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3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3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3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3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3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3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3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3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3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3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3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3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3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3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3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3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3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3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3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3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3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3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3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3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3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3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3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3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3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3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3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3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3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3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3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3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3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3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3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3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3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3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3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3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3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3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3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3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3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3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3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3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3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3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3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3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3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3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3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3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3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3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3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3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3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3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3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3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3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3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3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3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3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3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3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3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3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3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3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3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3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3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3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3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3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3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3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3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3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3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3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3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3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3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3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3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3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3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3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3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3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3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3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3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3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3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3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3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3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3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3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3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3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3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3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3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3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3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3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3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3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3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3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3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3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3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3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3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3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3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3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3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3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3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3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3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3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3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3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3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3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3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3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3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3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3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3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3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3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3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3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3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3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3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3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3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3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3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3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3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3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3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3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3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3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3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3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3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3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3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3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3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3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3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3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3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3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3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3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3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3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3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3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3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3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3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3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3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3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3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3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3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3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3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3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3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3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3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3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3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3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3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3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3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3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3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3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3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3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3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3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3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3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3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3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3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3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3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3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3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3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3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3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3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3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3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3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3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3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3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3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3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3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3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3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3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3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3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3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3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3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3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3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3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3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3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3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3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3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3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3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3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3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3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3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3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3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3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3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3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3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3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3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3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3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3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3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3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3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3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3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3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3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3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3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3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3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3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3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3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3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3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3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3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3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3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3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3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3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3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3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3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3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3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3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3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3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3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3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3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3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3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3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3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3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3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3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3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3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3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3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3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3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3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3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3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3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3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3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3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3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3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3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3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3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3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3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3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3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3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3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3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3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3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3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3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3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3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3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3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3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3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3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3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3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3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3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3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3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3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3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3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3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3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3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3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3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3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3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3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3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3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3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3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3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3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3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3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3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3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3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3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3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3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3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3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3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3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3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3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3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3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3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3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3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3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3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3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3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3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3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3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3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3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3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3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3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3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3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3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3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3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3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3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3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3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3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3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3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3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3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3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3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3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3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3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3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3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3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3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3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3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3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3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3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3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3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3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3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3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3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3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3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3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3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3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3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3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3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3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3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3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3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3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3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3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3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3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3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3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3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3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3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3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3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3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3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3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3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3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3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3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3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3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3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3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3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3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3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3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3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3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3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3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3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3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3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3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3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3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3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3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3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3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3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3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3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3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3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3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3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3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3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3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3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3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3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3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3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3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3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3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3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3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3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3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3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3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3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3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3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3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3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3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3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3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3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3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3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3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3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3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3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3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3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3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3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3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3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3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3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3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3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3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3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3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3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3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3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3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3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3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3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3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3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3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3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3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3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3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3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3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3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3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3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3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3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3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3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3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3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3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3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3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3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3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3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3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3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3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3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3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3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3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3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3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3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3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3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3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3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3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3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3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3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3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3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3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3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3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3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3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3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3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3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3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3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3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3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3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3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3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3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3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3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3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3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3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3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3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3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3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3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3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3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3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3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3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3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3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3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3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3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3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3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3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3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3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3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3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3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3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3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3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3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3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3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3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3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3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3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3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3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3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3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3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3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3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3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3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3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3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3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3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3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3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3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3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3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3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3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3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3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3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3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3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3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3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3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3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3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3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3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3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3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3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3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3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3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3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3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3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3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3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3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3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3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3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3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3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3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3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3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3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3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3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3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3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3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3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3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3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3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3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3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3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3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3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3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3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3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3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3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3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3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3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3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3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3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3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3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3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3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3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3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3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3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3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3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3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3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3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3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3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3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3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3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3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3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3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3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3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3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3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3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3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3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3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3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3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3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3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3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3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3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3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3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3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3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3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3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3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3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3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3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3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3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3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3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3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3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3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3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3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3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3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3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3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3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3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3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3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3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3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3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3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3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3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3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3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3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3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3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3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3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3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3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3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3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3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3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3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3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3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3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3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3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3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3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3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3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3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3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3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3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3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3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3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3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3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3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3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3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3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3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3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3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3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3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3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3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3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3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3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3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3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3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3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3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3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3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3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3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3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3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3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3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3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3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3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3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3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3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3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3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3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3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3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3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3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3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3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3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3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3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3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3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3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3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3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3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3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3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3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3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3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3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3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3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3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3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3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3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3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3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3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3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3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3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3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3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3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3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3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3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3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3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3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3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3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3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3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3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3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3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3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3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3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3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3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3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3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3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3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3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3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3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3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3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3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3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3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3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3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3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3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3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3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3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3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3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3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3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3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3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3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3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3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3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3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3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3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3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3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3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3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3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3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3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3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3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3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3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3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3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3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3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3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3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3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3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3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3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3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3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3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3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3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3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3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3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3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3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3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3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3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3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3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3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3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3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3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3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3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3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3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3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3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3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3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3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3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3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3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3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3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3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3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3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3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3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3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3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3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3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3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3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3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3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3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3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3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3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3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3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3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3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3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3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3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3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3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3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3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3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3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3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3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3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3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3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3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3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3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3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3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3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3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3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3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3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3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3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3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3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3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3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3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3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3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3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3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3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3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3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3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3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3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3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3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3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3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3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3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3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3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3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3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3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3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3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3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3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3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3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3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3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3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3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3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3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3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3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3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3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3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3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3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3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3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3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3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3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3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3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3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3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3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3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3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3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3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3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3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3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3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3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3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3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3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3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3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3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3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3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3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3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3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3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3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3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3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3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3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3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3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3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3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3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3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3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3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3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3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3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3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3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3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3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3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3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3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3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3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3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3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3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3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3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3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3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3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3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3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3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3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3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3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3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3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3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3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3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3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3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3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3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3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3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3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3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3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3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3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3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3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3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3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3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3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3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3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3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3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3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3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3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3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3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3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3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3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3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3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3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3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3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3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3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3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3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3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3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3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3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3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3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3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3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3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3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3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3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3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3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3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3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3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3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3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3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3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3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3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3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3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3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3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3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3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3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3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3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3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3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3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3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3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3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3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3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3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3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3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3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3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3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3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3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3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3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3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3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3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3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3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3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3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3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3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3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3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3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3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3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3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3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3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3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3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3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3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3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3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3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3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3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3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3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3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3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3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3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3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3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3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3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3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3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3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3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3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3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3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3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3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3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3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3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3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3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3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3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3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3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3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3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3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3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3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3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3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3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3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3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3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3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3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3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3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3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3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3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3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3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3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3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3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3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3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3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3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3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3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3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3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3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3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3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3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3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3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3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3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3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3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3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3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3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3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3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3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3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3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3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3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3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3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3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3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3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3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3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3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3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3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3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3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3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3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3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3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3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3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3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3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3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3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3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3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3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3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3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3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3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3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3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3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3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3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3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3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3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3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3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3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3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3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3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3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3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3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3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3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3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3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3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3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3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3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3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3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3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3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3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3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3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3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3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3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3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3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3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3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3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3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3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3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3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3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3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3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3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3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3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3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3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3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3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3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3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3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3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3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3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3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3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3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3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3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3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3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3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3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3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3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3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3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3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3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3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3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3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3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3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3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3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3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3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3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3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3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3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3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3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3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3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3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3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3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3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3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3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3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3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3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3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3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3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3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3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3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3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3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3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3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3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3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3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3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3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3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3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3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3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3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3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3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3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3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3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3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3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3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3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3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3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3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3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3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3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3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3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3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3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3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3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3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3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3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3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3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3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3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3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3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3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3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3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3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3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3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3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3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3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3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3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3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3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3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3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3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3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3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3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3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3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3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3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3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3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3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3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3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3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3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3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3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3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3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3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3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3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3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3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3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3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3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3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3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3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3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3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3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3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3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3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3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3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3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3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3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3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3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3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3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3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3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3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3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3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3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3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3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3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3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3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3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3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3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3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3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3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3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3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3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3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3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3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3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3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3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3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3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3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3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3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3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3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3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3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3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3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3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3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3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3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3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3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3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3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3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3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3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3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3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3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3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3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3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3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3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3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3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3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3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3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3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3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3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3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3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3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3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3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3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3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3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3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3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3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3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3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3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3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3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3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3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3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3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3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3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3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3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3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3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3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3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3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3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3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3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3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3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3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3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3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3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3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3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3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3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3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3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3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3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3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3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3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3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3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3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3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3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3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3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3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3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3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3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3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3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3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3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3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3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3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3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3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3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3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3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3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3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3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3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3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3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3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3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3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3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3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3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3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3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3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3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3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3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3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3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3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3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3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3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3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3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3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3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3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3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3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3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3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3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3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3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3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3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3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3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3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3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3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3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3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3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3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3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3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3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3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3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3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3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3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3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3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3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3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3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3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3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3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3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3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3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3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3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3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3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3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3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3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3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3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3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3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3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3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3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3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3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3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3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3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3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3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3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3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3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3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3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3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3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3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3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3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3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3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3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3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3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3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3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3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3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3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3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3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3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3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3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3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3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3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3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3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3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3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3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3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3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3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3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3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3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3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3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3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3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3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3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3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3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3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3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3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3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3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3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3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3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3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3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3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3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3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3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3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3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3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3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3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3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3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3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3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3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3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3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3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3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3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3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3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3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3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3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3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3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3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3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3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3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3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3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3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3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3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3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3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3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3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3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3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3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3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3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3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3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3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3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3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3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3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3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3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3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3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3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3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3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3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3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3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3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3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3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3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3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3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3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3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3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3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3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3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3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3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3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3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3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3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3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3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3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3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3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3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3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3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3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3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3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3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3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3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3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3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3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3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3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3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3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3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3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3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3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3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3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3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3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3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3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3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3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3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3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3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3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3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3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3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3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3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3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3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3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3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3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3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3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3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3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3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3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3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3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3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3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3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3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3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3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3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3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3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3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3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3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3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3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3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3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3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3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3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3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3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3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3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3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3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3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3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3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3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3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3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3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3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3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3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3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3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3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3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3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3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3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3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3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3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3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3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3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3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3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3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3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3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3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3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3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3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3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3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3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3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3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3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3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3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3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3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3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3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3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3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3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3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3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3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3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3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3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3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3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3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3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3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3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3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3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3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3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3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3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3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3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3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3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3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3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3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3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3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3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3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3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3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3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3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3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3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3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3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3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3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3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3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3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3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3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3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3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3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3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3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3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3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3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3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3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3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3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3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3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3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3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3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3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3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3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3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3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3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3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3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3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3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3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3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3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3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3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3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3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3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3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3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3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3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3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3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3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3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3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3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3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3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3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3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3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3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3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3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3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3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3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3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3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3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3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3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3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3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3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3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3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3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3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3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3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3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3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3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3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3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3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3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3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3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3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3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3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3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3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3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3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3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3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3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3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3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3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3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3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3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3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3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3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3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3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3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3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3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3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3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3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3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3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3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3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3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3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3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3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3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3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3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3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3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3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3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3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3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3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3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3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3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3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3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3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3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3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3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3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3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3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3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3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3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3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3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3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3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3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3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3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3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3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3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3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3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3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3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3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3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3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3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3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3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3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3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3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3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3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3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3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3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3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3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3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3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3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3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3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3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3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3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3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3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3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3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3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3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3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3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3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3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3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3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3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3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3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3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3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3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3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3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3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3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3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3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3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3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3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3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3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3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3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3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3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3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3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3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3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3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3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3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3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3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3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3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3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3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3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3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3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3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3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3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3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3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3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3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3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3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3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3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3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3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3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3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3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3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3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3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3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3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3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3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3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3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3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3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3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3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3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3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3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3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3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3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3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3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3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3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3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3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3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3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3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3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3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3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3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3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3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3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3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3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3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3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3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3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3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3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3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3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3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3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3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3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3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3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3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3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3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3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3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3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3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3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3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3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3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3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3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3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3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3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3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3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3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3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3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3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3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3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3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3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3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3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3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3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3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3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3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3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3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3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3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3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3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3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3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3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3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3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3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3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3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3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3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3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3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3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3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3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3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3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3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3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3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3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3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3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3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3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3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3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3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3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3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3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3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3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3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3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3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3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3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3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3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3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3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3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3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3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3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3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3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3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3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3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3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3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3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3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3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3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3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3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3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3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3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3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3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3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3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3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3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3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3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3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3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3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3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3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3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3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3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3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3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3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3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3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3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3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3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3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3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3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3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3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3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3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3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3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3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3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3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3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3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3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3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3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3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3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3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3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3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3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3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3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3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3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3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3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3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3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3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3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3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3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3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3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3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3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3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3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3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3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3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3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3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3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3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3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3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3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3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3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3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3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3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3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3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3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3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3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3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3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3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3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3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3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3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3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3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3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3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3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3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3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3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3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3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3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3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3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3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3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3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3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3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3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3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3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3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3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3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3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3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3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3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3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3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3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3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3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3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3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3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3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3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3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3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3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3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3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3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3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3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3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3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3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3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3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3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3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3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3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3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3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3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3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3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3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3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3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3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3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3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3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3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3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3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3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3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3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3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3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3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3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3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3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3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3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3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3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3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3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3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3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3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3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3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3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3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3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3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3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3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3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3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3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3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3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3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3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3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3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3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3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3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3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3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3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3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3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3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3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3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3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3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3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3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3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3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3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3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3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3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3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3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3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3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3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3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3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3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3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3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3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3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3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3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3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3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3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3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3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3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3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3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3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3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3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3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3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3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3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3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3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3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3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3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3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3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3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3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3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3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3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3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3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3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3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3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3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3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3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3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3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3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3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3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3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3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3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3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3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3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3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3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3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3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3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3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3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3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3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3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3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3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3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3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3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3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3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3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3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3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3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3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3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3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3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3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3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3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3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3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3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3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3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3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3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3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3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3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3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3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3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3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3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3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3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3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3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3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3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3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3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3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3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3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3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3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3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3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3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3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3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3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3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3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3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3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3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3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3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3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3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3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3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3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3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3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3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3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3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3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3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3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3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3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3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3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3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3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3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3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3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3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3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3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3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3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3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3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3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3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3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3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3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3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3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3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3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3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3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3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3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3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3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3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3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3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3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3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3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3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3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3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3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3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3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3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3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3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3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3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3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3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3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3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3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3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3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3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3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3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3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3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3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3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3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3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3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3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3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3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3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3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3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3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3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3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3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3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3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3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3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3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3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3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3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3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3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3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3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3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3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3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3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3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3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3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3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3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3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3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3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3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3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3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3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3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3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3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3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3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3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3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3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3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3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3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3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3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3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3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3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3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3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3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3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3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3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3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3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3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3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3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3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3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3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3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3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3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3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3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3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3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3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3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3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3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3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3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3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3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3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3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3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3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3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3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3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3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3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3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3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3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3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3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3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3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3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3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3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3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3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3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3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3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3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3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3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3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3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3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3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3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3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3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3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3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3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3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3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3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3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3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3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3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3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3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3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3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3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3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3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3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3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3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3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3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3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3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3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3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3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3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3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3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3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3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3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3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3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3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3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3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3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3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3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3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3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3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3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3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3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3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3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3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3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3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3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3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3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3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3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3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3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3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3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3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3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3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3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3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3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3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3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3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3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3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3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3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3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3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3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3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3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3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3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3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3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3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3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3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3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3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3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3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3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3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3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3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3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3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3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3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3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3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3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3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3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3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3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3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3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3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3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3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3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3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3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3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3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3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3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3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3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3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3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3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3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3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3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3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3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3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3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3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3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3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3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3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3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3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3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3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3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3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3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3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3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3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3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3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3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3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3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3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3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3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3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3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3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3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3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3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3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3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3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3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3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3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3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3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3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3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3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3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3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3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3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3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3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3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3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3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3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3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3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3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3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3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3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3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3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3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3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3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3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3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3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3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3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3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3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3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3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3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3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3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3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3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3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3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3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3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3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3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3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3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3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3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3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3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3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3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3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3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3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3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3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3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3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3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3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3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3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3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3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3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3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3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3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3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3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3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3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3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3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3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3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3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3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3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3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3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3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3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3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3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3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3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3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3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3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3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3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3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3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3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3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3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3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3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3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3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3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3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3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3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3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3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3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3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3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3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3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3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3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3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3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3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3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3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3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3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3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3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3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3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3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3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3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3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3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3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3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3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3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3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3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3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3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3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3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3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3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3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3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3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3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3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3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3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3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3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3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3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3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3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3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3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3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3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3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3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3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3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3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3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3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3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3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3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3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3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3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3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3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3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3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3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3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3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3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3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3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3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3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3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3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3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3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3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3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3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3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3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3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3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3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3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3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3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3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3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3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3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3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3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3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3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3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3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3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3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3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3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3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3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3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3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3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3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3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3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3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3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3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3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3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3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3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3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3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3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3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3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3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3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3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3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3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3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3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3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3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3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3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3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3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3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3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3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3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3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3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3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3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3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3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3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3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3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3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3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3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3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3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3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3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3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3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3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3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3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3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3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3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3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3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3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3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3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3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3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3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3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3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3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3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3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3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3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3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3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3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3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3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3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3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3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3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3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3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3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3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3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3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3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3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3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3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3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3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3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3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3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3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3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3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3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3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3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3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3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3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3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3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3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3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3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3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3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3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3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3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3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3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3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3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3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3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3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3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3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3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3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3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3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3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3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3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3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3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3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3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3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3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3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3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3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3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3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3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3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3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3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3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3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3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3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3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3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3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3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3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3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3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3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3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3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3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3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3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3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3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3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3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3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3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3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3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3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3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3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3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3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3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3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3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3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3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3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3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3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3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3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3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3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3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3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3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3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3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3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3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3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3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3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3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3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3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3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3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3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3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3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3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3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3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3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3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3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3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3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3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3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3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3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3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3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3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3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3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3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3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3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3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3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3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3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3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3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3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3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3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3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3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3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3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3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3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3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3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3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3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3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3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3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3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3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3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3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3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3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3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3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3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3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3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3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3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3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3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3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3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3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3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3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3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3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3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3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3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3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3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3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3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3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3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3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3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3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3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3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3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3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3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3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3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3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3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3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3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3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3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3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3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3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3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3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3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3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3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3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3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3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3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3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3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3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3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3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3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3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3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3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3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3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3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3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3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3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3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3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3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3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3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3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3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3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3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3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3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3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3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3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3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3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3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3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3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3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3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3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3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3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3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3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3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3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3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3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3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3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3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3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3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3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3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3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3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3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3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3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3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3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3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3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3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3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3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3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3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3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3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3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3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3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3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3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3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3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3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3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3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3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3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3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3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3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3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3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3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3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3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3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3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3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3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3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3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3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3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3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3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3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3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3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3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3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3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3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3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3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3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3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3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3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3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3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3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3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3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3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3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3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3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3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3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3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3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3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3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3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3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3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3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3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3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3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3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3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3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3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3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3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3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3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3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3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3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3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3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3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3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3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3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3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3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3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3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3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3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3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3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3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3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3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3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3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3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3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3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3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3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3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3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3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3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3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3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3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3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3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3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3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3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3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3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3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3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3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3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3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3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3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3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3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3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3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3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3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3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3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3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3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3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3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3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3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3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3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3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3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3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3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3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3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3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3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3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3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3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3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3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3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3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3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3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3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3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3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3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3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3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3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3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3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3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3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3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3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3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3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3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3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3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3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3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3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3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3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3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3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3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3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3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3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3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3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3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3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3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3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3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3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3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3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3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3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3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3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3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3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3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3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3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3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3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3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3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3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3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3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3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3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3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3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3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3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3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3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3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3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3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3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3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3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3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3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3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3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3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3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3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3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3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3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3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3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3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3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3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3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3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3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3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3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3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3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3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3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3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3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3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3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3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3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3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3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3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3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3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3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3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3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3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3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3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3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3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3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3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3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3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3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3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3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3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3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3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3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3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3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3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3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3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3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3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3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3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3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3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3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3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3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3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3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3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3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3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3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3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3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3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3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3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3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3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3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3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3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3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3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3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3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3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3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3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3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3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3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3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3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3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3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3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3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3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3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3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3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3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3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3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3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3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3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3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3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3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3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3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3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3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3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3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3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3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3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3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3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3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3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3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3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3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3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3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3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3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3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3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3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3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3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3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3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3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3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3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3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3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3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3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3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3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3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3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3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3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3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3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3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3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3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3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3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3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3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3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3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3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3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3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3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3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3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3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3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3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3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3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3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3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3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3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3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3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3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3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3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3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3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3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3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3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3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3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3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3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3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3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3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3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3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3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3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3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3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3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3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3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3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3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3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3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3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3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3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3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3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3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3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3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3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3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3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3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3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3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3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3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3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3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3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3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3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3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3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3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3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3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3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3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3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3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3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3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3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3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3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3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3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3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3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3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3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3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3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3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3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3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3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3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3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3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3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3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3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3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3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3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3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3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3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3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3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3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3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3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3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3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3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3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3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3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3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3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3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3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3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3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3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3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3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3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3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3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3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3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3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3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3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3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3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3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3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3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3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3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3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3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3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3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3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3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3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3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3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3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3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3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3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3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3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3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3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3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3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3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3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3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3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3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3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3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3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3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3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3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3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3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3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3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3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3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3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3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3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3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3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3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3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3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3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3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3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3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3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3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3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3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3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3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3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3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3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3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3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3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3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3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3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3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3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3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3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3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3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3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3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3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3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3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3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3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3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3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3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3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3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3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3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3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3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3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3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3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3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3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3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3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3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3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3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3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3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3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3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3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3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3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3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3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3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3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3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3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3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3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3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3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3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3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3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3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3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3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3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3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3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3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3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3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3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3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3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3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3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3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3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3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3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3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3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3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3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3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3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3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3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3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3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3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3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3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3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3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3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3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3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3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3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3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3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3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3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3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3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3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3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3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3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3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3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3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3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3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3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3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3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3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3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3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3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3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3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3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3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3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3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3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3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3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3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3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3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3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3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3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3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3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3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3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3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3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3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3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3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3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3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3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3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3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3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3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3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3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3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3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3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3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3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3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3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3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3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3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3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3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3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3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3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3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3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3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3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3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3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3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3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3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3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3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3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3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3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3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3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3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3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3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3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3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3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3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3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3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3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3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3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3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3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3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3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3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3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3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3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3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3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3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3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3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3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3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3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3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3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3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3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3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3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3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3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3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3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3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3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3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3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3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3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3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3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3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3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3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3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3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3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3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3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3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3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3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3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3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3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3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3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3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3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3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3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3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3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3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3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3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3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3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3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3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3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3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3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3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3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3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3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3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3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3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3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3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3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3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3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3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3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3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3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3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3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3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3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3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3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3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3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3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3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3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3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3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3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3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3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3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3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3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3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3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3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3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3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3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3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3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3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3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3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3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3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3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3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3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3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3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3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3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3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3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3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3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3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3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3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3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3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3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3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3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3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3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3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3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3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3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3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3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3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3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3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3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3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3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3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3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3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3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3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3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3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3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3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3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3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3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3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3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3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3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3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3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3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3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3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3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3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3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3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3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3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3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3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3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3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3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3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3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3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3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3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3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3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3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3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3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3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3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3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3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3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3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3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3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3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3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3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3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3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3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3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3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3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3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3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3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3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3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3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3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3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3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3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3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3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3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3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3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3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3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3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3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3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3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3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3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3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3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3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3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3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3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3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3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3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3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3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3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3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3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3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3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3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3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3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3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3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3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3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3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3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3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3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3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3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3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3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3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3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3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3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3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3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3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3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3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3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3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3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3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3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3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3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3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3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3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3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3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3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3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3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3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3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3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3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3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3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3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3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3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3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3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3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3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3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3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3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3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3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3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3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3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3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3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3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3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3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3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3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3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3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3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3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3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3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3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3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3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3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3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3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3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3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3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3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3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3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3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3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3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3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3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3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3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3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3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3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3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3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3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3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3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3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3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3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3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3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3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3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3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3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3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3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3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3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3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3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3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3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3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3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3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3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3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3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3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3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3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3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3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3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3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3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3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3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3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3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3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3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3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3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3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3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3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3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3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3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3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3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3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3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3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3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3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3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3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3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3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3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3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3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3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3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3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3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3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3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3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3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3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3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3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3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3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3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3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3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3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3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3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3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3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3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3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3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3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3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3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3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3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3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3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3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3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3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3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3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3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3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3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3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3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3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3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3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3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3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3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3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3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3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3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3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3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3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3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3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3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3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3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3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3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3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3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3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3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3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3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3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3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3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3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3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3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3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3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3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3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3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3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3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3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3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3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3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3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3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3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3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3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3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3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3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3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3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3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3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3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3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3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3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3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3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3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3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3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3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3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3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3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3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3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3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3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3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3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3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3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3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3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3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3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3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3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3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3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3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3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3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3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3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3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3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3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3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3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3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3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3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3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3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3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3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3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3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3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3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3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3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3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3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3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3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3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3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3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3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3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3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3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3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3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3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3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3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3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3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3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3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3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3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3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3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3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3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3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3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3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3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3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3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3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3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3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3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3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3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3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3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3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3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3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3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3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3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3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3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3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3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3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3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3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3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3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3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3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3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3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3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3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3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3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3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3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3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3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3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3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3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3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3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3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3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3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3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3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3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3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3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3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3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3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3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3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3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3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3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3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3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3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3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3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3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3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3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3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3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3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3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3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3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3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3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3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3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3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3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3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3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3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3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3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3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3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3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3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3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3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3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3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3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3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3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3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3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3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3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3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3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3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3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3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3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3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3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3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3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3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3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3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3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3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3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3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3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3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3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3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3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3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3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3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3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3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3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3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3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3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3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3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3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3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3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3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3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3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3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3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3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3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3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3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3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3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3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3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3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3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3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3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3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3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3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3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3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3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3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3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3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3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3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3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3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3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3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3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3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3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3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3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3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3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3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3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3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3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3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3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3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3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3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3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3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3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3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3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3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3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3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3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3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3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3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3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3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3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3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3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3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3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3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3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3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3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3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3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3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3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3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3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3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3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3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3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3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3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3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3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3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3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3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3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3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3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3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3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3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3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3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3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3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3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3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3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3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3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3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3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3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3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3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3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3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3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3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3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3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3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3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3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3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3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3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3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3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3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3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3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3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3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3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3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3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3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3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3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3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3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3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3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3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3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3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3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3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3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3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3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3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3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3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3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3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3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3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3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3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3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3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3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3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3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3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3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3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3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3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3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3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3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3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3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3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3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3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3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3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3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3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3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3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3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3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3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3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3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3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3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3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3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3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3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3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3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3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3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3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3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3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3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3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3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3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3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3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3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3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3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3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3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3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3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3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3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3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3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3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3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3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3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3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3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3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3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3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3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3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3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3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3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3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3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3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3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3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3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3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3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3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3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3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3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3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3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3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3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3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3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3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3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3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3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3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3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3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3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3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3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3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3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3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3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3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3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3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3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3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3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3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3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3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3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3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3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3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3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3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3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3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3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3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3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3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3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3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3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3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3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3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3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3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3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3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3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3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3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3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3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3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3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3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3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3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3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3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3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3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3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3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3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3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3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3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3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3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3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3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3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3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3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3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3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3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3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3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3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3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3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3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3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3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3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3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3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3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3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3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3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3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3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3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3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3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3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3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3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3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3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3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3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3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3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3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3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3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3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3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3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3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3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3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3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3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3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3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3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3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3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3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3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3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3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3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3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3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3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3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3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3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3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3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3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3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3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3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3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3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3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3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3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3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3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3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3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3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3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3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3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3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3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3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3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3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3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3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3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3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3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3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3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3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3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3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3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3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3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3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3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3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3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3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3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3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3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3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3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3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3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3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3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3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3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3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3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3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3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3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3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3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3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3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3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3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3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3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3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3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3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3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3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3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3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3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3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3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3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3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3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3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3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3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3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3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3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3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3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3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3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3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3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3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3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3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3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3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3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3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3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3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3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3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3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3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3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3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3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3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3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3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3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3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3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3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3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3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3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3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3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3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3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3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3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3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3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3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3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3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3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3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3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3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3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3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3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3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3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3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3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3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3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3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3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3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3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3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3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3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3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3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3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3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3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3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3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3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3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3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3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3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3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3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3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3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3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3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3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3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3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3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3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3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3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3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3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3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3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3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3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3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3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3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3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3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3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3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3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3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3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3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3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3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3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3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3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3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3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3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3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3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3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3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3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3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3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3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3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3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3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3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3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3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3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3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3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3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3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3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3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3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3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3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3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3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3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3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3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3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3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3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3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3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3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3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3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3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3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3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3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3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3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3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3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3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3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3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3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3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3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3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3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3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3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3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3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3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3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3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3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3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3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3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3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3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3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3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3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3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3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3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3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3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3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3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3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3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3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3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3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3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3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3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3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3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3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3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3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3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3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3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3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3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3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3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3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3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3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3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3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3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3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3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3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3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3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3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3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3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3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3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3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3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3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3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3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3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3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3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3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3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3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3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3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3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3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3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3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3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3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3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3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3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3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3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3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3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3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3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3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3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3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3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3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3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3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3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3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3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3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3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3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3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3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3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3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3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3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3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3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3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3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3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3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3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3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3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3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3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3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3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3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3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3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3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3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3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3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3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3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3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3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3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3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3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3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3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3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3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3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3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3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3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3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3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3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3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3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3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3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3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3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3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3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3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3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3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3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3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3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3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3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3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3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3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3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3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3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3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3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3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3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3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3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3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3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3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3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3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3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3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3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3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3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3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3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3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3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3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3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3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3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3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3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3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3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3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3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3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3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3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3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3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3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3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3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3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3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3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3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3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3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3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3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3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3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3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3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3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3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3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3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3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3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3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3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3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3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3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3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3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3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3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3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3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3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3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3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3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3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3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3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3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3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3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3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3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3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3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3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3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3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3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3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3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3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3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3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3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3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3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3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3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3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3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3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3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3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3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3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3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3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3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3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3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3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3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3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3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3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3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3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3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3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3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3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3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3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3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3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3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3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3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3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3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3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3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3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3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3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3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3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3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3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3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3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3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3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3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3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3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3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3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3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3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3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3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3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3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3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3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3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3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3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3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3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3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3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3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3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3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3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3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3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3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3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3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3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3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3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3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3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3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3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3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3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3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3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3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3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3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3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3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3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3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3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3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3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3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3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3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3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3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3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3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3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3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3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3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3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3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3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3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3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3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3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3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3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3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3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3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3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3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3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3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3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3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3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3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3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3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3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3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3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3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3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3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3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3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3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3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3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3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3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3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3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3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3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3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3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3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3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3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3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3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3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3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3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3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3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3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3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3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3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3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3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3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3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3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3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3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3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3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3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3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3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3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3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3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3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3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3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3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3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3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3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3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3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3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3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3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3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3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3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3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3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3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3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3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3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3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3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3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3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3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3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3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3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3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3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3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3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3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3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3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3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3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3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3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3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3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3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3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3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3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3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3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3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3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3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3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3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3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3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3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3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3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3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3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3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3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3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3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3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3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3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3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3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3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3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3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3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3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3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3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3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3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3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3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3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3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3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3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3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3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3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3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3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3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3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3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3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3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3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3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3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3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3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3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3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3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3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3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3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3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3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3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3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3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3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3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3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3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3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3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3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3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3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3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3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3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3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3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3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3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3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3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3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3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3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3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3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3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3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3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3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3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3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3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3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3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3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3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3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3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3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3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3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3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3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3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3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3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3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3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3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3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3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3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3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3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3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3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3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3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3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3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3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3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3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3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3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3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3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3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3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3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3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3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3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3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3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3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3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3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3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3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3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3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3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3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3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3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3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3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3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3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3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3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3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3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3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3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3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3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3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3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3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3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3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3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3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3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3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3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3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3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3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3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3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3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3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3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3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3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3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3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3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3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3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3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3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3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3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3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3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3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3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3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3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3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3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3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3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3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3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3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3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3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3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3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3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3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3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3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3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3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3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3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3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3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3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3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3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3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3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3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3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3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3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3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3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3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3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3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3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3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3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3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3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3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3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3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3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3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3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3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3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3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3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3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3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3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3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3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3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3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3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3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3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3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3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3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3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3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3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3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3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3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3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3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3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3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3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3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3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3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3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3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3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3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3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3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3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3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3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3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3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3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3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3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3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3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3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3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3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3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3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3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3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3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3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3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3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3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3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3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3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3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3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3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3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3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3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3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3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3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3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3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3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3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3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3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3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3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3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3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3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3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3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3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3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3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3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3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3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3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3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3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3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3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3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3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3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3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3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3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3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3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3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3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3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3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3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3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3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3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3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3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3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3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3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3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3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3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3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3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3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3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3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3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3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3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3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3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3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3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3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3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3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3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3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3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3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3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3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3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3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3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3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3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3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3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3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3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3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3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3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3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3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3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3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3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3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3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3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3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3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3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3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3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3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3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3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3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3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3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3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3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3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3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3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3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3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3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3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3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3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3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3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3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3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3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3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3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3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3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3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3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3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3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3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3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3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3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3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3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3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3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3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3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3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3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3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3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3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3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3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3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3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3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3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3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3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3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3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3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3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3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3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3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3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3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3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3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3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3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3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3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3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3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3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3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3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3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3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3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3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3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3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3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3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3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3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3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3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3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3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3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3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3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3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3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3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3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3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3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3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3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3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3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3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3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3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3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3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3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3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3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3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3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3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3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3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3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3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3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3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3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3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3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3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3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3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3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3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3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3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3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3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3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3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3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3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3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3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3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3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3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3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3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3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3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3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3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3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3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3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3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3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3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3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3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3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3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3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3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3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3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3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3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3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3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3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3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3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3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3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3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3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3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3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3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3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3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3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3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3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3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3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3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3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3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3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3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3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3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3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3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3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3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3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3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3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3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3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3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3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3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3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3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3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3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3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3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3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3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3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3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3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3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3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3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3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3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3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3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3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3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3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3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3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3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3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3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3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3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3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3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3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3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3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3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3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3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3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3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3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3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3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3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3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3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3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3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3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3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3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3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3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3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3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3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3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3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3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3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3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3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3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3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3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3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3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3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3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3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3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3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3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3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3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3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3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3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3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3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3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3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3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3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3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3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3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3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3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3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3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3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3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3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3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3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3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3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3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3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3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3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3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3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3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3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3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3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3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3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3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3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3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3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3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3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3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3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3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3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3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3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3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3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3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3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3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3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3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3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3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3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3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3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3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3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3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3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3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3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3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3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3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3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3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3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3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3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3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3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3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3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3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3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3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3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3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3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3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3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3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3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3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3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3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3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3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3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3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3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3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3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3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3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3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3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3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3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3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3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3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3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3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3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3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3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3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3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3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3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3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3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3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3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3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3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3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3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3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3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3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3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3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3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3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3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3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3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3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3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3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3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3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3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3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3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3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3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3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3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3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3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3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3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3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3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3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3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3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3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3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3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3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3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3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3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3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3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3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3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3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3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3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3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3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3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3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3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3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3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3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3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3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3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3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3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3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3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3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3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3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3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3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3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3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3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3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3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3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3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3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3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3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3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3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3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3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3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3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3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3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3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3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3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3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3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3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3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3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3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3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3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3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3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3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3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3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3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3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3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3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3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3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3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3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3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3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3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3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3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3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3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3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3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3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3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3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3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3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3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3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3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3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3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3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3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3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3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3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3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3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3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3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3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3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3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3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3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3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3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3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3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3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3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3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3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3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3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3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3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3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3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3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3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3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3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3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3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3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3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3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3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3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3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3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3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3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3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3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3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3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3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3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3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3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3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3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3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3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3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3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3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3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3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3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3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3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3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3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3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3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3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3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3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3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3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3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3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3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3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3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3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3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3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3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3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3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3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3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3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3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3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3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3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3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3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3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3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3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3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3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3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3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3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3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3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3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3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3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3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3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3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3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3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3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3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3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3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3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3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3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3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3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3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3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3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3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3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3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3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3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3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3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3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3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3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3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3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3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3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3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3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3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3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3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3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3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3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3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3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3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3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3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3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3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3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3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3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3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3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3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3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3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3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3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3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3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3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3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3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3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3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3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3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3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3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3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3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3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3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3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3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3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3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3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3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3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3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3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3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3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3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3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3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3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3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3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3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3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3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3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3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3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3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3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3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3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3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3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3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3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3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3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3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3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3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3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3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3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3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3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3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3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3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3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3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3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3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3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3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3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3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3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3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3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3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3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3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3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3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3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3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3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3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3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3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3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3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3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3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3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3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3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3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3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3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3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3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3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3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3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3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3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3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3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3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3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3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3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3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3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3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3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3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3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3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3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3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3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3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3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3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3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3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3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3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3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3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3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3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3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3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3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3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3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3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3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3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3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3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3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3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3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3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3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3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3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3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3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3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3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3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3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3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3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3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3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3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3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3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3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3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3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3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3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3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3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3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3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3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3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3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3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3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3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3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3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3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3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3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3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3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3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3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3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3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3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3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3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3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3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3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3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3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3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3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3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3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3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3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3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3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3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3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3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3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3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3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3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3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3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3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3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3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3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3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3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3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3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3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3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3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3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3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3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3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3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3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3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3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3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3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3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3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3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3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3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3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3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3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3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3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3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3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3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3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3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3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3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3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3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3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3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3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3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3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3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3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3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3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3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3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3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3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3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3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3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3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3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3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3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3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3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3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3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3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3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3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3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3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3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3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3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3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3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3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3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3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3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3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3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3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3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3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3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3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3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3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3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3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3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3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3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3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3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3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3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3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3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3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3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3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3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3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3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3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3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3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3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3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3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3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3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3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3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3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3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3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3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3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3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3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3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3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3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3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3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3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3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3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3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3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3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3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3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3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3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3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3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3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3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3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3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3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3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3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3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3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3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3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3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3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3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3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3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3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3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3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3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3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3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3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3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3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3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3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3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3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3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3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3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3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3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3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3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3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3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3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3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3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3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3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3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3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3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3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3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3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3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3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3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3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3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3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3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3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3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3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3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3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3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3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3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3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3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3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3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3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3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3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3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3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3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3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3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3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3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3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3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3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3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3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3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3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3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3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3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3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3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3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3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3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3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3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3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3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3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3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3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3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3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3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3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3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3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3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3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3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3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3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3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3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3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3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3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3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3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3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3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3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3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3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3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3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3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3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3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3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3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3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3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3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3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3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3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3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3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3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3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3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3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3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3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3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3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3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3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3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3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3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3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3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3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3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3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3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3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3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3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3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3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3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3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3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3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3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3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3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3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3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3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3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3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3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3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3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3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3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3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3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3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3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3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3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3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3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3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3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3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3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3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3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3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3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3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3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3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3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3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3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3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3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3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3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3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3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3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3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3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3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3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3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3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3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3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3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3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3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3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3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3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3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3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3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3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3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3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3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3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3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3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3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3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3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3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3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3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3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3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3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3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3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3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3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3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3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3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3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3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3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3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3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3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3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3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3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3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3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3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3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3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3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3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3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3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3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3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3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3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3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3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3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3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3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3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3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3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3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3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3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3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3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3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3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3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3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3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3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3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3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3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3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3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3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3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3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3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3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3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3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3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3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3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3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3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3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3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3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3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3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3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3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3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</sheetData>
  <mergeCells count="21">
    <mergeCell ref="C271:C272"/>
    <mergeCell ref="D271:D272"/>
    <mergeCell ref="N10:N11"/>
    <mergeCell ref="I10:J10"/>
    <mergeCell ref="K10:K11"/>
    <mergeCell ref="H9:H11"/>
    <mergeCell ref="F9:F11"/>
    <mergeCell ref="A2:R2"/>
    <mergeCell ref="P9:Q9"/>
    <mergeCell ref="L10:M10"/>
    <mergeCell ref="R9:R11"/>
    <mergeCell ref="G9:G11"/>
    <mergeCell ref="I9:O9"/>
    <mergeCell ref="P10:P11"/>
    <mergeCell ref="A5:R5"/>
    <mergeCell ref="A7:R7"/>
    <mergeCell ref="A6:R6"/>
    <mergeCell ref="A9:A11"/>
    <mergeCell ref="Q10:Q11"/>
    <mergeCell ref="B9:B11"/>
    <mergeCell ref="O10:O11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262:O263 O12:O55 O115:O129 O133:O135 O140:O234 O136:O139 O108:O111 O112:O114 O236:O261 O235 O56:O66 O72:O107 O130:O132 O67:O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 Gomez</cp:lastModifiedBy>
  <cp:lastPrinted>2021-03-04T15:42:35Z</cp:lastPrinted>
  <dcterms:created xsi:type="dcterms:W3CDTF">2006-07-11T17:39:34Z</dcterms:created>
  <dcterms:modified xsi:type="dcterms:W3CDTF">2021-04-05T18:38:10Z</dcterms:modified>
</cp:coreProperties>
</file>