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SEPTIEMBRE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contratado'!$B$2:$S$43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P15" i="5" l="1"/>
  <c r="Q15" i="5"/>
  <c r="R15" i="5"/>
  <c r="S15" i="5"/>
  <c r="P16" i="5"/>
  <c r="Q16" i="5"/>
  <c r="S16" i="5" s="1"/>
  <c r="R16" i="5"/>
  <c r="P17" i="5"/>
  <c r="Q17" i="5"/>
  <c r="S17" i="5" s="1"/>
  <c r="R17" i="5"/>
  <c r="P18" i="5"/>
  <c r="Q18" i="5"/>
  <c r="R18" i="5"/>
  <c r="S18" i="5"/>
  <c r="P19" i="5"/>
  <c r="Q19" i="5"/>
  <c r="S19" i="5" s="1"/>
  <c r="R19" i="5"/>
  <c r="P20" i="5"/>
  <c r="Q20" i="5"/>
  <c r="S20" i="5" s="1"/>
  <c r="R20" i="5"/>
  <c r="P21" i="5"/>
  <c r="Q21" i="5"/>
  <c r="S21" i="5" s="1"/>
  <c r="R21" i="5"/>
  <c r="P22" i="5"/>
  <c r="Q22" i="5"/>
  <c r="R22" i="5"/>
  <c r="S22" i="5"/>
  <c r="P23" i="5"/>
  <c r="Q23" i="5"/>
  <c r="S23" i="5" s="1"/>
  <c r="R23" i="5"/>
  <c r="P24" i="5"/>
  <c r="Q24" i="5"/>
  <c r="R24" i="5"/>
  <c r="S24" i="5"/>
  <c r="I25" i="5"/>
  <c r="J25" i="5"/>
  <c r="K25" i="5"/>
  <c r="L25" i="5"/>
  <c r="M25" i="5"/>
  <c r="N25" i="5"/>
  <c r="O25" i="5"/>
  <c r="H25" i="5"/>
  <c r="Q14" i="5" l="1"/>
  <c r="S14" i="5" l="1"/>
  <c r="S25" i="5" s="1"/>
  <c r="Q25" i="5"/>
  <c r="R14" i="5"/>
  <c r="R25" i="5" s="1"/>
  <c r="P14" i="5"/>
  <c r="P25" i="5" s="1"/>
</calcChain>
</file>

<file path=xl/sharedStrings.xml><?xml version="1.0" encoding="utf-8"?>
<sst xmlns="http://schemas.openxmlformats.org/spreadsheetml/2006/main" count="68" uniqueCount="65">
  <si>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</si>
  <si>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</si>
  <si>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</si>
  <si>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</si>
  <si>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</si>
  <si>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</si>
  <si>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</si>
  <si>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</si>
  <si>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</si>
  <si>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</si>
  <si>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</si>
  <si>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</si>
  <si>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</si>
  <si>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</si>
  <si>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</si>
  <si>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</si>
  <si>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</si>
  <si>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</si>
  <si>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</si>
  <si>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</si>
  <si>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</si>
  <si>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</si>
  <si>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</si>
  <si>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</si>
  <si>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</si>
  <si>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</si>
  <si>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</si>
  <si>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“Año de la Consolidación de la Seguridad Alimentaria”</t>
  </si>
  <si>
    <t>TOTALES</t>
  </si>
  <si>
    <t xml:space="preserve">Lic. Luis Ramón Valverde Rivas </t>
  </si>
  <si>
    <t>Encargado Recursos Humanos</t>
  </si>
  <si>
    <t>Lic. Luis Darío Terrero Méndez</t>
  </si>
  <si>
    <t>Lic. Félix Antonio Santana García</t>
  </si>
  <si>
    <t xml:space="preserve">  Correspondiente al mes de septiembre año 2020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</si>
  <si>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</si>
  <si>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</si>
  <si>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</si>
  <si>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</si>
  <si>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</si>
  <si>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COORDINADOR ADMINISTRATIVO</t>
  </si>
  <si>
    <t>ENC. DPTO. ADMINISTRATIVO Y FINANCIERO</t>
  </si>
  <si>
    <t>LUIS RAMON DE JESUS LAHIRI VALVERDE</t>
  </si>
  <si>
    <t>GIANCARLO ESPINAL GARCIA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</si>
  <si>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</si>
  <si>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</si>
  <si>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</si>
  <si>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</si>
  <si>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</si>
  <si>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</si>
  <si>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DIVISION SERVICIOS GENERALES</t>
  </si>
  <si>
    <t>DIVISION ARCHIVO Y CORRESPONDENCIA</t>
  </si>
  <si>
    <t>DEPARTAMENTO RECURSOS HUMANOS</t>
  </si>
  <si>
    <t>DEPARTAMENTO PLANIFICACION Y DESARROLLO</t>
  </si>
  <si>
    <t>DEPARTAMENTO JURIDICO</t>
  </si>
  <si>
    <t>DIRECCION ANALISIS DE INFORMACION FINANCIERA</t>
  </si>
  <si>
    <t>DIVISION DE CONSOLIDACION SECTOR GOBIERNO CENTRAL</t>
  </si>
  <si>
    <t>CHOFER</t>
  </si>
  <si>
    <t>ENC. DPTO. RECURSOS HUMANOS</t>
  </si>
  <si>
    <t>DIRECTOR  ANAL. DE INF. FINAN</t>
  </si>
  <si>
    <t>ANALISTA ECONOMICO FINANCIERO</t>
  </si>
  <si>
    <t>PARALEGAL</t>
  </si>
  <si>
    <t>ENC. DEPTO. JURIDICO</t>
  </si>
  <si>
    <t>AUXILIAR DE DOCUMENTACION</t>
  </si>
  <si>
    <t>Registro Dep. Adic. (4*)</t>
  </si>
  <si>
    <t>ENCARGADO (A) FORMULACION, MONITOREO DE PLANES Y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</si>
</sst>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4" applyNumberFormat="0" applyFill="0" applyAlignment="0" applyProtection="0"/>
    <xf numFmtId="0" fontId="1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7" applyNumberFormat="0" applyAlignment="0" applyProtection="0"/>
    <xf numFmtId="0" fontId="16" fillId="7" borderId="38" applyNumberFormat="0" applyAlignment="0" applyProtection="0"/>
    <xf numFmtId="0" fontId="17" fillId="7" borderId="37" applyNumberFormat="0" applyAlignment="0" applyProtection="0"/>
    <xf numFmtId="0" fontId="18" fillId="0" borderId="39" applyNumberFormat="0" applyFill="0" applyAlignment="0" applyProtection="0"/>
    <xf numFmtId="0" fontId="19" fillId="8" borderId="4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41" applyNumberFormat="0" applyFont="0" applyAlignment="0" applyProtection="0"/>
  </cellStyleXfs>
  <cellXfs count="5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9" fontId="3" fillId="2" borderId="6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698500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11"/>
  <sheetViews>
    <sheetView tabSelected="1" topLeftCell="B22" zoomScale="75" zoomScaleNormal="75" workbookViewId="0">
      <selection activeCell="F34" sqref="F34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33.140625" customWidth="1"/>
    <col min="4" max="4" width="34.85546875" customWidth="1"/>
    <col min="5" max="5" width="28" customWidth="1"/>
    <col min="6" max="6" width="10.42578125" bestFit="1" customWidth="1"/>
    <col min="7" max="7" width="10" bestFit="1" customWidth="1"/>
    <col min="8" max="8" width="16.140625" customWidth="1"/>
    <col min="9" max="9" width="13.7109375" customWidth="1"/>
    <col min="10" max="10" width="13" style="2" customWidth="1"/>
    <col min="11" max="11" width="13.42578125" style="2" customWidth="1"/>
    <col min="12" max="12" width="12.85546875" style="2" customWidth="1"/>
    <col min="13" max="13" width="13.28515625" style="2" customWidth="1"/>
    <col min="14" max="14" width="14" style="2" customWidth="1"/>
    <col min="15" max="15" width="10.42578125" style="2" customWidth="1"/>
    <col min="16" max="16" width="14" style="2" customWidth="1"/>
    <col min="17" max="17" width="14.42578125" style="2" customWidth="1"/>
    <col min="18" max="18" width="15.42578125" style="2" customWidth="1"/>
    <col min="19" max="19" width="15.85546875" style="2" customWidth="1"/>
    <col min="20" max="20" width="9.140625" style="2"/>
    <col min="21" max="21" width="11.85546875" style="2" customWidth="1"/>
    <col min="22" max="16384" width="9.140625" style="2"/>
  </cols>
  <sheetData>
    <row r="1" spans="1:19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 x14ac:dyDescent="0.2">
      <c r="A4" s="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 x14ac:dyDescent="0.2">
      <c r="A7" s="2"/>
      <c r="B7" s="35" t="s">
        <v>21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8" customHeight="1" x14ac:dyDescent="0.2">
      <c r="A8" s="2"/>
      <c r="B8" s="45" t="s">
        <v>27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27" customHeight="1" x14ac:dyDescent="0.2">
      <c r="A9" s="2"/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23.25" customHeight="1" thickBot="1" x14ac:dyDescent="0.25">
      <c r="A10" s="2"/>
      <c r="B10" s="25" t="s">
        <v>33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37.5" customHeight="1" x14ac:dyDescent="0.2">
      <c r="B11" s="29" t="s">
        <v>15</v>
      </c>
      <c r="C11" s="32" t="s">
        <v>11</v>
      </c>
      <c r="D11" s="5"/>
      <c r="E11" s="5"/>
      <c r="F11" s="5"/>
      <c r="G11" s="18"/>
      <c r="H11" s="26" t="s">
        <v>13</v>
      </c>
      <c r="I11" s="26" t="s">
        <v>24</v>
      </c>
      <c r="J11" s="38" t="s">
        <v>8</v>
      </c>
      <c r="K11" s="38"/>
      <c r="L11" s="38"/>
      <c r="M11" s="38"/>
      <c r="N11" s="38"/>
      <c r="O11" s="38"/>
      <c r="P11" s="39"/>
      <c r="Q11" s="43" t="s">
        <v>2</v>
      </c>
      <c r="R11" s="44"/>
      <c r="S11" s="29" t="s">
        <v>14</v>
      </c>
    </row>
    <row r="12" spans="1:19" ht="36.75" customHeight="1" thickBot="1" x14ac:dyDescent="0.25">
      <c r="B12" s="30"/>
      <c r="C12" s="33"/>
      <c r="D12" s="6" t="s">
        <v>19</v>
      </c>
      <c r="E12" s="6" t="s">
        <v>12</v>
      </c>
      <c r="F12" s="53" t="s">
        <v>23</v>
      </c>
      <c r="G12" s="34"/>
      <c r="H12" s="27"/>
      <c r="I12" s="27"/>
      <c r="J12" s="48" t="s">
        <v>9</v>
      </c>
      <c r="K12" s="49"/>
      <c r="L12" s="50" t="s">
        <v>20</v>
      </c>
      <c r="M12" s="51" t="s">
        <v>10</v>
      </c>
      <c r="N12" s="52"/>
      <c r="O12" s="40" t="s">
        <v>63</v>
      </c>
      <c r="P12" s="36" t="s">
        <v>0</v>
      </c>
      <c r="Q12" s="46" t="s">
        <v>3</v>
      </c>
      <c r="R12" s="54" t="s">
        <v>1</v>
      </c>
      <c r="S12" s="30"/>
    </row>
    <row r="13" spans="1:19" ht="39" customHeight="1" thickBot="1" x14ac:dyDescent="0.25">
      <c r="A13" t="s">
        <v>22</v>
      </c>
      <c r="B13" s="31"/>
      <c r="C13" s="34"/>
      <c r="D13" s="17"/>
      <c r="E13" s="17"/>
      <c r="F13" s="17" t="s">
        <v>17</v>
      </c>
      <c r="G13" s="7" t="s">
        <v>18</v>
      </c>
      <c r="H13" s="28"/>
      <c r="I13" s="28"/>
      <c r="J13" s="8" t="s">
        <v>4</v>
      </c>
      <c r="K13" s="19" t="s">
        <v>5</v>
      </c>
      <c r="L13" s="41"/>
      <c r="M13" s="8" t="s">
        <v>6</v>
      </c>
      <c r="N13" s="19" t="s">
        <v>7</v>
      </c>
      <c r="O13" s="41"/>
      <c r="P13" s="37"/>
      <c r="Q13" s="47"/>
      <c r="R13" s="55"/>
      <c r="S13" s="31"/>
    </row>
    <row r="14" spans="1:19" ht="47.25" customHeight="1" x14ac:dyDescent="0.2">
      <c r="B14" s="9">
        <v>1</v>
      </c>
      <c r="C14" s="21" t="s">
        <v>34</v>
      </c>
      <c r="D14" s="21" t="s">
        <v>21</v>
      </c>
      <c r="E14" s="22" t="s">
        <v>35</v>
      </c>
      <c r="F14" s="57">
        <v>44440</v>
      </c>
      <c r="G14" s="58">
        <v>44256</v>
      </c>
      <c r="H14" s="3">
        <v>50000</v>
      </c>
      <c r="I14" s="3">
        <v>1854</v>
      </c>
      <c r="J14" s="3">
        <v>1435</v>
      </c>
      <c r="K14" s="3">
        <v>3550</v>
      </c>
      <c r="L14" s="23">
        <v>550</v>
      </c>
      <c r="M14" s="3">
        <v>1520</v>
      </c>
      <c r="N14" s="10">
        <v>3545</v>
      </c>
      <c r="O14" s="3"/>
      <c r="P14" s="3">
        <f t="shared" ref="P14" si="0">SUM(J14:O14)</f>
        <v>10600</v>
      </c>
      <c r="Q14" s="3">
        <f t="shared" ref="Q14" si="1">J14+M14+O14+I14</f>
        <v>4809</v>
      </c>
      <c r="R14" s="10">
        <f t="shared" ref="R14" si="2">K14+L14+N14</f>
        <v>7645</v>
      </c>
      <c r="S14" s="3">
        <f t="shared" ref="S14" si="3">H14-Q14</f>
        <v>45191</v>
      </c>
    </row>
    <row r="15" spans="1:19" ht="47.25" customHeight="1" x14ac:dyDescent="0.2">
      <c r="B15" s="9">
        <v>2</v>
      </c>
      <c r="C15" s="21" t="s">
        <v>37</v>
      </c>
      <c r="D15" s="21" t="s">
        <v>36</v>
      </c>
      <c r="E15" s="56" t="s">
        <v>40</v>
      </c>
      <c r="F15" s="57">
        <v>44063</v>
      </c>
      <c r="G15" s="58">
        <v>44247</v>
      </c>
      <c r="H15" s="3">
        <v>175000</v>
      </c>
      <c r="I15" s="3">
        <v>30052.61</v>
      </c>
      <c r="J15" s="3">
        <v>5022.5</v>
      </c>
      <c r="K15" s="3">
        <v>12425</v>
      </c>
      <c r="L15" s="3">
        <v>593.21</v>
      </c>
      <c r="M15" s="3">
        <v>4098.53</v>
      </c>
      <c r="N15" s="10">
        <v>9558.74</v>
      </c>
      <c r="O15" s="3"/>
      <c r="P15" s="3">
        <f t="shared" ref="P15:P24" si="4">SUM(J15:O15)</f>
        <v>31697.979999999996</v>
      </c>
      <c r="Q15" s="3">
        <f t="shared" ref="Q15:Q24" si="5">J15+M15+O15+I15</f>
        <v>39173.64</v>
      </c>
      <c r="R15" s="10">
        <f t="shared" ref="R15:R24" si="6">K15+L15+N15</f>
        <v>22576.949999999997</v>
      </c>
      <c r="S15" s="3">
        <f t="shared" ref="S15:S24" si="7">H15-Q15</f>
        <v>135826.35999999999</v>
      </c>
    </row>
    <row r="16" spans="1:19" ht="47.25" customHeight="1" x14ac:dyDescent="0.2">
      <c r="B16" s="9">
        <v>3</v>
      </c>
      <c r="C16" s="21" t="s">
        <v>38</v>
      </c>
      <c r="D16" s="21" t="s">
        <v>36</v>
      </c>
      <c r="E16" s="22" t="s">
        <v>39</v>
      </c>
      <c r="F16" s="57">
        <v>44081</v>
      </c>
      <c r="G16" s="58">
        <v>44262</v>
      </c>
      <c r="H16" s="3">
        <v>70000</v>
      </c>
      <c r="I16" s="3">
        <v>5368.48</v>
      </c>
      <c r="J16" s="3">
        <v>2009</v>
      </c>
      <c r="K16" s="3">
        <v>4970</v>
      </c>
      <c r="L16" s="3">
        <v>593.21</v>
      </c>
      <c r="M16" s="3">
        <v>2128</v>
      </c>
      <c r="N16" s="10">
        <v>4963</v>
      </c>
      <c r="O16" s="3"/>
      <c r="P16" s="3">
        <f t="shared" si="4"/>
        <v>14663.21</v>
      </c>
      <c r="Q16" s="3">
        <f t="shared" si="5"/>
        <v>9505.48</v>
      </c>
      <c r="R16" s="10">
        <f t="shared" si="6"/>
        <v>10526.21</v>
      </c>
      <c r="S16" s="3">
        <f t="shared" si="7"/>
        <v>60494.520000000004</v>
      </c>
    </row>
    <row r="17" spans="1:19" ht="47.25" customHeight="1" x14ac:dyDescent="0.2">
      <c r="B17" s="9">
        <v>4</v>
      </c>
      <c r="C17" s="21" t="s">
        <v>48</v>
      </c>
      <c r="D17" s="21" t="s">
        <v>49</v>
      </c>
      <c r="E17" s="56" t="s">
        <v>56</v>
      </c>
      <c r="F17" s="57">
        <v>44428</v>
      </c>
      <c r="G17" s="58">
        <v>44247</v>
      </c>
      <c r="H17" s="3">
        <v>26250</v>
      </c>
      <c r="I17" s="3">
        <v>0</v>
      </c>
      <c r="J17" s="3">
        <v>753.38</v>
      </c>
      <c r="K17" s="3">
        <v>1863.75</v>
      </c>
      <c r="L17" s="23">
        <v>288.75</v>
      </c>
      <c r="M17" s="3">
        <v>798</v>
      </c>
      <c r="N17" s="10">
        <v>1861.13</v>
      </c>
      <c r="O17" s="3"/>
      <c r="P17" s="3">
        <f t="shared" si="4"/>
        <v>5565.01</v>
      </c>
      <c r="Q17" s="3">
        <f t="shared" si="5"/>
        <v>1551.38</v>
      </c>
      <c r="R17" s="10">
        <f t="shared" si="6"/>
        <v>4013.63</v>
      </c>
      <c r="S17" s="3">
        <f t="shared" si="7"/>
        <v>24698.62</v>
      </c>
    </row>
    <row r="18" spans="1:19" ht="47.25" customHeight="1" x14ac:dyDescent="0.2">
      <c r="B18" s="9">
        <v>5</v>
      </c>
      <c r="C18" s="21" t="s">
        <v>41</v>
      </c>
      <c r="D18" s="21" t="s">
        <v>51</v>
      </c>
      <c r="E18" s="56" t="s">
        <v>57</v>
      </c>
      <c r="F18" s="57">
        <v>44064</v>
      </c>
      <c r="G18" s="58">
        <v>44248</v>
      </c>
      <c r="H18" s="3">
        <v>175000</v>
      </c>
      <c r="I18" s="3">
        <v>30052.61</v>
      </c>
      <c r="J18" s="3">
        <v>5022.5</v>
      </c>
      <c r="K18" s="3">
        <v>12425</v>
      </c>
      <c r="L18" s="3">
        <v>593.21</v>
      </c>
      <c r="M18" s="3">
        <v>4098.53</v>
      </c>
      <c r="N18" s="10">
        <v>9558.74</v>
      </c>
      <c r="O18" s="3"/>
      <c r="P18" s="3">
        <f t="shared" si="4"/>
        <v>31697.979999999996</v>
      </c>
      <c r="Q18" s="3">
        <f t="shared" si="5"/>
        <v>39173.64</v>
      </c>
      <c r="R18" s="10">
        <f t="shared" si="6"/>
        <v>22576.949999999997</v>
      </c>
      <c r="S18" s="3">
        <f t="shared" si="7"/>
        <v>135826.35999999999</v>
      </c>
    </row>
    <row r="19" spans="1:19" ht="47.25" customHeight="1" x14ac:dyDescent="0.2">
      <c r="B19" s="9">
        <v>6</v>
      </c>
      <c r="C19" s="21" t="s">
        <v>42</v>
      </c>
      <c r="D19" s="21" t="s">
        <v>52</v>
      </c>
      <c r="E19" s="56" t="s">
        <v>64</v>
      </c>
      <c r="F19" s="57">
        <v>44075</v>
      </c>
      <c r="G19" s="58">
        <v>44256</v>
      </c>
      <c r="H19" s="3">
        <v>80000</v>
      </c>
      <c r="I19" s="3">
        <v>7400.87</v>
      </c>
      <c r="J19" s="3">
        <v>2296</v>
      </c>
      <c r="K19" s="3">
        <v>5680</v>
      </c>
      <c r="L19" s="3">
        <v>593.21</v>
      </c>
      <c r="M19" s="3">
        <v>2432</v>
      </c>
      <c r="N19" s="10">
        <v>5672</v>
      </c>
      <c r="O19" s="3"/>
      <c r="P19" s="3">
        <f t="shared" si="4"/>
        <v>16673.21</v>
      </c>
      <c r="Q19" s="3">
        <f t="shared" si="5"/>
        <v>12128.869999999999</v>
      </c>
      <c r="R19" s="10">
        <f t="shared" si="6"/>
        <v>11945.21</v>
      </c>
      <c r="S19" s="3">
        <f t="shared" si="7"/>
        <v>67871.13</v>
      </c>
    </row>
    <row r="20" spans="1:19" ht="47.25" customHeight="1" x14ac:dyDescent="0.2">
      <c r="B20" s="9">
        <v>7</v>
      </c>
      <c r="C20" s="21" t="s">
        <v>43</v>
      </c>
      <c r="D20" s="21" t="s">
        <v>53</v>
      </c>
      <c r="E20" s="56" t="s">
        <v>60</v>
      </c>
      <c r="F20" s="57">
        <v>44068</v>
      </c>
      <c r="G20" s="58">
        <v>44252</v>
      </c>
      <c r="H20" s="3">
        <v>34000</v>
      </c>
      <c r="I20" s="3">
        <v>0</v>
      </c>
      <c r="J20" s="3">
        <v>975.8</v>
      </c>
      <c r="K20" s="3">
        <v>2414</v>
      </c>
      <c r="L20" s="3">
        <v>374</v>
      </c>
      <c r="M20" s="3">
        <v>1033.5999999999999</v>
      </c>
      <c r="N20" s="10">
        <v>2410.6</v>
      </c>
      <c r="O20" s="3"/>
      <c r="P20" s="3">
        <f t="shared" si="4"/>
        <v>7208</v>
      </c>
      <c r="Q20" s="3">
        <f t="shared" si="5"/>
        <v>2009.3999999999999</v>
      </c>
      <c r="R20" s="10">
        <f t="shared" si="6"/>
        <v>5198.6000000000004</v>
      </c>
      <c r="S20" s="3">
        <f t="shared" si="7"/>
        <v>31990.6</v>
      </c>
    </row>
    <row r="21" spans="1:19" ht="47.25" customHeight="1" x14ac:dyDescent="0.2">
      <c r="B21" s="9">
        <v>8</v>
      </c>
      <c r="C21" s="21" t="s">
        <v>44</v>
      </c>
      <c r="D21" s="21" t="s">
        <v>53</v>
      </c>
      <c r="E21" s="22" t="s">
        <v>61</v>
      </c>
      <c r="F21" s="57">
        <v>44082</v>
      </c>
      <c r="G21" s="58">
        <v>44263</v>
      </c>
      <c r="H21" s="3">
        <v>175000</v>
      </c>
      <c r="I21" s="3">
        <v>30052.61</v>
      </c>
      <c r="J21" s="3">
        <v>5022.5</v>
      </c>
      <c r="K21" s="3">
        <v>12425</v>
      </c>
      <c r="L21" s="3">
        <v>593.21</v>
      </c>
      <c r="M21" s="3">
        <v>4098.53</v>
      </c>
      <c r="N21" s="10">
        <v>9558.74</v>
      </c>
      <c r="O21" s="3"/>
      <c r="P21" s="3">
        <f t="shared" si="4"/>
        <v>31697.979999999996</v>
      </c>
      <c r="Q21" s="3">
        <f t="shared" si="5"/>
        <v>39173.64</v>
      </c>
      <c r="R21" s="10">
        <f t="shared" si="6"/>
        <v>22576.949999999997</v>
      </c>
      <c r="S21" s="3">
        <f t="shared" si="7"/>
        <v>135826.35999999999</v>
      </c>
    </row>
    <row r="22" spans="1:19" ht="47.25" customHeight="1" x14ac:dyDescent="0.2">
      <c r="B22" s="9">
        <v>9</v>
      </c>
      <c r="C22" s="21" t="s">
        <v>45</v>
      </c>
      <c r="D22" s="21" t="s">
        <v>50</v>
      </c>
      <c r="E22" s="22" t="s">
        <v>62</v>
      </c>
      <c r="F22" s="57">
        <v>44075</v>
      </c>
      <c r="G22" s="58">
        <v>44256</v>
      </c>
      <c r="H22" s="3">
        <v>30000</v>
      </c>
      <c r="I22" s="3">
        <v>0</v>
      </c>
      <c r="J22" s="3">
        <v>861</v>
      </c>
      <c r="K22" s="3">
        <v>2130</v>
      </c>
      <c r="L22" s="23">
        <v>330</v>
      </c>
      <c r="M22" s="3">
        <v>912</v>
      </c>
      <c r="N22" s="10">
        <v>2127</v>
      </c>
      <c r="O22" s="3"/>
      <c r="P22" s="3">
        <f t="shared" si="4"/>
        <v>6360</v>
      </c>
      <c r="Q22" s="3">
        <f t="shared" si="5"/>
        <v>1773</v>
      </c>
      <c r="R22" s="10">
        <f t="shared" si="6"/>
        <v>4587</v>
      </c>
      <c r="S22" s="3">
        <f t="shared" si="7"/>
        <v>28227</v>
      </c>
    </row>
    <row r="23" spans="1:19" ht="47.25" customHeight="1" x14ac:dyDescent="0.2">
      <c r="B23" s="9">
        <v>10</v>
      </c>
      <c r="C23" s="21" t="s">
        <v>46</v>
      </c>
      <c r="D23" s="21" t="s">
        <v>54</v>
      </c>
      <c r="E23" s="22" t="s">
        <v>58</v>
      </c>
      <c r="F23" s="57">
        <v>44075</v>
      </c>
      <c r="G23" s="58">
        <v>44256</v>
      </c>
      <c r="H23" s="3">
        <v>175000</v>
      </c>
      <c r="I23" s="3">
        <v>30052.61</v>
      </c>
      <c r="J23" s="3">
        <v>5022.5</v>
      </c>
      <c r="K23" s="3">
        <v>12425</v>
      </c>
      <c r="L23" s="3">
        <v>593.21</v>
      </c>
      <c r="M23" s="3">
        <v>4098.53</v>
      </c>
      <c r="N23" s="10">
        <v>9558.74</v>
      </c>
      <c r="O23" s="3"/>
      <c r="P23" s="3">
        <f t="shared" si="4"/>
        <v>31697.979999999996</v>
      </c>
      <c r="Q23" s="3">
        <f t="shared" si="5"/>
        <v>39173.64</v>
      </c>
      <c r="R23" s="10">
        <f t="shared" si="6"/>
        <v>22576.949999999997</v>
      </c>
      <c r="S23" s="3">
        <f t="shared" si="7"/>
        <v>135826.35999999999</v>
      </c>
    </row>
    <row r="24" spans="1:19" ht="47.25" customHeight="1" thickBot="1" x14ac:dyDescent="0.25">
      <c r="B24" s="9">
        <v>11</v>
      </c>
      <c r="C24" s="21" t="s">
        <v>47</v>
      </c>
      <c r="D24" s="21" t="s">
        <v>55</v>
      </c>
      <c r="E24" s="22" t="s">
        <v>59</v>
      </c>
      <c r="F24" s="57">
        <v>44081</v>
      </c>
      <c r="G24" s="58">
        <v>44262</v>
      </c>
      <c r="H24" s="3">
        <v>60000</v>
      </c>
      <c r="I24" s="3">
        <v>3486.68</v>
      </c>
      <c r="J24" s="3">
        <v>1722</v>
      </c>
      <c r="K24" s="3">
        <v>4260</v>
      </c>
      <c r="L24" s="3">
        <v>593.21</v>
      </c>
      <c r="M24" s="3">
        <v>1824</v>
      </c>
      <c r="N24" s="10">
        <v>4254</v>
      </c>
      <c r="O24" s="3"/>
      <c r="P24" s="3">
        <f t="shared" si="4"/>
        <v>12653.21</v>
      </c>
      <c r="Q24" s="3">
        <f t="shared" si="5"/>
        <v>7032.68</v>
      </c>
      <c r="R24" s="10">
        <f t="shared" si="6"/>
        <v>9107.2099999999991</v>
      </c>
      <c r="S24" s="3">
        <f t="shared" si="7"/>
        <v>52967.32</v>
      </c>
    </row>
    <row r="25" spans="1:19" ht="47.25" customHeight="1" thickBot="1" x14ac:dyDescent="0.25">
      <c r="B25" s="42" t="s">
        <v>28</v>
      </c>
      <c r="C25" s="42"/>
      <c r="D25" s="42"/>
      <c r="E25" s="42"/>
      <c r="F25" s="42"/>
      <c r="G25" s="42"/>
      <c r="H25" s="20">
        <f>SUM(H14:H24)</f>
        <v>1050250</v>
      </c>
      <c r="I25" s="20">
        <f t="shared" ref="I25:S25" si="8">SUM(I14:I24)</f>
        <v>138320.46999999997</v>
      </c>
      <c r="J25" s="20">
        <f t="shared" si="8"/>
        <v>30142.179999999997</v>
      </c>
      <c r="K25" s="20">
        <f t="shared" si="8"/>
        <v>74567.75</v>
      </c>
      <c r="L25" s="20">
        <f t="shared" si="8"/>
        <v>5695.22</v>
      </c>
      <c r="M25" s="20">
        <f t="shared" si="8"/>
        <v>27041.719999999998</v>
      </c>
      <c r="N25" s="20">
        <f t="shared" si="8"/>
        <v>63067.689999999995</v>
      </c>
      <c r="O25" s="20">
        <f t="shared" si="8"/>
        <v>0</v>
      </c>
      <c r="P25" s="20">
        <f t="shared" si="8"/>
        <v>200514.55999999997</v>
      </c>
      <c r="Q25" s="20">
        <f t="shared" si="8"/>
        <v>195504.37</v>
      </c>
      <c r="R25" s="20">
        <f t="shared" si="8"/>
        <v>143330.65999999997</v>
      </c>
      <c r="S25" s="20">
        <f t="shared" si="8"/>
        <v>854745.62999999989</v>
      </c>
    </row>
    <row r="26" spans="1:19" ht="24.75" customHeight="1" x14ac:dyDescent="0.2">
      <c r="A26" s="2"/>
      <c r="B26" s="12"/>
      <c r="C26" s="13"/>
      <c r="D26" s="13"/>
      <c r="E26" s="13"/>
      <c r="F26" s="13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4.75" customHeight="1" x14ac:dyDescent="0.2">
      <c r="A27" s="2"/>
      <c r="B27" s="12"/>
      <c r="C27" s="13"/>
      <c r="D27" s="13"/>
      <c r="E27" s="13"/>
      <c r="F27" s="13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24.75" customHeight="1" x14ac:dyDescent="0.2">
      <c r="A28" s="2"/>
      <c r="B28" s="12"/>
      <c r="C28" s="13"/>
      <c r="D28" s="13"/>
      <c r="E28" s="13"/>
      <c r="F28" s="13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4.75" customHeight="1" x14ac:dyDescent="0.2">
      <c r="A29" s="2"/>
      <c r="B29" s="12"/>
      <c r="C29" s="13"/>
      <c r="D29" s="13"/>
      <c r="E29" s="13"/>
      <c r="F29" s="13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4.75" customHeight="1" x14ac:dyDescent="0.2">
      <c r="A30" s="2"/>
      <c r="C30" s="4"/>
      <c r="D30" s="2"/>
      <c r="E30" s="2"/>
      <c r="F30" s="2"/>
      <c r="G30" s="2"/>
      <c r="H30" s="2"/>
      <c r="I30" s="2"/>
    </row>
    <row r="31" spans="1:19" ht="15" customHeight="1" x14ac:dyDescent="0.2">
      <c r="A31" s="2"/>
      <c r="C31" s="16" t="s">
        <v>29</v>
      </c>
      <c r="D31" s="2"/>
      <c r="E31" s="2"/>
      <c r="F31" s="2"/>
      <c r="G31" s="2"/>
      <c r="H31" s="2"/>
      <c r="I31" s="2"/>
    </row>
    <row r="32" spans="1:19" ht="15" customHeight="1" x14ac:dyDescent="0.2">
      <c r="A32" s="2"/>
      <c r="C32" s="14" t="s">
        <v>30</v>
      </c>
      <c r="D32" s="2"/>
      <c r="E32" s="2"/>
      <c r="F32" s="2"/>
      <c r="G32" s="2"/>
      <c r="H32" s="2"/>
      <c r="I32" s="2"/>
    </row>
    <row r="33" spans="1:9" ht="15.75" customHeight="1" x14ac:dyDescent="0.2">
      <c r="A33" s="2"/>
      <c r="C33" s="14"/>
      <c r="D33" s="2"/>
      <c r="E33" s="2"/>
      <c r="F33" s="2"/>
      <c r="G33" s="2"/>
      <c r="H33" s="2"/>
      <c r="I33" s="2"/>
    </row>
    <row r="34" spans="1:9" ht="30" customHeight="1" x14ac:dyDescent="0.2">
      <c r="A34" s="2"/>
      <c r="C34" s="1"/>
      <c r="D34" s="2"/>
      <c r="E34" s="2"/>
      <c r="F34" s="2"/>
      <c r="G34" s="2"/>
      <c r="H34" s="2"/>
      <c r="I34" s="2"/>
    </row>
    <row r="35" spans="1:9" ht="30" customHeight="1" x14ac:dyDescent="0.2">
      <c r="A35" s="2"/>
      <c r="C35" s="1"/>
      <c r="D35" s="2"/>
      <c r="E35" s="2"/>
      <c r="F35" s="2"/>
      <c r="G35" s="2"/>
      <c r="H35" s="2"/>
      <c r="I35" s="2"/>
    </row>
    <row r="36" spans="1:9" ht="30" customHeight="1" x14ac:dyDescent="0.2">
      <c r="A36" s="2"/>
      <c r="C36" s="1"/>
      <c r="D36" s="2"/>
      <c r="E36" s="2"/>
      <c r="F36" s="2"/>
      <c r="G36" s="2"/>
      <c r="H36" s="2"/>
      <c r="I36" s="2"/>
    </row>
    <row r="37" spans="1:9" ht="15" customHeight="1" x14ac:dyDescent="0.2">
      <c r="A37" s="2"/>
      <c r="C37" s="16" t="s">
        <v>31</v>
      </c>
      <c r="D37" s="2"/>
      <c r="E37" s="2"/>
      <c r="F37" s="2"/>
      <c r="G37" s="2"/>
      <c r="H37" s="2"/>
      <c r="I37" s="2"/>
    </row>
    <row r="38" spans="1:9" ht="15" customHeight="1" x14ac:dyDescent="0.2">
      <c r="A38" s="2"/>
      <c r="C38" s="15" t="s">
        <v>26</v>
      </c>
      <c r="D38" s="2"/>
      <c r="E38" s="2"/>
      <c r="F38" s="2"/>
      <c r="G38" s="2"/>
      <c r="H38" s="2"/>
      <c r="I38" s="2"/>
    </row>
    <row r="39" spans="1:9" ht="30" customHeight="1" x14ac:dyDescent="0.2">
      <c r="A39" s="2"/>
      <c r="C39" s="1"/>
      <c r="D39" s="2"/>
      <c r="E39" s="2"/>
      <c r="F39" s="2"/>
      <c r="G39" s="2"/>
      <c r="H39" s="2"/>
      <c r="I39" s="2"/>
    </row>
    <row r="40" spans="1:9" ht="30" customHeight="1" x14ac:dyDescent="0.2">
      <c r="A40" s="2"/>
      <c r="C40" s="1"/>
      <c r="D40" s="2"/>
      <c r="E40" s="2"/>
      <c r="F40" s="2"/>
      <c r="G40" s="2"/>
      <c r="H40" s="2"/>
      <c r="I40" s="2"/>
    </row>
    <row r="41" spans="1:9" ht="30" customHeight="1" x14ac:dyDescent="0.2">
      <c r="A41" s="2"/>
      <c r="C41" s="1"/>
      <c r="D41" s="2"/>
      <c r="E41" s="2"/>
      <c r="F41" s="2"/>
      <c r="G41" s="2"/>
      <c r="H41" s="2"/>
      <c r="I41" s="2"/>
    </row>
    <row r="42" spans="1:9" ht="15" customHeight="1" x14ac:dyDescent="0.2">
      <c r="A42" s="2"/>
      <c r="C42" s="16" t="s">
        <v>32</v>
      </c>
      <c r="D42" s="2"/>
      <c r="E42" s="2"/>
      <c r="F42" s="2"/>
      <c r="G42" s="2"/>
      <c r="H42" s="2"/>
      <c r="I42" s="2"/>
    </row>
    <row r="43" spans="1:9" ht="15" customHeight="1" x14ac:dyDescent="0.2">
      <c r="A43" s="2"/>
      <c r="C43" s="15" t="s">
        <v>25</v>
      </c>
      <c r="D43" s="2"/>
      <c r="E43" s="2"/>
      <c r="F43" s="2"/>
      <c r="G43" s="2"/>
      <c r="H43" s="2"/>
      <c r="I43" s="2"/>
    </row>
    <row r="44" spans="1:9" ht="30.95" customHeight="1" x14ac:dyDescent="0.2">
      <c r="A44" s="2"/>
      <c r="C44" s="2"/>
      <c r="D44" s="2"/>
      <c r="E44" s="2"/>
      <c r="F44" s="2"/>
      <c r="G44" s="2"/>
      <c r="H44" s="2"/>
      <c r="I44" s="2"/>
    </row>
    <row r="45" spans="1:9" ht="30.95" customHeight="1" x14ac:dyDescent="0.2">
      <c r="A45" s="2"/>
      <c r="C45" s="2"/>
      <c r="D45" s="2"/>
      <c r="E45" s="2"/>
      <c r="F45" s="2"/>
      <c r="G45" s="2"/>
      <c r="H45" s="2"/>
      <c r="I45" s="2"/>
    </row>
    <row r="46" spans="1:9" ht="30.95" customHeight="1" x14ac:dyDescent="0.2">
      <c r="A46" s="2"/>
      <c r="C46" s="2"/>
      <c r="D46" s="2"/>
      <c r="E46" s="2"/>
      <c r="F46" s="2"/>
      <c r="G46" s="2"/>
      <c r="H46" s="2"/>
      <c r="I46" s="2"/>
    </row>
    <row r="47" spans="1:9" ht="30.95" customHeight="1" x14ac:dyDescent="0.2">
      <c r="A47" s="2"/>
      <c r="C47" s="2"/>
      <c r="D47" s="2"/>
      <c r="E47" s="2"/>
      <c r="F47" s="2"/>
      <c r="G47" s="2"/>
      <c r="H47" s="2"/>
      <c r="I47" s="2"/>
    </row>
    <row r="48" spans="1:9" x14ac:dyDescent="0.2">
      <c r="C48" s="2"/>
      <c r="D48" s="2"/>
      <c r="E48" s="2"/>
      <c r="F48" s="2"/>
      <c r="G48" s="2"/>
      <c r="H48" s="2"/>
      <c r="I48" s="2"/>
    </row>
    <row r="49" spans="1:9" x14ac:dyDescent="0.2">
      <c r="C49" s="2"/>
      <c r="D49" s="2"/>
      <c r="E49" s="2"/>
      <c r="F49" s="2"/>
      <c r="G49" s="2"/>
      <c r="H49" s="2"/>
      <c r="I49" s="2"/>
    </row>
    <row r="50" spans="1:9" ht="30.95" customHeight="1" x14ac:dyDescent="0.2">
      <c r="A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</sheetData>
  <mergeCells count="21">
    <mergeCell ref="B25:G25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</mergeCells>
  <pageMargins left="0.31496062992125984" right="0.31496062992125984" top="0.98425196850393704" bottom="0.98425196850393704" header="0.31496062992125984" footer="0.31496062992125984"/>
  <pageSetup paperSize="5" scale="60" orientation="landscape" r:id="rId1"/>
  <headerFooter>
    <oddFooter>Página &amp;P</oddFooter>
  </headerFooter>
  <ignoredErrors>
    <ignoredError sqref="P14:P15 P16:P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2020-10-13T15:48:12Z</cp:lastPrinted>
  <dcterms:created xsi:type="dcterms:W3CDTF">2006-07-11T17:39:34Z</dcterms:created>
  <dcterms:modified xsi:type="dcterms:W3CDTF">2020-10-13T15:53:00Z</dcterms:modified>
</cp:coreProperties>
</file>