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8 OPTI AGOSTO 2023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'!$A$1:$N$89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" i="1" l="1"/>
  <c r="N9" i="1"/>
  <c r="N8" i="1" l="1"/>
  <c r="N14" i="1"/>
  <c r="N7" i="1"/>
  <c r="D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C24" i="1"/>
  <c r="D24" i="1"/>
  <c r="E24" i="1"/>
  <c r="F24" i="1"/>
  <c r="G24" i="1"/>
  <c r="H24" i="1"/>
  <c r="I24" i="1"/>
  <c r="J24" i="1"/>
  <c r="K24" i="1"/>
  <c r="L24" i="1"/>
  <c r="M24" i="1"/>
  <c r="M14" i="1"/>
  <c r="C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C34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B8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65" i="1"/>
  <c r="N72" i="1"/>
  <c r="B7" i="1"/>
  <c r="B72" i="1"/>
  <c r="J81" i="1"/>
  <c r="D81" i="1"/>
  <c r="N81" i="1" l="1"/>
  <c r="B81" i="1"/>
</calcChain>
</file>

<file path=xl/sharedStrings.xml><?xml version="1.0" encoding="utf-8"?>
<sst xmlns="http://schemas.openxmlformats.org/spreadsheetml/2006/main" count="102" uniqueCount="102">
  <si>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</si>
  <si>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</si>
  <si>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</si>
  <si>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</si>
  <si>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</si>
  <si>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</si>
  <si>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Febrero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</si>
  <si>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</si>
  <si>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</si>
  <si>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</si>
  <si>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</si>
  <si>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</si>
  <si>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</si>
  <si>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</si>
  <si>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</si>
  <si>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</si>
  <si>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</si>
  <si>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</si>
  <si>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</si>
  <si>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</si>
  <si>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</si>
  <si>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</si>
  <si>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</si>
  <si>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</si>
  <si>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</si>
  <si>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</si>
  <si>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</si>
  <si>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</si>
  <si>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</si>
  <si>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</si>
  <si>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</si>
  <si>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</si>
  <si>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</si>
  <si>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</si>
  <si>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</si>
  <si>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</si>
  <si>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</si>
  <si>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</si>
  <si>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</si>
  <si>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</si>
  <si>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</si>
  <si>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</si>
  <si>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</si>
  <si>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</si>
  <si>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</si>
  <si>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</si>
  <si>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</si>
  <si>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</si>
  <si>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</si>
  <si>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</si>
  <si>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</si>
  <si>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</si>
  <si>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</si>
  <si>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</si>
  <si>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</si>
  <si>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</si>
  <si>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</si>
  <si>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</si>
  <si>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</si>
  <si>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</si>
  <si>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</si>
  <si>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</si>
  <si>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</si>
  <si>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</si>
  <si>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</si>
  <si>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</si>
  <si>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</si>
  <si>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</si>
  <si>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</si>
  <si>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</si>
  <si>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</si>
  <si>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</si>
  <si>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</si>
  <si>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</si>
  <si>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</si>
  <si>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</si>
  <si>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</si>
  <si>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</si>
  <si>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</si>
  <si>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</si>
  <si>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</si>
  <si>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</si>
  <si>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</si>
  <si>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</si>
  <si>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</si>
  <si>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</si>
  <si>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</si>
  <si>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</si>
  <si>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</si>
  <si>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</si>
  <si>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</si>
  <si>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</si>
  <si>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</si>
  <si>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>Ana Cecilia Mora De La Cruz</t>
  </si>
  <si>
    <t xml:space="preserve">Preparado por </t>
  </si>
  <si>
    <t>Analista de Presupuesto</t>
  </si>
  <si>
    <t>Encargado del Departamento Adm. y Financ.</t>
  </si>
  <si>
    <t xml:space="preserve"> Caonabo Antonio</t>
  </si>
  <si>
    <t>Autorizado por</t>
  </si>
  <si>
    <t>Encargado División Financiera</t>
  </si>
  <si>
    <t xml:space="preserve">           Jesus Tiburcio</t>
  </si>
  <si>
    <t xml:space="preserve">            Revisado por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</si>
</sst>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/>
    </xf>
    <xf numFmtId="0" fontId="13" fillId="0" borderId="0" xfId="0" applyFont="1" applyFill="1" applyAlignment="1">
      <alignment horizontal="left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  <xf numFmtId="0" fontId="11" fillId="0" borderId="0" xfId="0" applyFont="1" applyFill="1" applyAlignment="1">
      <alignment horizontal="left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1"/>
  <sheetViews>
    <sheetView showGridLines="0" tabSelected="1" zoomScale="87" zoomScaleNormal="87" workbookViewId="0">
      <selection activeCell="I14" sqref="I14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20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47" t="s">
        <v>0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1"/>
      <c r="P1" s="1"/>
    </row>
    <row r="2" spans="1:17" ht="21" customHeight="1" x14ac:dyDescent="0.25">
      <c r="A2" s="48" t="s">
        <v>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</row>
    <row r="3" spans="1:17" ht="15.75" x14ac:dyDescent="0.25">
      <c r="A3" s="50">
        <v>2023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</row>
    <row r="4" spans="1:17" ht="15.75" customHeight="1" x14ac:dyDescent="0.25">
      <c r="A4" s="52" t="s">
        <v>2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</row>
    <row r="5" spans="1:17" ht="15.75" customHeight="1" x14ac:dyDescent="0.25">
      <c r="A5" s="53" t="s">
        <v>3</v>
      </c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</row>
    <row r="6" spans="1:17" ht="23.25" customHeight="1" x14ac:dyDescent="0.25">
      <c r="A6" s="2" t="s">
        <v>4</v>
      </c>
      <c r="B6" s="3" t="s">
        <v>5</v>
      </c>
      <c r="C6" s="3" t="s">
        <v>6</v>
      </c>
      <c r="D6" s="3" t="s">
        <v>7</v>
      </c>
      <c r="E6" s="3" t="s">
        <v>8</v>
      </c>
      <c r="F6" s="4" t="s">
        <v>9</v>
      </c>
      <c r="G6" s="3" t="s">
        <v>10</v>
      </c>
      <c r="H6" s="4" t="s">
        <v>11</v>
      </c>
      <c r="I6" s="3" t="s">
        <v>12</v>
      </c>
      <c r="J6" s="3" t="s">
        <v>13</v>
      </c>
      <c r="K6" s="3" t="s">
        <v>14</v>
      </c>
      <c r="L6" s="3" t="s">
        <v>15</v>
      </c>
      <c r="M6" s="4" t="s">
        <v>16</v>
      </c>
      <c r="N6" s="3" t="s">
        <v>17</v>
      </c>
    </row>
    <row r="7" spans="1:17" s="7" customFormat="1" x14ac:dyDescent="0.25">
      <c r="A7" s="5" t="s">
        <v>18</v>
      </c>
      <c r="B7" s="6">
        <f>+B8+B14+B24+B34+B43+B50+B60+B65+B68</f>
        <v>28305702.400000002</v>
      </c>
      <c r="C7" s="6">
        <f t="shared" ref="C7:M7" si="0">+C8+C14+C24+C34+C43+C50+C60+C65+C68</f>
        <v>27569698.380000003</v>
      </c>
      <c r="D7" s="6">
        <f t="shared" si="0"/>
        <v>30774109.59</v>
      </c>
      <c r="E7" s="6">
        <f t="shared" si="0"/>
        <v>30270981.66</v>
      </c>
      <c r="F7" s="6">
        <f t="shared" si="0"/>
        <v>60829466.990000002</v>
      </c>
      <c r="G7" s="6">
        <f t="shared" si="0"/>
        <v>31856266.970000003</v>
      </c>
      <c r="H7" s="6">
        <f t="shared" si="0"/>
        <v>31454742.080000002</v>
      </c>
      <c r="I7" s="6">
        <f t="shared" si="0"/>
        <v>34198231.520000003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>+N8+N14+N24+N34+N43+N50+N60+N65+N68</f>
        <v>275259199.59000003</v>
      </c>
      <c r="O7" s="33"/>
      <c r="P7" s="33"/>
      <c r="Q7" s="33"/>
    </row>
    <row r="8" spans="1:17" x14ac:dyDescent="0.25">
      <c r="A8" s="8" t="s">
        <v>19</v>
      </c>
      <c r="B8" s="9">
        <f>+B9+B10+B11+B12+B13</f>
        <v>27536529.530000001</v>
      </c>
      <c r="C8" s="9">
        <f t="shared" ref="C8:M8" si="1">+C9+C10+C11+C12+C13</f>
        <v>25265540.920000002</v>
      </c>
      <c r="D8" s="9">
        <f t="shared" si="1"/>
        <v>25967527.07</v>
      </c>
      <c r="E8" s="9">
        <f t="shared" si="1"/>
        <v>27094440.149999999</v>
      </c>
      <c r="F8" s="9">
        <f t="shared" si="1"/>
        <v>55110564.850000001</v>
      </c>
      <c r="G8" s="9">
        <f t="shared" si="1"/>
        <v>28350102.390000001</v>
      </c>
      <c r="H8" s="9">
        <f t="shared" si="1"/>
        <v>28240636.109999999</v>
      </c>
      <c r="I8" s="9">
        <f t="shared" si="1"/>
        <v>28467580.940000001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>+N9+N10+N11+N12+N13</f>
        <v>246032921.96000004</v>
      </c>
      <c r="O8" s="19"/>
      <c r="P8" s="15"/>
      <c r="Q8" s="15"/>
    </row>
    <row r="9" spans="1:17" x14ac:dyDescent="0.25">
      <c r="A9" s="12" t="s">
        <v>20</v>
      </c>
      <c r="B9" s="13">
        <v>23436573</v>
      </c>
      <c r="C9" s="13">
        <v>21573623</v>
      </c>
      <c r="D9" s="13">
        <v>22260660.420000002</v>
      </c>
      <c r="E9" s="13">
        <v>22749873</v>
      </c>
      <c r="F9" s="13">
        <v>28593482.309999999</v>
      </c>
      <c r="G9" s="13">
        <v>24029498</v>
      </c>
      <c r="H9" s="13">
        <v>23934498</v>
      </c>
      <c r="I9" s="13">
        <v>24097111.350000001</v>
      </c>
      <c r="J9" s="13">
        <v>0</v>
      </c>
      <c r="K9" s="13">
        <v>0</v>
      </c>
      <c r="L9" s="13">
        <v>0</v>
      </c>
      <c r="M9" s="13">
        <v>0</v>
      </c>
      <c r="N9" s="16">
        <f>+B9+C9+D9+E9+F9+G9+H9+I9+J9+K9+L9+M9</f>
        <v>190675319.08000001</v>
      </c>
      <c r="O9" s="15"/>
    </row>
    <row r="10" spans="1:17" x14ac:dyDescent="0.25">
      <c r="A10" s="12" t="s">
        <v>21</v>
      </c>
      <c r="B10" s="13">
        <v>583000</v>
      </c>
      <c r="C10" s="13">
        <v>448000</v>
      </c>
      <c r="D10" s="13">
        <v>434000</v>
      </c>
      <c r="E10" s="13">
        <v>904000</v>
      </c>
      <c r="F10" s="13">
        <v>22891706.329999998</v>
      </c>
      <c r="G10" s="13">
        <v>687000</v>
      </c>
      <c r="H10" s="13">
        <v>687000</v>
      </c>
      <c r="I10" s="13">
        <v>731000</v>
      </c>
      <c r="J10" s="13">
        <v>0</v>
      </c>
      <c r="K10" s="13">
        <v>0</v>
      </c>
      <c r="L10" s="13">
        <v>0</v>
      </c>
      <c r="M10" s="13">
        <v>0</v>
      </c>
      <c r="N10" s="16">
        <f>+B10+C10+D10+E10+F10+G10+H10+I10+J10+K10+L10+M10</f>
        <v>27365706.329999998</v>
      </c>
      <c r="O10" s="15"/>
    </row>
    <row r="11" spans="1:17" x14ac:dyDescent="0.25">
      <c r="A11" s="12" t="s">
        <v>22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ref="N9:N71" si="2">+B11+C11+D11+E11+F11+G11+H11+I11+J11+K11+L11+M11</f>
        <v>0</v>
      </c>
      <c r="O11" s="17"/>
    </row>
    <row r="12" spans="1:17" x14ac:dyDescent="0.25">
      <c r="A12" s="12" t="s">
        <v>23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24</v>
      </c>
      <c r="B13" s="13">
        <v>3516956.53</v>
      </c>
      <c r="C13" s="13">
        <v>3243917.92</v>
      </c>
      <c r="D13" s="13">
        <v>3272866.65</v>
      </c>
      <c r="E13" s="13">
        <v>3440567.15</v>
      </c>
      <c r="F13" s="13">
        <v>3625376.21</v>
      </c>
      <c r="G13" s="13">
        <v>3633604.39</v>
      </c>
      <c r="H13" s="13">
        <v>3619138.11</v>
      </c>
      <c r="I13" s="13">
        <v>3639469.59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27991896.550000001</v>
      </c>
      <c r="O13" s="15"/>
    </row>
    <row r="14" spans="1:17" x14ac:dyDescent="0.25">
      <c r="A14" s="8" t="s">
        <v>25</v>
      </c>
      <c r="B14" s="9">
        <f>+B15+B16+B17+B18+B19+B20+B21+B22+B23</f>
        <v>769172.87</v>
      </c>
      <c r="C14" s="9">
        <f t="shared" ref="C14:J14" si="3">+C15+C16+C17+C18+C19+C20+C21+C22+C23</f>
        <v>1753971.3399999999</v>
      </c>
      <c r="D14" s="9">
        <f t="shared" si="3"/>
        <v>3719856.6799999997</v>
      </c>
      <c r="E14" s="9">
        <f t="shared" si="3"/>
        <v>1847041.79</v>
      </c>
      <c r="F14" s="9">
        <f t="shared" si="3"/>
        <v>3502682.7800000003</v>
      </c>
      <c r="G14" s="9">
        <f t="shared" si="3"/>
        <v>2568361.4900000002</v>
      </c>
      <c r="H14" s="9">
        <f t="shared" si="3"/>
        <v>1814786.78</v>
      </c>
      <c r="I14" s="9">
        <f t="shared" si="3"/>
        <v>2727831.92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>+B14+C14+D14+E14+F14+G14+H14+I14+J14+K14+L14+M14</f>
        <v>18703705.649999999</v>
      </c>
      <c r="O14" s="19"/>
      <c r="P14" s="15"/>
      <c r="Q14" s="15"/>
    </row>
    <row r="15" spans="1:17" x14ac:dyDescent="0.25">
      <c r="A15" s="12" t="s">
        <v>26</v>
      </c>
      <c r="B15" s="13">
        <v>351191.25</v>
      </c>
      <c r="C15" s="13">
        <v>311558.24</v>
      </c>
      <c r="D15" s="13">
        <v>679354.2</v>
      </c>
      <c r="E15" s="13">
        <v>706286.26</v>
      </c>
      <c r="F15" s="13">
        <v>975617.46</v>
      </c>
      <c r="G15" s="13">
        <v>668855.48</v>
      </c>
      <c r="H15" s="13">
        <v>682443.7</v>
      </c>
      <c r="I15" s="13">
        <v>585941.25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4961247.84</v>
      </c>
      <c r="O15" s="15"/>
      <c r="P15" s="15"/>
      <c r="Q15" s="15"/>
    </row>
    <row r="16" spans="1:17" x14ac:dyDescent="0.25">
      <c r="A16" s="12" t="s">
        <v>27</v>
      </c>
      <c r="B16" s="13">
        <v>0</v>
      </c>
      <c r="C16" s="13">
        <v>0</v>
      </c>
      <c r="D16" s="13">
        <v>254030.36</v>
      </c>
      <c r="E16" s="13">
        <v>14750</v>
      </c>
      <c r="F16" s="13">
        <v>77680.58</v>
      </c>
      <c r="G16" s="13">
        <v>124789.92</v>
      </c>
      <c r="H16" s="13">
        <v>156398.97</v>
      </c>
      <c r="I16" s="13">
        <v>614843.37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1242493.2</v>
      </c>
      <c r="O16" s="15"/>
      <c r="P16" s="15"/>
      <c r="Q16" s="15"/>
    </row>
    <row r="17" spans="1:17" x14ac:dyDescent="0.25">
      <c r="A17" s="12" t="s">
        <v>28</v>
      </c>
      <c r="B17" s="13">
        <v>0</v>
      </c>
      <c r="C17" s="13">
        <v>0</v>
      </c>
      <c r="D17" s="13">
        <v>0</v>
      </c>
      <c r="E17" s="13">
        <v>0</v>
      </c>
      <c r="F17" s="13">
        <v>489100</v>
      </c>
      <c r="G17" s="13">
        <v>105600</v>
      </c>
      <c r="H17" s="13">
        <v>16600</v>
      </c>
      <c r="I17" s="13">
        <v>2200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613500</v>
      </c>
    </row>
    <row r="18" spans="1:17" x14ac:dyDescent="0.25">
      <c r="A18" s="12" t="s">
        <v>29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1374.37</v>
      </c>
      <c r="H18" s="13">
        <v>0</v>
      </c>
      <c r="I18" s="13">
        <v>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1374.37</v>
      </c>
    </row>
    <row r="19" spans="1:17" x14ac:dyDescent="0.25">
      <c r="A19" s="12" t="s">
        <v>30</v>
      </c>
      <c r="B19" s="13">
        <v>44000</v>
      </c>
      <c r="C19" s="13">
        <v>44000</v>
      </c>
      <c r="D19" s="13">
        <v>44000</v>
      </c>
      <c r="E19" s="13">
        <v>83248.58</v>
      </c>
      <c r="F19" s="13">
        <v>44000</v>
      </c>
      <c r="G19" s="13">
        <v>44000</v>
      </c>
      <c r="H19" s="13">
        <v>221489.14</v>
      </c>
      <c r="I19" s="13">
        <v>44000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568737.72</v>
      </c>
    </row>
    <row r="20" spans="1:17" x14ac:dyDescent="0.25">
      <c r="A20" s="12" t="s">
        <v>31</v>
      </c>
      <c r="B20" s="13">
        <v>0</v>
      </c>
      <c r="C20" s="13">
        <v>144298.93</v>
      </c>
      <c r="D20" s="13">
        <v>2309923.0299999998</v>
      </c>
      <c r="E20" s="13">
        <v>25634</v>
      </c>
      <c r="F20" s="13">
        <v>471146.01</v>
      </c>
      <c r="G20" s="13">
        <v>57673.41</v>
      </c>
      <c r="H20" s="13">
        <v>0</v>
      </c>
      <c r="I20" s="13">
        <v>92414.71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3101090.09</v>
      </c>
    </row>
    <row r="21" spans="1:17" x14ac:dyDescent="0.25">
      <c r="A21" s="12" t="s">
        <v>32</v>
      </c>
      <c r="B21" s="13">
        <v>373981.62</v>
      </c>
      <c r="C21" s="13">
        <v>213649.24</v>
      </c>
      <c r="D21" s="13">
        <v>40704.01</v>
      </c>
      <c r="E21" s="13">
        <v>33380.01</v>
      </c>
      <c r="F21" s="13">
        <v>594802.72</v>
      </c>
      <c r="G21" s="13">
        <v>321945.88</v>
      </c>
      <c r="H21" s="13">
        <v>444556.53</v>
      </c>
      <c r="I21" s="13">
        <v>240609.28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2263629.29</v>
      </c>
      <c r="O21" s="15"/>
      <c r="P21" s="15"/>
      <c r="Q21" s="15"/>
    </row>
    <row r="22" spans="1:17" x14ac:dyDescent="0.25">
      <c r="A22" s="12" t="s">
        <v>33</v>
      </c>
      <c r="B22" s="13">
        <v>0</v>
      </c>
      <c r="C22" s="13">
        <v>10620</v>
      </c>
      <c r="D22" s="13">
        <v>105000</v>
      </c>
      <c r="E22" s="13">
        <v>145460</v>
      </c>
      <c r="F22" s="13">
        <v>14160</v>
      </c>
      <c r="G22" s="13">
        <v>52331.86</v>
      </c>
      <c r="H22" s="13">
        <v>260506</v>
      </c>
      <c r="I22" s="13">
        <v>475170.66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1063248.52</v>
      </c>
      <c r="O22" s="15"/>
      <c r="P22" s="15"/>
      <c r="Q22" s="15"/>
    </row>
    <row r="23" spans="1:17" x14ac:dyDescent="0.25">
      <c r="A23" s="12" t="s">
        <v>34</v>
      </c>
      <c r="B23" s="13">
        <v>0</v>
      </c>
      <c r="C23" s="13">
        <v>1029844.93</v>
      </c>
      <c r="D23" s="13">
        <v>286845.08</v>
      </c>
      <c r="E23" s="13">
        <v>838282.94</v>
      </c>
      <c r="F23" s="13">
        <v>836176.01</v>
      </c>
      <c r="G23" s="13">
        <v>1191790.57</v>
      </c>
      <c r="H23" s="13">
        <v>32792.44</v>
      </c>
      <c r="I23" s="13">
        <v>672652.65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4888384.620000001</v>
      </c>
    </row>
    <row r="24" spans="1:17" x14ac:dyDescent="0.25">
      <c r="A24" s="8" t="s">
        <v>35</v>
      </c>
      <c r="B24" s="9">
        <f>+B25+B26+B27+B28+B29+B30+B31+B32+B33</f>
        <v>0</v>
      </c>
      <c r="C24" s="9">
        <f t="shared" ref="C24:N24" si="4">+C25+C26+C27+C28+C29+C30+C31+C32+C33</f>
        <v>519943.66</v>
      </c>
      <c r="D24" s="9">
        <f t="shared" si="4"/>
        <v>389269.06999999995</v>
      </c>
      <c r="E24" s="9">
        <f t="shared" si="4"/>
        <v>400416.37</v>
      </c>
      <c r="F24" s="9">
        <f t="shared" si="4"/>
        <v>2184619.36</v>
      </c>
      <c r="G24" s="9">
        <f t="shared" si="4"/>
        <v>920838.09</v>
      </c>
      <c r="H24" s="9">
        <f t="shared" si="4"/>
        <v>932796.5</v>
      </c>
      <c r="I24" s="9">
        <f t="shared" si="4"/>
        <v>747365.8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6095248.8500000006</v>
      </c>
      <c r="O24" s="36"/>
      <c r="P24" s="34"/>
      <c r="Q24" s="34"/>
    </row>
    <row r="25" spans="1:17" x14ac:dyDescent="0.25">
      <c r="A25" s="12" t="s">
        <v>36</v>
      </c>
      <c r="B25" s="13">
        <v>0</v>
      </c>
      <c r="C25" s="13">
        <v>0</v>
      </c>
      <c r="D25" s="13">
        <v>116415</v>
      </c>
      <c r="E25" s="13">
        <v>23940</v>
      </c>
      <c r="F25" s="13">
        <v>38204</v>
      </c>
      <c r="G25" s="13">
        <v>266790.03999999998</v>
      </c>
      <c r="H25" s="13">
        <v>19285</v>
      </c>
      <c r="I25" s="13">
        <v>99035.18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563669.22</v>
      </c>
      <c r="O25" s="15"/>
      <c r="P25" s="15"/>
      <c r="Q25" s="15"/>
    </row>
    <row r="26" spans="1:17" x14ac:dyDescent="0.25">
      <c r="A26" s="12" t="s">
        <v>37</v>
      </c>
      <c r="B26" s="13">
        <v>0</v>
      </c>
      <c r="C26" s="13">
        <v>0</v>
      </c>
      <c r="D26" s="13">
        <v>0</v>
      </c>
      <c r="E26" s="13">
        <v>0</v>
      </c>
      <c r="F26" s="13">
        <v>45291.94</v>
      </c>
      <c r="G26" s="13">
        <v>225544.47</v>
      </c>
      <c r="H26" s="13">
        <v>0</v>
      </c>
      <c r="I26" s="13">
        <v>187492.8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458329.21</v>
      </c>
      <c r="O26" s="35"/>
    </row>
    <row r="27" spans="1:17" x14ac:dyDescent="0.25">
      <c r="A27" s="12" t="s">
        <v>38</v>
      </c>
      <c r="B27" s="13">
        <v>0</v>
      </c>
      <c r="C27" s="13">
        <v>314175</v>
      </c>
      <c r="D27" s="13">
        <v>3245</v>
      </c>
      <c r="E27" s="13">
        <v>93338</v>
      </c>
      <c r="F27" s="13">
        <v>34538.6</v>
      </c>
      <c r="G27" s="13">
        <v>30852.12</v>
      </c>
      <c r="H27" s="13">
        <v>22125</v>
      </c>
      <c r="I27" s="13">
        <v>84184.03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582457.75</v>
      </c>
      <c r="O27" s="15"/>
      <c r="P27" s="15"/>
    </row>
    <row r="28" spans="1:17" x14ac:dyDescent="0.25">
      <c r="A28" s="12" t="s">
        <v>39</v>
      </c>
      <c r="B28" s="13">
        <v>0</v>
      </c>
      <c r="C28" s="13">
        <v>0</v>
      </c>
      <c r="D28" s="13">
        <v>0</v>
      </c>
      <c r="E28" s="13">
        <v>0</v>
      </c>
      <c r="F28" s="13">
        <v>57315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57315</v>
      </c>
      <c r="O28" s="15"/>
      <c r="P28" s="15"/>
    </row>
    <row r="29" spans="1:17" x14ac:dyDescent="0.25">
      <c r="A29" s="12" t="s">
        <v>40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14982.37</v>
      </c>
      <c r="H29" s="13">
        <v>0</v>
      </c>
      <c r="I29" s="13">
        <v>48000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62982.37</v>
      </c>
      <c r="O29" s="35"/>
      <c r="P29" s="35"/>
    </row>
    <row r="30" spans="1:17" x14ac:dyDescent="0.25">
      <c r="A30" s="12" t="s">
        <v>41</v>
      </c>
      <c r="B30" s="13">
        <v>0</v>
      </c>
      <c r="C30" s="13">
        <v>3600.18</v>
      </c>
      <c r="D30" s="13">
        <v>8053.04</v>
      </c>
      <c r="E30" s="13">
        <v>3000</v>
      </c>
      <c r="F30" s="13">
        <v>0</v>
      </c>
      <c r="G30" s="13">
        <v>24897.33</v>
      </c>
      <c r="H30" s="13">
        <v>175082.19</v>
      </c>
      <c r="I30" s="13">
        <v>1650.6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216283.34</v>
      </c>
    </row>
    <row r="31" spans="1:17" x14ac:dyDescent="0.25">
      <c r="A31" s="12" t="s">
        <v>42</v>
      </c>
      <c r="B31" s="13">
        <v>0</v>
      </c>
      <c r="C31" s="13">
        <v>28160.3</v>
      </c>
      <c r="D31" s="13">
        <v>99784.31</v>
      </c>
      <c r="E31" s="13">
        <v>0</v>
      </c>
      <c r="F31" s="13">
        <v>1500000</v>
      </c>
      <c r="G31" s="13">
        <v>73354.52</v>
      </c>
      <c r="H31" s="13">
        <v>66180</v>
      </c>
      <c r="I31" s="13">
        <v>0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1767479.1300000001</v>
      </c>
    </row>
    <row r="32" spans="1:17" x14ac:dyDescent="0.25">
      <c r="A32" s="12" t="s">
        <v>43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44</v>
      </c>
      <c r="B33" s="13">
        <v>0</v>
      </c>
      <c r="C33" s="13">
        <v>174008.18</v>
      </c>
      <c r="D33" s="13">
        <v>161771.72</v>
      </c>
      <c r="E33" s="13">
        <v>280138.37</v>
      </c>
      <c r="F33" s="13">
        <v>509269.82</v>
      </c>
      <c r="G33" s="13">
        <v>284417.24</v>
      </c>
      <c r="H33" s="13">
        <v>650124.31000000006</v>
      </c>
      <c r="I33" s="13">
        <v>327003.19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2386732.83</v>
      </c>
      <c r="O33" s="15"/>
      <c r="P33" s="15"/>
    </row>
    <row r="34" spans="1:16" x14ac:dyDescent="0.25">
      <c r="A34" s="8" t="s">
        <v>45</v>
      </c>
      <c r="B34" s="9">
        <f>+B35+B36+B37+B38+B39+B40+B41+B42</f>
        <v>0</v>
      </c>
      <c r="C34" s="9">
        <f t="shared" ref="C34:M34" si="5">+C35+C36+C37+C38+C39+C40+C41+C42</f>
        <v>0</v>
      </c>
      <c r="D34" s="9">
        <f t="shared" si="5"/>
        <v>0</v>
      </c>
      <c r="E34" s="9">
        <f t="shared" si="5"/>
        <v>0</v>
      </c>
      <c r="F34" s="9">
        <f t="shared" si="5"/>
        <v>0</v>
      </c>
      <c r="G34" s="9">
        <f t="shared" si="5"/>
        <v>0</v>
      </c>
      <c r="H34" s="9">
        <f t="shared" si="5"/>
        <v>0</v>
      </c>
      <c r="I34" s="9">
        <f t="shared" si="5"/>
        <v>0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0</v>
      </c>
      <c r="O34" s="15"/>
      <c r="P34" s="15"/>
    </row>
    <row r="35" spans="1:16" x14ac:dyDescent="0.25">
      <c r="A35" s="12" t="s">
        <v>46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0</v>
      </c>
      <c r="O35" s="35"/>
      <c r="P35" s="35"/>
    </row>
    <row r="36" spans="1:16" x14ac:dyDescent="0.25">
      <c r="A36" s="12" t="s">
        <v>47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48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49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50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51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52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8">
        <v>0</v>
      </c>
      <c r="I41" s="18">
        <v>0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0</v>
      </c>
    </row>
    <row r="42" spans="1:16" x14ac:dyDescent="0.25">
      <c r="A42" s="12" t="s">
        <v>53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54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55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56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57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58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59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60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61</v>
      </c>
      <c r="B50" s="9">
        <f>+B51+B52+B53+B54+B55+B56+B57+B58+B59</f>
        <v>0</v>
      </c>
      <c r="C50" s="9">
        <f t="shared" ref="C50:N50" si="7">+C51+C52+C53+C54+C55+C56+C57+C58+C59</f>
        <v>30242.46</v>
      </c>
      <c r="D50" s="9">
        <f t="shared" si="7"/>
        <v>697456.77</v>
      </c>
      <c r="E50" s="9">
        <f t="shared" si="7"/>
        <v>929083.35</v>
      </c>
      <c r="F50" s="9">
        <f t="shared" si="7"/>
        <v>31600</v>
      </c>
      <c r="G50" s="9">
        <f t="shared" si="7"/>
        <v>16965</v>
      </c>
      <c r="H50" s="9">
        <f t="shared" si="7"/>
        <v>466522.69</v>
      </c>
      <c r="I50" s="9">
        <f t="shared" si="7"/>
        <v>2255452.86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4427323.13</v>
      </c>
      <c r="O50" s="15"/>
      <c r="P50" s="35"/>
    </row>
    <row r="51" spans="1:16" x14ac:dyDescent="0.25">
      <c r="A51" s="12" t="s">
        <v>62</v>
      </c>
      <c r="B51" s="13">
        <v>0</v>
      </c>
      <c r="C51" s="13">
        <v>30242.46</v>
      </c>
      <c r="D51" s="13">
        <v>697456.77</v>
      </c>
      <c r="E51" s="13">
        <v>645773.37</v>
      </c>
      <c r="F51" s="13">
        <v>0</v>
      </c>
      <c r="G51" s="13">
        <v>16965</v>
      </c>
      <c r="H51" s="13">
        <v>399309.69</v>
      </c>
      <c r="I51" s="13">
        <v>2218912.33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4008659.62</v>
      </c>
    </row>
    <row r="52" spans="1:16" x14ac:dyDescent="0.25">
      <c r="A52" s="12" t="s">
        <v>63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12213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12213</v>
      </c>
    </row>
    <row r="53" spans="1:16" x14ac:dyDescent="0.25">
      <c r="A53" s="12" t="s">
        <v>64</v>
      </c>
      <c r="B53" s="13">
        <v>0</v>
      </c>
      <c r="C53" s="13">
        <v>0</v>
      </c>
      <c r="D53" s="13">
        <v>0</v>
      </c>
      <c r="E53" s="13">
        <v>0</v>
      </c>
      <c r="F53" s="13">
        <v>31600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31600</v>
      </c>
    </row>
    <row r="54" spans="1:16" x14ac:dyDescent="0.25">
      <c r="A54" s="12" t="s">
        <v>65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66</v>
      </c>
      <c r="B55" s="13">
        <v>0</v>
      </c>
      <c r="C55" s="13">
        <v>0</v>
      </c>
      <c r="D55" s="13">
        <v>0</v>
      </c>
      <c r="E55" s="13">
        <v>283309.98</v>
      </c>
      <c r="F55" s="13">
        <v>0</v>
      </c>
      <c r="G55" s="13">
        <v>0</v>
      </c>
      <c r="H55" s="13">
        <v>55000</v>
      </c>
      <c r="I55" s="13">
        <v>36540.53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374850.51</v>
      </c>
    </row>
    <row r="56" spans="1:16" x14ac:dyDescent="0.25">
      <c r="A56" s="12" t="s">
        <v>67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68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69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70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71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72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73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74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75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76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77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78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79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80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81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82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83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84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85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86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87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88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89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90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91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92</v>
      </c>
      <c r="B81" s="25">
        <f>+B7+B72</f>
        <v>28305702.400000002</v>
      </c>
      <c r="C81" s="25">
        <f t="shared" ref="C81:N81" si="16">+C7+C72</f>
        <v>27569698.380000003</v>
      </c>
      <c r="D81" s="25">
        <f t="shared" si="16"/>
        <v>30774109.59</v>
      </c>
      <c r="E81" s="25">
        <f t="shared" si="16"/>
        <v>30270981.66</v>
      </c>
      <c r="F81" s="25">
        <f t="shared" si="16"/>
        <v>60829466.990000002</v>
      </c>
      <c r="G81" s="25">
        <f t="shared" si="16"/>
        <v>31856266.970000003</v>
      </c>
      <c r="H81" s="25">
        <f t="shared" si="16"/>
        <v>31454742.080000002</v>
      </c>
      <c r="I81" s="25">
        <f t="shared" si="16"/>
        <v>34198231.520000003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275259199.59000003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43" t="s">
        <v>93</v>
      </c>
      <c r="B86" s="43"/>
      <c r="C86" s="54" t="s">
        <v>100</v>
      </c>
      <c r="D86" s="54"/>
      <c r="E86" s="54"/>
      <c r="F86" s="54"/>
      <c r="G86" s="54"/>
      <c r="H86" s="32"/>
      <c r="I86" s="46" t="s">
        <v>97</v>
      </c>
      <c r="J86" s="46"/>
      <c r="K86" s="46"/>
      <c r="L86" s="46"/>
      <c r="M86" s="46"/>
      <c r="N86" s="46"/>
      <c r="O86" s="26"/>
    </row>
    <row r="87" spans="1:16" ht="15.75" x14ac:dyDescent="0.25">
      <c r="A87" s="42" t="s">
        <v>94</v>
      </c>
      <c r="B87" s="44"/>
      <c r="C87" s="45" t="s">
        <v>101</v>
      </c>
      <c r="D87" s="45"/>
      <c r="E87" s="45"/>
      <c r="F87" s="45"/>
      <c r="G87" s="45"/>
      <c r="H87" s="31"/>
      <c r="J87" s="27" t="s">
        <v>98</v>
      </c>
      <c r="L87" s="27"/>
      <c r="M87" s="27"/>
      <c r="N87" s="27"/>
      <c r="O87" s="27"/>
    </row>
    <row r="88" spans="1:16" ht="14.25" customHeight="1" x14ac:dyDescent="0.25">
      <c r="A88" s="42" t="s">
        <v>95</v>
      </c>
      <c r="B88" s="44"/>
      <c r="C88" s="45" t="s">
        <v>99</v>
      </c>
      <c r="D88" s="45"/>
      <c r="E88" s="45"/>
      <c r="F88" s="45"/>
      <c r="G88" s="45"/>
      <c r="H88" s="31"/>
      <c r="J88" s="41" t="s">
        <v>96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5.75" x14ac:dyDescent="0.25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</sheetData>
  <protectedRanges>
    <protectedRange sqref="C86 D88" name="Rango1_1_1_1_2_1"/>
  </protectedRanges>
  <mergeCells count="10">
    <mergeCell ref="C87:G87"/>
    <mergeCell ref="C88:G88"/>
    <mergeCell ref="L86:N86"/>
    <mergeCell ref="A1:N1"/>
    <mergeCell ref="A2:N2"/>
    <mergeCell ref="A3:N3"/>
    <mergeCell ref="A4:N4"/>
    <mergeCell ref="A5:N5"/>
    <mergeCell ref="C86:G86"/>
    <mergeCell ref="I86:K86"/>
  </mergeCells>
  <pageMargins left="0.23622047244094491" right="0.23622047244094491" top="0.74803149606299213" bottom="0.56000000000000005" header="0.31496062992125984" footer="0.17"/>
  <pageSetup paperSize="5" scale="57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Raiquin Matos Algarrobo</cp:lastModifiedBy>
  <cp:lastPrinted>2023-02-02T13:06:38Z</cp:lastPrinted>
  <dcterms:created xsi:type="dcterms:W3CDTF">2021-12-08T16:12:49Z</dcterms:created>
  <dcterms:modified xsi:type="dcterms:W3CDTF">2023-09-01T14:38:58Z</dcterms:modified>
</cp:coreProperties>
</file>