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4 OPTI ABRIL 2023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'!$A$1:$N$89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1" l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B8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<sst xmlns="http://schemas.openxmlformats.org/spreadsheetml/2006/main" count="102" uniqueCount="102">
  <si>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</si>
  <si>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</si>
  <si>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</si>
  <si>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</si>
  <si>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</si>
  <si>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</si>
  <si>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</si>
  <si>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</si>
  <si>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</si>
  <si>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</si>
  <si>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</si>
  <si>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</si>
  <si>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</si>
  <si>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</si>
  <si>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</si>
  <si>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</si>
  <si>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</si>
  <si>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</si>
  <si>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</si>
  <si>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</si>
  <si>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</si>
  <si>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</si>
  <si>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</si>
  <si>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</si>
  <si>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</si>
  <si>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</si>
  <si>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</si>
  <si>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</si>
  <si>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</si>
  <si>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</si>
  <si>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</si>
  <si>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</si>
  <si>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</si>
  <si>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</si>
  <si>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</si>
  <si>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</si>
  <si>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</si>
  <si>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</si>
  <si>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</si>
  <si>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</si>
  <si>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</si>
  <si>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</si>
  <si>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</si>
  <si>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</si>
  <si>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</si>
  <si>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</si>
  <si>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</si>
  <si>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</si>
  <si>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</si>
  <si>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</si>
  <si>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</si>
  <si>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</si>
  <si>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</si>
  <si>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</si>
  <si>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</si>
  <si>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</si>
  <si>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</si>
  <si>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</si>
  <si>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</si>
  <si>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</si>
  <si>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</si>
  <si>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</si>
  <si>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</si>
  <si>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</si>
  <si>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</si>
  <si>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</si>
  <si>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</si>
  <si>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</si>
  <si>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</si>
  <si>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</si>
  <si>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</si>
  <si>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</si>
  <si>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</si>
  <si>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</si>
  <si>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</si>
  <si>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</si>
  <si>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</si>
  <si>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</si>
  <si>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</si>
  <si>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</si>
  <si>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</si>
  <si>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</si>
  <si>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</si>
  <si>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</si>
  <si>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</si>
  <si>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</si>
  <si>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</si>
  <si>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</si>
  <si>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</si>
  <si>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</si>
  <si>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</si>
  <si>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</si>
  <si>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</si>
  <si>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Ana Cecilia Mora De La Cruz</t>
  </si>
  <si>
    <t xml:space="preserve">Preparado por </t>
  </si>
  <si>
    <t>Analista de Presupuesto</t>
  </si>
  <si>
    <t>Encargado del Departamento Adm. y Financ.</t>
  </si>
  <si>
    <t xml:space="preserve"> Caonabo Antonio</t>
  </si>
  <si>
    <t>Autorizado por</t>
  </si>
  <si>
    <t>Encargado División Financiera</t>
  </si>
  <si>
    <t xml:space="preserve">           Jesus Tiburcio</t>
  </si>
  <si>
    <t xml:space="preserve">            Revisado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</si>
</sst>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5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vertical="top"/>
    </xf>
    <xf numFmtId="0" fontId="13" fillId="0" borderId="0" xfId="0" applyFont="1" applyFill="1" applyAlignment="1">
      <alignment horizontal="left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1" fillId="0" borderId="0" xfId="0" applyFont="1" applyFill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tabSelected="1" topLeftCell="A70" zoomScale="87" zoomScaleNormal="87" workbookViewId="0">
      <selection activeCell="A85" sqref="A85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3" width="20" customWidth="1"/>
    <col min="4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7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1"/>
      <c r="P1" s="1"/>
    </row>
    <row r="2" spans="1:17" ht="21" customHeight="1" x14ac:dyDescent="0.25">
      <c r="A2" s="48" t="s">
        <v>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7" ht="15.75" x14ac:dyDescent="0.25">
      <c r="A3" s="50">
        <v>2023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17" ht="15.75" customHeight="1" x14ac:dyDescent="0.25">
      <c r="A4" s="52" t="s">
        <v>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</row>
    <row r="5" spans="1:17" ht="15.75" customHeight="1" x14ac:dyDescent="0.25">
      <c r="A5" s="53" t="s">
        <v>3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28305702.400000002</v>
      </c>
      <c r="C7" s="6">
        <f t="shared" ref="C7:N7" si="0">+C8+C14+C24+C34+C43+C50+C60+C65+C68</f>
        <v>27569698.380000003</v>
      </c>
      <c r="D7" s="6">
        <f t="shared" si="0"/>
        <v>30774109.59</v>
      </c>
      <c r="E7" s="6">
        <f t="shared" si="0"/>
        <v>30309213.66</v>
      </c>
      <c r="F7" s="6">
        <f t="shared" si="0"/>
        <v>0</v>
      </c>
      <c r="G7" s="6">
        <f t="shared" si="0"/>
        <v>0</v>
      </c>
      <c r="H7" s="6">
        <f t="shared" si="0"/>
        <v>0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116958724.02999999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27536529.530000001</v>
      </c>
      <c r="C8" s="9">
        <f t="shared" ref="C8:N8" si="1">+C9+C10+C11+C12+C13</f>
        <v>25265540.920000002</v>
      </c>
      <c r="D8" s="9">
        <f t="shared" si="1"/>
        <v>25967527.07</v>
      </c>
      <c r="E8" s="9">
        <f t="shared" si="1"/>
        <v>27094440.149999999</v>
      </c>
      <c r="F8" s="9">
        <f t="shared" si="1"/>
        <v>0</v>
      </c>
      <c r="G8" s="9">
        <f t="shared" si="1"/>
        <v>0</v>
      </c>
      <c r="H8" s="9">
        <f t="shared" si="1"/>
        <v>0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105864037.67</v>
      </c>
      <c r="O8" s="19"/>
      <c r="P8" s="15"/>
      <c r="Q8" s="15"/>
    </row>
    <row r="9" spans="1:17" x14ac:dyDescent="0.25">
      <c r="A9" s="12" t="s">
        <v>20</v>
      </c>
      <c r="B9" s="13">
        <v>23436573</v>
      </c>
      <c r="C9" s="13">
        <v>21573623</v>
      </c>
      <c r="D9" s="13">
        <v>22260660.420000002</v>
      </c>
      <c r="E9" s="13">
        <v>22749873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90020729.420000002</v>
      </c>
      <c r="O9" s="15"/>
    </row>
    <row r="10" spans="1:17" x14ac:dyDescent="0.25">
      <c r="A10" s="12" t="s">
        <v>21</v>
      </c>
      <c r="B10" s="13">
        <v>583000</v>
      </c>
      <c r="C10" s="13">
        <v>448000</v>
      </c>
      <c r="D10" s="13">
        <v>434000</v>
      </c>
      <c r="E10" s="13">
        <v>904000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2369000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24</v>
      </c>
      <c r="B13" s="13">
        <v>3516956.53</v>
      </c>
      <c r="C13" s="13">
        <v>3243917.92</v>
      </c>
      <c r="D13" s="13">
        <v>3272866.65</v>
      </c>
      <c r="E13" s="13">
        <v>3440567.15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13474308.25</v>
      </c>
      <c r="O13" s="15"/>
    </row>
    <row r="14" spans="1:17" x14ac:dyDescent="0.25">
      <c r="A14" s="8" t="s">
        <v>25</v>
      </c>
      <c r="B14" s="9">
        <f>+B15+B16+B17+B18+B19+B20+B21+B22+B23</f>
        <v>769172.87</v>
      </c>
      <c r="C14" s="9">
        <f t="shared" ref="C14:J14" si="3">+C15+C16+C17+C18+C19+C20+C21+C22+C23</f>
        <v>1753971.3399999999</v>
      </c>
      <c r="D14" s="9">
        <f t="shared" si="3"/>
        <v>3719856.6799999997</v>
      </c>
      <c r="E14" s="9">
        <f t="shared" si="3"/>
        <v>1847041.79</v>
      </c>
      <c r="F14" s="9">
        <f t="shared" si="3"/>
        <v>0</v>
      </c>
      <c r="G14" s="9">
        <f t="shared" si="3"/>
        <v>0</v>
      </c>
      <c r="H14" s="9">
        <f t="shared" si="3"/>
        <v>0</v>
      </c>
      <c r="I14" s="9">
        <f t="shared" si="3"/>
        <v>0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8090042.6799999997</v>
      </c>
      <c r="O14" s="19"/>
      <c r="P14" s="15"/>
      <c r="Q14" s="15"/>
    </row>
    <row r="15" spans="1:17" x14ac:dyDescent="0.25">
      <c r="A15" s="12" t="s">
        <v>26</v>
      </c>
      <c r="B15" s="13">
        <v>351191.25</v>
      </c>
      <c r="C15" s="13">
        <v>311558.24</v>
      </c>
      <c r="D15" s="13">
        <v>679354.2</v>
      </c>
      <c r="E15" s="13">
        <v>706286.26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2048389.95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0</v>
      </c>
      <c r="D16" s="13">
        <v>254030.36</v>
      </c>
      <c r="E16" s="13">
        <v>14750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268780.36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0</v>
      </c>
    </row>
    <row r="19" spans="1:17" x14ac:dyDescent="0.25">
      <c r="A19" s="12" t="s">
        <v>30</v>
      </c>
      <c r="B19" s="13">
        <v>44000</v>
      </c>
      <c r="C19" s="13">
        <v>44000</v>
      </c>
      <c r="D19" s="13">
        <v>44000</v>
      </c>
      <c r="E19" s="13">
        <v>83248.58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215248.58000000002</v>
      </c>
    </row>
    <row r="20" spans="1:17" x14ac:dyDescent="0.25">
      <c r="A20" s="12" t="s">
        <v>31</v>
      </c>
      <c r="B20" s="13">
        <v>0</v>
      </c>
      <c r="C20" s="13">
        <v>144298.93</v>
      </c>
      <c r="D20" s="13">
        <v>2309923.0299999998</v>
      </c>
      <c r="E20" s="13">
        <v>25634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2479855.96</v>
      </c>
    </row>
    <row r="21" spans="1:17" x14ac:dyDescent="0.25">
      <c r="A21" s="12" t="s">
        <v>32</v>
      </c>
      <c r="B21" s="13">
        <v>373981.62</v>
      </c>
      <c r="C21" s="13">
        <v>213649.24</v>
      </c>
      <c r="D21" s="13">
        <v>40704.01</v>
      </c>
      <c r="E21" s="13">
        <v>33380.01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661714.88</v>
      </c>
      <c r="O21" s="15"/>
      <c r="P21" s="15"/>
      <c r="Q21" s="15"/>
    </row>
    <row r="22" spans="1:17" x14ac:dyDescent="0.25">
      <c r="A22" s="12" t="s">
        <v>33</v>
      </c>
      <c r="B22" s="13">
        <v>0</v>
      </c>
      <c r="C22" s="13">
        <v>10620</v>
      </c>
      <c r="D22" s="13">
        <v>105000</v>
      </c>
      <c r="E22" s="13">
        <v>145460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261080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1029844.93</v>
      </c>
      <c r="D23" s="13">
        <v>286845.08</v>
      </c>
      <c r="E23" s="13">
        <v>838282.94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2154972.9500000002</v>
      </c>
    </row>
    <row r="24" spans="1:17" x14ac:dyDescent="0.25">
      <c r="A24" s="8" t="s">
        <v>35</v>
      </c>
      <c r="B24" s="9">
        <f>+B25+B26+B27+B28+B29+B30+B31+B32+B33</f>
        <v>0</v>
      </c>
      <c r="C24" s="9">
        <f t="shared" ref="C24:N24" si="4">+C25+C26+C27+C28+C29+C30+C31+C32+C33</f>
        <v>519943.66</v>
      </c>
      <c r="D24" s="9">
        <f t="shared" si="4"/>
        <v>389269.06999999995</v>
      </c>
      <c r="E24" s="9">
        <f t="shared" si="4"/>
        <v>438648.37</v>
      </c>
      <c r="F24" s="9">
        <f t="shared" si="4"/>
        <v>0</v>
      </c>
      <c r="G24" s="9">
        <f t="shared" si="4"/>
        <v>0</v>
      </c>
      <c r="H24" s="9">
        <f t="shared" si="4"/>
        <v>0</v>
      </c>
      <c r="I24" s="9">
        <f t="shared" si="4"/>
        <v>0</v>
      </c>
      <c r="J24" s="9">
        <f t="shared" si="4"/>
        <v>0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1347861.1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0</v>
      </c>
      <c r="D25" s="13">
        <v>116415</v>
      </c>
      <c r="E25" s="13">
        <v>23940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140355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0</v>
      </c>
      <c r="O26" s="35"/>
    </row>
    <row r="27" spans="1:17" x14ac:dyDescent="0.25">
      <c r="A27" s="12" t="s">
        <v>38</v>
      </c>
      <c r="B27" s="13">
        <v>0</v>
      </c>
      <c r="C27" s="13">
        <v>314175</v>
      </c>
      <c r="D27" s="13">
        <v>3245</v>
      </c>
      <c r="E27" s="13">
        <v>131570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448990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0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0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3600.18</v>
      </c>
      <c r="D30" s="13">
        <v>8053.04</v>
      </c>
      <c r="E30" s="13">
        <v>3000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14653.22</v>
      </c>
    </row>
    <row r="31" spans="1:17" x14ac:dyDescent="0.25">
      <c r="A31" s="12" t="s">
        <v>42</v>
      </c>
      <c r="B31" s="13">
        <v>0</v>
      </c>
      <c r="C31" s="13">
        <v>28160.3</v>
      </c>
      <c r="D31" s="13">
        <v>99784.31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127944.61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44</v>
      </c>
      <c r="B33" s="13">
        <v>0</v>
      </c>
      <c r="C33" s="13">
        <v>174008.18</v>
      </c>
      <c r="D33" s="13">
        <v>161771.72</v>
      </c>
      <c r="E33" s="13">
        <v>280138.37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6">
        <f>+B33+C33+D33+E33+F33+G33+H33+I33+J33+K33+L33+M33</f>
        <v>615918.27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30242.46</v>
      </c>
      <c r="D50" s="9">
        <f t="shared" si="7"/>
        <v>697456.77</v>
      </c>
      <c r="E50" s="9">
        <f t="shared" si="7"/>
        <v>929083.35</v>
      </c>
      <c r="F50" s="9">
        <f t="shared" si="7"/>
        <v>0</v>
      </c>
      <c r="G50" s="9">
        <f t="shared" si="7"/>
        <v>0</v>
      </c>
      <c r="H50" s="9">
        <f t="shared" si="7"/>
        <v>0</v>
      </c>
      <c r="I50" s="9">
        <f t="shared" si="7"/>
        <v>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1656782.58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30242.46</v>
      </c>
      <c r="D51" s="13">
        <v>697456.77</v>
      </c>
      <c r="E51" s="13">
        <v>645773.37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1373472.6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0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283309.98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283309.98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28305702.400000002</v>
      </c>
      <c r="C81" s="25">
        <f t="shared" ref="C81:N81" si="16">+C7+C72</f>
        <v>27569698.380000003</v>
      </c>
      <c r="D81" s="25">
        <f t="shared" si="16"/>
        <v>30774109.59</v>
      </c>
      <c r="E81" s="25">
        <f t="shared" si="16"/>
        <v>30309213.66</v>
      </c>
      <c r="F81" s="25">
        <f t="shared" si="16"/>
        <v>0</v>
      </c>
      <c r="G81" s="25">
        <f t="shared" si="16"/>
        <v>0</v>
      </c>
      <c r="H81" s="25">
        <f t="shared" si="16"/>
        <v>0</v>
      </c>
      <c r="I81" s="25">
        <f t="shared" si="16"/>
        <v>0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116958724.02999999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3" t="s">
        <v>93</v>
      </c>
      <c r="B86" s="43"/>
      <c r="C86" s="54" t="s">
        <v>100</v>
      </c>
      <c r="D86" s="54"/>
      <c r="E86" s="54"/>
      <c r="F86" s="54"/>
      <c r="G86" s="54"/>
      <c r="H86" s="32"/>
      <c r="I86" s="46" t="s">
        <v>97</v>
      </c>
      <c r="J86" s="46"/>
      <c r="K86" s="46"/>
      <c r="L86" s="46"/>
      <c r="M86" s="46"/>
      <c r="N86" s="46"/>
      <c r="O86" s="26"/>
    </row>
    <row r="87" spans="1:16" ht="15.75" x14ac:dyDescent="0.25">
      <c r="A87" s="42" t="s">
        <v>94</v>
      </c>
      <c r="B87" s="44"/>
      <c r="C87" s="45" t="s">
        <v>101</v>
      </c>
      <c r="D87" s="45"/>
      <c r="E87" s="45"/>
      <c r="F87" s="45"/>
      <c r="G87" s="45"/>
      <c r="H87" s="31"/>
      <c r="J87" s="27" t="s">
        <v>98</v>
      </c>
      <c r="L87" s="27"/>
      <c r="M87" s="27"/>
      <c r="N87" s="27"/>
      <c r="O87" s="27"/>
    </row>
    <row r="88" spans="1:16" ht="14.25" customHeight="1" x14ac:dyDescent="0.25">
      <c r="A88" s="42" t="s">
        <v>95</v>
      </c>
      <c r="B88" s="44"/>
      <c r="C88" s="45" t="s">
        <v>99</v>
      </c>
      <c r="D88" s="45"/>
      <c r="E88" s="45"/>
      <c r="F88" s="45"/>
      <c r="G88" s="45"/>
      <c r="H88" s="31"/>
      <c r="J88" s="41" t="s">
        <v>96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5.75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</sheetData>
  <protectedRanges>
    <protectedRange sqref="C86 D88" name="Rango1_1_1_1_2_1"/>
  </protectedRanges>
  <mergeCells count="10">
    <mergeCell ref="C87:G87"/>
    <mergeCell ref="C88:G88"/>
    <mergeCell ref="L86:N86"/>
    <mergeCell ref="A1:N1"/>
    <mergeCell ref="A2:N2"/>
    <mergeCell ref="A3:N3"/>
    <mergeCell ref="A4:N4"/>
    <mergeCell ref="A5:N5"/>
    <mergeCell ref="C86:G86"/>
    <mergeCell ref="I86:K86"/>
  </mergeCells>
  <pageMargins left="0.23622047244094491" right="0.23622047244094491" top="0.74803149606299213" bottom="0.56000000000000005" header="0.31496062992125984" footer="0.17"/>
  <pageSetup paperSize="5" scale="5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2023-02-02T13:06:38Z</cp:lastPrinted>
  <dcterms:created xsi:type="dcterms:W3CDTF">2021-12-08T16:12:49Z</dcterms:created>
  <dcterms:modified xsi:type="dcterms:W3CDTF">2023-05-03T13:46:26Z</dcterms:modified>
</cp:coreProperties>
</file>