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8 OPTI  SEPTIEMBRE 2022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J72" i="1" l="1"/>
  <c r="D72" i="1"/>
  <c r="N80" i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I76" i="1"/>
  <c r="I72" i="1" s="1"/>
  <c r="H76" i="1"/>
  <c r="H72" i="1" s="1"/>
  <c r="G76" i="1"/>
  <c r="G72" i="1" s="1"/>
  <c r="F76" i="1"/>
  <c r="F72" i="1" s="1"/>
  <c r="E76" i="1"/>
  <c r="E72" i="1" s="1"/>
  <c r="D76" i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4" i="1" s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60" i="1" l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<sst xmlns="http://schemas.openxmlformats.org/spreadsheetml/2006/main" count="102" uniqueCount="102">
  <si>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</si>
  <si>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</si>
  <si>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</si>
  <si>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</si>
  <si>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</si>
  <si>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</si>
  <si>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</si>
  <si>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</si>
  <si>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</si>
  <si>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</si>
  <si>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</si>
  <si>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</si>
  <si>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</si>
  <si>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</si>
  <si>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</si>
  <si>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</si>
  <si>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</si>
  <si>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</si>
  <si>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</si>
  <si>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</si>
  <si>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</si>
  <si>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</si>
  <si>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</si>
  <si>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</si>
  <si>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</si>
  <si>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</si>
  <si>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</si>
  <si>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</si>
  <si>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</si>
  <si>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</si>
  <si>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</si>
  <si>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</si>
  <si>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</si>
  <si>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</si>
  <si>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</si>
  <si>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</si>
  <si>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</si>
  <si>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</si>
  <si>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</si>
  <si>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</si>
  <si>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</si>
  <si>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</si>
  <si>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</si>
  <si>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</si>
  <si>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</si>
  <si>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</si>
  <si>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</si>
  <si>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</si>
  <si>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</si>
  <si>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</si>
  <si>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</si>
  <si>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</si>
  <si>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</si>
  <si>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</si>
  <si>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</si>
  <si>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</si>
  <si>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</si>
  <si>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</si>
  <si>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</si>
  <si>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</si>
  <si>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</si>
  <si>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</si>
  <si>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</si>
  <si>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</si>
  <si>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</si>
  <si>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</si>
  <si>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</si>
  <si>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</si>
  <si>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</si>
  <si>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</si>
  <si>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</si>
  <si>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</si>
  <si>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</si>
  <si>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</si>
  <si>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</si>
  <si>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</si>
  <si>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</si>
  <si>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</si>
  <si>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</si>
  <si>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</si>
  <si>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</si>
  <si>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</si>
  <si>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</si>
  <si>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</si>
  <si>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</si>
  <si>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</si>
  <si>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</si>
  <si>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</si>
  <si>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</si>
  <si>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</si>
  <si>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</si>
  <si>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</si>
  <si>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</si>
  <si>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Luis Dario Terrero Méndez </t>
  </si>
  <si>
    <t xml:space="preserve">  Autorizado por</t>
  </si>
  <si>
    <t xml:space="preserve">                Analista de Presupuesto</t>
  </si>
  <si>
    <t xml:space="preserve">   Dionicio Félix Castro</t>
  </si>
  <si>
    <t>Encargado del Departamento Adm. y Financ.</t>
  </si>
  <si>
    <t xml:space="preserve"> Revisado por</t>
  </si>
  <si>
    <t>Encargado División Financiera</t>
  </si>
  <si>
    <t xml:space="preserve">                       Preparado por </t>
  </si>
  <si>
    <t xml:space="preserve">            Fior D'aliza del M. Vásquez 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</si>
</sst>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1" fillId="0" borderId="0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center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0</xdr:rowOff>
    </xdr:from>
    <xdr:to>
      <xdr:col>0</xdr:col>
      <xdr:colOff>2502776</xdr:colOff>
      <xdr:row>5</xdr:row>
      <xdr:rowOff>10948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0"/>
          <a:ext cx="2480880" cy="1239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163285</xdr:colOff>
      <xdr:row>0</xdr:row>
      <xdr:rowOff>108858</xdr:rowOff>
    </xdr:from>
    <xdr:to>
      <xdr:col>13</xdr:col>
      <xdr:colOff>675651</xdr:colOff>
      <xdr:row>5</xdr:row>
      <xdr:rowOff>9525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5410" y="108858"/>
          <a:ext cx="1717224" cy="112939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topLeftCell="A46" zoomScale="87" zoomScaleNormal="87" workbookViewId="0">
      <selection activeCell="B63" sqref="B63"/>
    </sheetView>
  </sheetViews>
  <sheetFormatPr baseColWidth="10" defaultColWidth="11.42578125" defaultRowHeight="15" x14ac:dyDescent="0.25"/>
  <cols>
    <col min="1" max="1" width="95" customWidth="1"/>
    <col min="2" max="12" width="19.85546875" customWidth="1"/>
    <col min="13" max="13" width="18" customWidth="1"/>
    <col min="14" max="14" width="15.2851562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3" t="s">
        <v>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1"/>
      <c r="P1" s="1"/>
    </row>
    <row r="2" spans="1:17" ht="21" customHeight="1" x14ac:dyDescent="0.25">
      <c r="A2" s="44" t="s">
        <v>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</row>
    <row r="3" spans="1:17" ht="15.75" x14ac:dyDescent="0.25">
      <c r="A3" s="46">
        <v>2022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7" ht="15.75" customHeight="1" x14ac:dyDescent="0.25">
      <c r="A4" s="48" t="s">
        <v>2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</row>
    <row r="5" spans="1:17" ht="15.75" customHeight="1" x14ac:dyDescent="0.25">
      <c r="A5" s="49" t="s">
        <v>3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24207221.669999998</v>
      </c>
      <c r="C7" s="6">
        <f t="shared" ref="C7:N7" si="0">+C8+C14+C24+C34+C43+C50+C60+C65+C68</f>
        <v>28871642.830000002</v>
      </c>
      <c r="D7" s="6">
        <f t="shared" si="0"/>
        <v>35710885.840000004</v>
      </c>
      <c r="E7" s="6">
        <f t="shared" si="0"/>
        <v>27230839.729999997</v>
      </c>
      <c r="F7" s="6">
        <f t="shared" si="0"/>
        <v>49694937.230000004</v>
      </c>
      <c r="G7" s="6">
        <f t="shared" si="0"/>
        <v>31302524.199999999</v>
      </c>
      <c r="H7" s="6">
        <f t="shared" si="0"/>
        <v>29219530.309999999</v>
      </c>
      <c r="I7" s="6">
        <f t="shared" si="0"/>
        <v>33686123.630000003</v>
      </c>
      <c r="J7" s="6">
        <f t="shared" si="0"/>
        <v>29212296.800000001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289136002.23999995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23855115.609999999</v>
      </c>
      <c r="C8" s="9">
        <f t="shared" ref="C8:N8" si="1">+C9+C10+C11+C12+C13</f>
        <v>25771718.66</v>
      </c>
      <c r="D8" s="9">
        <f t="shared" si="1"/>
        <v>30598009.150000002</v>
      </c>
      <c r="E8" s="9">
        <f t="shared" si="1"/>
        <v>25237957.119999997</v>
      </c>
      <c r="F8" s="9">
        <f t="shared" si="1"/>
        <v>44293206.850000001</v>
      </c>
      <c r="G8" s="9">
        <f t="shared" si="1"/>
        <v>26748790.27</v>
      </c>
      <c r="H8" s="9">
        <f t="shared" si="1"/>
        <v>25379313.09</v>
      </c>
      <c r="I8" s="9">
        <f t="shared" si="1"/>
        <v>25143058.789999999</v>
      </c>
      <c r="J8" s="9">
        <f t="shared" si="1"/>
        <v>27636469.25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254663638.78999996</v>
      </c>
      <c r="O8" s="19"/>
      <c r="P8" s="15"/>
      <c r="Q8" s="15"/>
    </row>
    <row r="9" spans="1:17" x14ac:dyDescent="0.25">
      <c r="A9" s="12" t="s">
        <v>20</v>
      </c>
      <c r="B9" s="13">
        <v>20607156.329999998</v>
      </c>
      <c r="C9" s="13">
        <v>22049223</v>
      </c>
      <c r="D9" s="13">
        <v>25966866.600000001</v>
      </c>
      <c r="E9" s="13">
        <v>21454456.329999998</v>
      </c>
      <c r="F9" s="13">
        <v>21798456.329999998</v>
      </c>
      <c r="G9" s="13">
        <v>22846687.809999999</v>
      </c>
      <c r="H9" s="13">
        <v>21529889.670000002</v>
      </c>
      <c r="I9" s="13">
        <v>21360525.879999999</v>
      </c>
      <c r="J9" s="13">
        <v>24210682.32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201823944.26999998</v>
      </c>
      <c r="O9" s="15"/>
    </row>
    <row r="10" spans="1:17" x14ac:dyDescent="0.25">
      <c r="A10" s="12" t="s">
        <v>21</v>
      </c>
      <c r="B10" s="13">
        <v>152000</v>
      </c>
      <c r="C10" s="13">
        <v>410000</v>
      </c>
      <c r="D10" s="13">
        <v>1124000</v>
      </c>
      <c r="E10" s="13">
        <v>562000</v>
      </c>
      <c r="F10" s="13">
        <v>19243004.5</v>
      </c>
      <c r="G10" s="13">
        <v>683000</v>
      </c>
      <c r="H10" s="13">
        <v>616333.32999999996</v>
      </c>
      <c r="I10" s="13">
        <v>583000</v>
      </c>
      <c r="J10" s="13">
        <v>173000</v>
      </c>
      <c r="K10" s="13">
        <v>0</v>
      </c>
      <c r="L10" s="13">
        <v>0</v>
      </c>
      <c r="M10" s="13">
        <v>0</v>
      </c>
      <c r="N10" s="16">
        <f t="shared" si="2"/>
        <v>23546337.829999998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3095959.2800000003</v>
      </c>
      <c r="C13" s="13">
        <v>3312495.66</v>
      </c>
      <c r="D13" s="13">
        <v>3507142.5500000003</v>
      </c>
      <c r="E13" s="13">
        <v>3221500.7899999996</v>
      </c>
      <c r="F13" s="13">
        <v>3251746.02</v>
      </c>
      <c r="G13" s="13">
        <v>3219102.46</v>
      </c>
      <c r="H13" s="13">
        <v>3233090.09</v>
      </c>
      <c r="I13" s="13">
        <v>3199532.91</v>
      </c>
      <c r="J13" s="13">
        <v>3252786.9299999997</v>
      </c>
      <c r="K13" s="13">
        <v>0</v>
      </c>
      <c r="L13" s="13">
        <v>0</v>
      </c>
      <c r="M13" s="13">
        <v>0</v>
      </c>
      <c r="N13" s="16">
        <f t="shared" si="2"/>
        <v>29293356.689999998</v>
      </c>
      <c r="O13" s="15"/>
    </row>
    <row r="14" spans="1:17" x14ac:dyDescent="0.25">
      <c r="A14" s="8" t="s">
        <v>25</v>
      </c>
      <c r="B14" s="9">
        <f>+B15+B16+B17+B18+B19+B20+B21+B22+B23</f>
        <v>352106.06</v>
      </c>
      <c r="C14" s="9">
        <f t="shared" ref="C14:J14" si="3">+C15+C16+C17+C18+C19+C20+C21+C22+C23</f>
        <v>3054565.07</v>
      </c>
      <c r="D14" s="9">
        <f t="shared" si="3"/>
        <v>3657219.59</v>
      </c>
      <c r="E14" s="9">
        <f t="shared" si="3"/>
        <v>847589.94</v>
      </c>
      <c r="F14" s="9">
        <f t="shared" si="3"/>
        <v>2904346.45</v>
      </c>
      <c r="G14" s="9">
        <f t="shared" si="3"/>
        <v>2773248.42</v>
      </c>
      <c r="H14" s="9">
        <f t="shared" si="3"/>
        <v>2125489.9899999998</v>
      </c>
      <c r="I14" s="9">
        <f t="shared" si="3"/>
        <v>3523957.38</v>
      </c>
      <c r="J14" s="9">
        <f t="shared" si="3"/>
        <v>892812.95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20131335.849999998</v>
      </c>
      <c r="O14" s="19"/>
      <c r="P14" s="15"/>
      <c r="Q14" s="15"/>
    </row>
    <row r="15" spans="1:17" x14ac:dyDescent="0.25">
      <c r="A15" s="12" t="s">
        <v>26</v>
      </c>
      <c r="B15" s="13">
        <v>308106.06</v>
      </c>
      <c r="C15" s="13">
        <v>927502.52</v>
      </c>
      <c r="D15" s="13">
        <v>956729.73</v>
      </c>
      <c r="E15" s="13">
        <v>335831.13</v>
      </c>
      <c r="F15" s="13">
        <v>647063.06000000006</v>
      </c>
      <c r="G15" s="13">
        <v>729250.28</v>
      </c>
      <c r="H15" s="13">
        <v>283135.08</v>
      </c>
      <c r="I15" s="13">
        <v>1203572.23</v>
      </c>
      <c r="J15" s="13">
        <v>303919.14</v>
      </c>
      <c r="K15" s="13">
        <v>0</v>
      </c>
      <c r="L15" s="13">
        <v>0</v>
      </c>
      <c r="M15" s="13">
        <v>0</v>
      </c>
      <c r="N15" s="16">
        <f t="shared" si="2"/>
        <v>5695109.2299999995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0</v>
      </c>
      <c r="E16" s="13">
        <v>8224.6</v>
      </c>
      <c r="F16" s="13">
        <v>372094.12</v>
      </c>
      <c r="G16" s="13">
        <v>45887.839999999997</v>
      </c>
      <c r="H16" s="13">
        <v>102211.69</v>
      </c>
      <c r="I16" s="13">
        <v>108977.24</v>
      </c>
      <c r="J16" s="13">
        <v>157145.79999999999</v>
      </c>
      <c r="K16" s="13">
        <v>0</v>
      </c>
      <c r="L16" s="13">
        <v>0</v>
      </c>
      <c r="M16" s="13">
        <v>0</v>
      </c>
      <c r="N16" s="16">
        <f t="shared" si="2"/>
        <v>794541.29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126000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126000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1520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1520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44000</v>
      </c>
      <c r="E19" s="13">
        <v>44000</v>
      </c>
      <c r="F19" s="13">
        <v>44000</v>
      </c>
      <c r="G19" s="13">
        <v>123280.12</v>
      </c>
      <c r="H19" s="13">
        <v>279130.44</v>
      </c>
      <c r="I19" s="13">
        <v>273400</v>
      </c>
      <c r="J19" s="13">
        <v>44000</v>
      </c>
      <c r="K19" s="13">
        <v>0</v>
      </c>
      <c r="L19" s="13">
        <v>0</v>
      </c>
      <c r="M19" s="13">
        <v>0</v>
      </c>
      <c r="N19" s="16">
        <f t="shared" si="2"/>
        <v>939810.56</v>
      </c>
    </row>
    <row r="20" spans="1:17" x14ac:dyDescent="0.25">
      <c r="A20" s="12" t="s">
        <v>31</v>
      </c>
      <c r="B20" s="13">
        <v>0</v>
      </c>
      <c r="C20" s="13">
        <v>1512873.37</v>
      </c>
      <c r="D20" s="13">
        <v>1269589.7899999998</v>
      </c>
      <c r="E20" s="13">
        <v>30088.49</v>
      </c>
      <c r="F20" s="13">
        <v>29045.35</v>
      </c>
      <c r="G20" s="13">
        <v>38244.22</v>
      </c>
      <c r="H20" s="13">
        <v>33487.58</v>
      </c>
      <c r="I20" s="13">
        <v>30670.240000000002</v>
      </c>
      <c r="J20" s="13">
        <v>37003.839999999997</v>
      </c>
      <c r="K20" s="13">
        <v>0</v>
      </c>
      <c r="L20" s="13">
        <v>0</v>
      </c>
      <c r="M20" s="13">
        <v>0</v>
      </c>
      <c r="N20" s="16">
        <f t="shared" si="2"/>
        <v>2981002.8800000008</v>
      </c>
    </row>
    <row r="21" spans="1:17" x14ac:dyDescent="0.25">
      <c r="A21" s="12" t="s">
        <v>32</v>
      </c>
      <c r="B21" s="13">
        <v>0</v>
      </c>
      <c r="C21" s="13">
        <v>27466.86</v>
      </c>
      <c r="D21" s="13">
        <v>0</v>
      </c>
      <c r="E21" s="13">
        <v>385178.02</v>
      </c>
      <c r="F21" s="13">
        <v>313334.37</v>
      </c>
      <c r="G21" s="13">
        <v>134533.04</v>
      </c>
      <c r="H21" s="13">
        <v>1038421.5</v>
      </c>
      <c r="I21" s="13">
        <v>131009.5</v>
      </c>
      <c r="J21" s="13">
        <v>182751.2</v>
      </c>
      <c r="K21" s="13">
        <v>0</v>
      </c>
      <c r="L21" s="13">
        <v>0</v>
      </c>
      <c r="M21" s="13">
        <v>0</v>
      </c>
      <c r="N21" s="16">
        <f t="shared" si="2"/>
        <v>2212694.4900000002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0</v>
      </c>
      <c r="D22" s="13">
        <v>0</v>
      </c>
      <c r="E22" s="13">
        <v>0</v>
      </c>
      <c r="F22" s="13">
        <v>488310.06</v>
      </c>
      <c r="G22" s="13">
        <v>649500</v>
      </c>
      <c r="H22" s="13">
        <v>215157.41999999998</v>
      </c>
      <c r="I22" s="13">
        <v>626541.65</v>
      </c>
      <c r="J22" s="13">
        <v>138374.97</v>
      </c>
      <c r="K22" s="13">
        <v>0</v>
      </c>
      <c r="L22" s="13">
        <v>0</v>
      </c>
      <c r="M22" s="13">
        <v>0</v>
      </c>
      <c r="N22" s="16">
        <f t="shared" si="2"/>
        <v>2117884.1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542722.31999999995</v>
      </c>
      <c r="D23" s="13">
        <v>1386900.07</v>
      </c>
      <c r="E23" s="13">
        <v>44267.7</v>
      </c>
      <c r="F23" s="13">
        <v>1010499.49</v>
      </c>
      <c r="G23" s="13">
        <v>1052552.92</v>
      </c>
      <c r="H23" s="13">
        <v>46426.28</v>
      </c>
      <c r="I23" s="13">
        <v>1149786.52</v>
      </c>
      <c r="J23" s="13">
        <v>29618</v>
      </c>
      <c r="K23" s="13">
        <v>0</v>
      </c>
      <c r="L23" s="13">
        <v>0</v>
      </c>
      <c r="M23" s="13">
        <v>0</v>
      </c>
      <c r="N23" s="16">
        <f t="shared" si="2"/>
        <v>5262773.3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31323</v>
      </c>
      <c r="D24" s="9">
        <f t="shared" si="4"/>
        <v>525316.18000000005</v>
      </c>
      <c r="E24" s="9">
        <f t="shared" si="4"/>
        <v>707601.45</v>
      </c>
      <c r="F24" s="9">
        <f t="shared" si="4"/>
        <v>1917343.1300000001</v>
      </c>
      <c r="G24" s="9">
        <f t="shared" si="4"/>
        <v>1134960.3499999999</v>
      </c>
      <c r="H24" s="9">
        <f t="shared" si="4"/>
        <v>1571759.2400000002</v>
      </c>
      <c r="I24" s="9">
        <f t="shared" si="4"/>
        <v>2204168.6500000004</v>
      </c>
      <c r="J24" s="9">
        <f t="shared" si="4"/>
        <v>596907.6399999999</v>
      </c>
      <c r="K24" s="9">
        <f t="shared" si="4"/>
        <v>0</v>
      </c>
      <c r="L24" s="9">
        <f t="shared" si="4"/>
        <v>0</v>
      </c>
      <c r="M24" s="9">
        <f t="shared" si="4"/>
        <v>0</v>
      </c>
      <c r="N24" s="9">
        <f t="shared" si="4"/>
        <v>8689379.6400000006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18639</v>
      </c>
      <c r="D25" s="13">
        <v>74017.27</v>
      </c>
      <c r="E25" s="13">
        <v>31206</v>
      </c>
      <c r="F25" s="13">
        <v>15960</v>
      </c>
      <c r="G25" s="13">
        <v>169087.65</v>
      </c>
      <c r="H25" s="13">
        <v>230049.98</v>
      </c>
      <c r="I25" s="13">
        <v>114450.38</v>
      </c>
      <c r="J25" s="13">
        <v>46116</v>
      </c>
      <c r="K25" s="13">
        <v>0</v>
      </c>
      <c r="L25" s="13">
        <v>0</v>
      </c>
      <c r="M25" s="13">
        <v>0</v>
      </c>
      <c r="N25" s="16">
        <f t="shared" si="2"/>
        <v>699526.28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3228.48</v>
      </c>
      <c r="E26" s="13">
        <v>0</v>
      </c>
      <c r="F26" s="13">
        <v>37170.050000000003</v>
      </c>
      <c r="G26" s="13">
        <v>170913.32</v>
      </c>
      <c r="H26" s="13">
        <v>53686.7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264998.55</v>
      </c>
      <c r="O26" s="35"/>
    </row>
    <row r="27" spans="1:17" x14ac:dyDescent="0.25">
      <c r="A27" s="12" t="s">
        <v>38</v>
      </c>
      <c r="B27" s="13">
        <v>0</v>
      </c>
      <c r="C27" s="13">
        <v>0</v>
      </c>
      <c r="D27" s="13">
        <v>253476.25</v>
      </c>
      <c r="E27" s="13">
        <v>337124.37</v>
      </c>
      <c r="F27" s="13">
        <v>12862</v>
      </c>
      <c r="G27" s="13">
        <v>-116418.8</v>
      </c>
      <c r="H27" s="13">
        <v>624532.59</v>
      </c>
      <c r="I27" s="13">
        <v>26201.200000000001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1137777.6099999999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8708.4</v>
      </c>
      <c r="E28" s="13">
        <v>0</v>
      </c>
      <c r="F28" s="13">
        <v>0</v>
      </c>
      <c r="G28" s="13">
        <v>8000</v>
      </c>
      <c r="H28" s="13">
        <v>2052.6</v>
      </c>
      <c r="I28" s="13">
        <v>0</v>
      </c>
      <c r="J28" s="13">
        <v>72826.039999999994</v>
      </c>
      <c r="K28" s="13">
        <v>0</v>
      </c>
      <c r="L28" s="13">
        <v>0</v>
      </c>
      <c r="M28" s="13">
        <v>0</v>
      </c>
      <c r="N28" s="16">
        <f t="shared" si="2"/>
        <v>91587.04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232652.97</v>
      </c>
      <c r="G29" s="13">
        <v>0</v>
      </c>
      <c r="H29" s="13">
        <v>834.14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233487.11000000002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36255.050000000003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36255.050000000003</v>
      </c>
    </row>
    <row r="31" spans="1:17" x14ac:dyDescent="0.25">
      <c r="A31" s="12" t="s">
        <v>42</v>
      </c>
      <c r="B31" s="13">
        <v>0</v>
      </c>
      <c r="C31" s="13">
        <v>0</v>
      </c>
      <c r="D31" s="13">
        <v>0</v>
      </c>
      <c r="E31" s="13">
        <v>22160</v>
      </c>
      <c r="F31" s="13">
        <v>1500000</v>
      </c>
      <c r="G31" s="13">
        <v>0</v>
      </c>
      <c r="H31" s="13">
        <v>67363.08</v>
      </c>
      <c r="I31" s="13">
        <v>1500000</v>
      </c>
      <c r="J31" s="13">
        <v>26592</v>
      </c>
      <c r="K31" s="13">
        <v>0</v>
      </c>
      <c r="L31" s="13">
        <v>0</v>
      </c>
      <c r="M31" s="13">
        <v>0</v>
      </c>
      <c r="N31" s="16">
        <f t="shared" si="2"/>
        <v>3116115.08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 t="shared" si="2"/>
        <v>0</v>
      </c>
    </row>
    <row r="33" spans="1:16" x14ac:dyDescent="0.25">
      <c r="A33" s="12" t="s">
        <v>44</v>
      </c>
      <c r="B33" s="13">
        <v>0</v>
      </c>
      <c r="C33" s="13">
        <v>12684</v>
      </c>
      <c r="D33" s="13">
        <v>185885.78</v>
      </c>
      <c r="E33" s="13">
        <v>317111.08</v>
      </c>
      <c r="F33" s="13">
        <v>118698.11</v>
      </c>
      <c r="G33" s="13">
        <v>903378.17999999993</v>
      </c>
      <c r="H33" s="13">
        <v>556985.10000000009</v>
      </c>
      <c r="I33" s="13">
        <v>563517.07000000007</v>
      </c>
      <c r="J33" s="13">
        <v>451373.6</v>
      </c>
      <c r="K33" s="13">
        <v>0</v>
      </c>
      <c r="L33" s="13">
        <v>0</v>
      </c>
      <c r="M33" s="13">
        <v>0</v>
      </c>
      <c r="N33" s="16">
        <f t="shared" si="2"/>
        <v>3109632.9200000004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14036.1</v>
      </c>
      <c r="D50" s="9">
        <f t="shared" si="7"/>
        <v>930340.92</v>
      </c>
      <c r="E50" s="9">
        <f t="shared" si="7"/>
        <v>437691.22</v>
      </c>
      <c r="F50" s="9">
        <f t="shared" si="7"/>
        <v>580040.80000000005</v>
      </c>
      <c r="G50" s="9">
        <f t="shared" si="7"/>
        <v>645525.16</v>
      </c>
      <c r="H50" s="9">
        <f t="shared" si="7"/>
        <v>142967.99</v>
      </c>
      <c r="I50" s="9">
        <f t="shared" si="7"/>
        <v>2814938.8099999996</v>
      </c>
      <c r="J50" s="9">
        <f t="shared" si="7"/>
        <v>86106.959999999992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5651647.96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14036.1</v>
      </c>
      <c r="D51" s="13">
        <v>930340.92</v>
      </c>
      <c r="E51" s="13">
        <v>335407.75</v>
      </c>
      <c r="F51" s="13">
        <v>564700.80000000005</v>
      </c>
      <c r="G51" s="13">
        <v>632479.87</v>
      </c>
      <c r="H51" s="13">
        <v>142967.99</v>
      </c>
      <c r="I51" s="13">
        <v>2814938.8099999996</v>
      </c>
      <c r="J51" s="13">
        <v>34186.959999999999</v>
      </c>
      <c r="K51" s="13">
        <v>0</v>
      </c>
      <c r="L51" s="13">
        <v>0</v>
      </c>
      <c r="M51" s="13">
        <v>0</v>
      </c>
      <c r="N51" s="16">
        <f t="shared" si="2"/>
        <v>5469059.1999999993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27389.99</v>
      </c>
      <c r="F52" s="13">
        <v>15340</v>
      </c>
      <c r="G52" s="13">
        <v>13045.29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55775.280000000006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74893.48</v>
      </c>
      <c r="F55" s="13">
        <v>0</v>
      </c>
      <c r="G55" s="13">
        <v>0</v>
      </c>
      <c r="H55" s="13">
        <v>0</v>
      </c>
      <c r="I55" s="13">
        <v>0</v>
      </c>
      <c r="J55" s="13">
        <v>51920</v>
      </c>
      <c r="K55" s="13">
        <v>0</v>
      </c>
      <c r="L55" s="13">
        <v>0</v>
      </c>
      <c r="M55" s="13">
        <v>0</v>
      </c>
      <c r="N55" s="16">
        <f t="shared" si="2"/>
        <v>126813.48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24207221.669999998</v>
      </c>
      <c r="C81" s="25">
        <f t="shared" ref="C81:N81" si="16">+C7+C72</f>
        <v>28871642.830000002</v>
      </c>
      <c r="D81" s="25">
        <f t="shared" si="16"/>
        <v>35710885.840000004</v>
      </c>
      <c r="E81" s="25">
        <f t="shared" si="16"/>
        <v>27230839.729999997</v>
      </c>
      <c r="F81" s="25">
        <f t="shared" si="16"/>
        <v>49694937.230000004</v>
      </c>
      <c r="G81" s="25">
        <f t="shared" si="16"/>
        <v>31302524.199999999</v>
      </c>
      <c r="H81" s="25">
        <f t="shared" si="16"/>
        <v>29219530.309999999</v>
      </c>
      <c r="I81" s="25">
        <f t="shared" si="16"/>
        <v>33686123.630000003</v>
      </c>
      <c r="J81" s="25">
        <f t="shared" si="16"/>
        <v>29212296.800000001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289136002.23999995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1" t="s">
        <v>101</v>
      </c>
      <c r="B86" s="41"/>
      <c r="C86" s="50" t="s">
        <v>96</v>
      </c>
      <c r="D86" s="50"/>
      <c r="E86" s="50"/>
      <c r="F86" s="50"/>
      <c r="G86" s="50"/>
      <c r="H86" s="32"/>
      <c r="K86" s="15"/>
      <c r="L86" s="42" t="s">
        <v>93</v>
      </c>
      <c r="M86" s="42"/>
      <c r="N86" s="42"/>
      <c r="O86" s="26"/>
    </row>
    <row r="87" spans="1:16" ht="15.75" x14ac:dyDescent="0.25">
      <c r="A87" s="51" t="s">
        <v>100</v>
      </c>
      <c r="B87" s="51"/>
      <c r="C87" s="54" t="s">
        <v>98</v>
      </c>
      <c r="D87" s="54"/>
      <c r="E87" s="54"/>
      <c r="F87" s="54"/>
      <c r="G87" s="54"/>
      <c r="H87" s="31"/>
      <c r="L87" s="52" t="s">
        <v>94</v>
      </c>
      <c r="M87" s="52"/>
      <c r="N87" s="52"/>
      <c r="O87" s="27"/>
    </row>
    <row r="88" spans="1:16" ht="14.25" customHeight="1" x14ac:dyDescent="0.25">
      <c r="A88" s="51" t="s">
        <v>95</v>
      </c>
      <c r="B88" s="51"/>
      <c r="C88" s="54" t="s">
        <v>99</v>
      </c>
      <c r="D88" s="54"/>
      <c r="E88" s="54"/>
      <c r="F88" s="54"/>
      <c r="G88" s="54"/>
      <c r="H88" s="31"/>
      <c r="L88" s="53" t="s">
        <v>97</v>
      </c>
      <c r="M88" s="53"/>
      <c r="N88" s="53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4">
    <mergeCell ref="A87:B87"/>
    <mergeCell ref="L87:N87"/>
    <mergeCell ref="A88:B88"/>
    <mergeCell ref="L88:N88"/>
    <mergeCell ref="C87:G87"/>
    <mergeCell ref="C88:G88"/>
    <mergeCell ref="A86:B86"/>
    <mergeCell ref="L86:N86"/>
    <mergeCell ref="A1:N1"/>
    <mergeCell ref="A2:N2"/>
    <mergeCell ref="A3:N3"/>
    <mergeCell ref="A4:N4"/>
    <mergeCell ref="A5:N5"/>
    <mergeCell ref="C86:G86"/>
  </mergeCells>
  <pageMargins left="0.23622047244094491" right="0.23622047244094491" top="0.74803149606299213" bottom="0.56000000000000005" header="0.31496062992125984" footer="0.17"/>
  <pageSetup scale="3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2022-10-04T15:16:32Z</cp:lastPrinted>
  <dcterms:created xsi:type="dcterms:W3CDTF">2021-12-08T16:12:49Z</dcterms:created>
  <dcterms:modified xsi:type="dcterms:W3CDTF">2022-10-04T15:17:03Z</dcterms:modified>
</cp:coreProperties>
</file>