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2\ARCHIVO PAGINA WEB OPTI 2022\OPTI ABRIL 2022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'!$A$1:$N$89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E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J8" i="1"/>
  <c r="K8" i="1"/>
  <c r="L8" i="1"/>
  <c r="M8" i="1"/>
  <c r="J72" i="1" l="1"/>
  <c r="D72" i="1"/>
  <c r="N80" i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I76" i="1"/>
  <c r="I72" i="1" s="1"/>
  <c r="H76" i="1"/>
  <c r="H72" i="1" s="1"/>
  <c r="G76" i="1"/>
  <c r="G72" i="1" s="1"/>
  <c r="F76" i="1"/>
  <c r="F72" i="1" s="1"/>
  <c r="E76" i="1"/>
  <c r="E72" i="1" s="1"/>
  <c r="D76" i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4" i="1" s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B8" i="1"/>
  <c r="N60" i="1" l="1"/>
  <c r="C7" i="1"/>
  <c r="C81" i="1" s="1"/>
  <c r="H7" i="1"/>
  <c r="H81" i="1" s="1"/>
  <c r="I7" i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I81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<sst xmlns="http://schemas.openxmlformats.org/spreadsheetml/2006/main" count="102" uniqueCount="102">
  <si>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</si>
  <si>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</si>
  <si>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</si>
  <si>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</si>
  <si>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</si>
  <si>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</si>
  <si>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</si>
  <si>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</si>
  <si>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</si>
  <si>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</si>
  <si>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</si>
  <si>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</si>
  <si>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</si>
  <si>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</si>
  <si>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</si>
  <si>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</si>
  <si>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</si>
  <si>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</si>
  <si>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</si>
  <si>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</si>
  <si>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</si>
  <si>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</si>
  <si>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</si>
  <si>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</si>
  <si>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</si>
  <si>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</si>
  <si>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</si>
  <si>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</si>
  <si>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</si>
  <si>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</si>
  <si>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</si>
  <si>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</si>
  <si>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</si>
  <si>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</si>
  <si>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</si>
  <si>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</si>
  <si>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</si>
  <si>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</si>
  <si>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</si>
  <si>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</si>
  <si>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</si>
  <si>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</si>
  <si>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</si>
  <si>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</si>
  <si>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</si>
  <si>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</si>
  <si>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</si>
  <si>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</si>
  <si>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</si>
  <si>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</si>
  <si>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</si>
  <si>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</si>
  <si>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</si>
  <si>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</si>
  <si>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</si>
  <si>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</si>
  <si>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</si>
  <si>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</si>
  <si>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</si>
  <si>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</si>
  <si>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</si>
  <si>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</si>
  <si>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</si>
  <si>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</si>
  <si>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</si>
  <si>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</si>
  <si>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</si>
  <si>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</si>
  <si>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</si>
  <si>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</si>
  <si>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</si>
  <si>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</si>
  <si>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</si>
  <si>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</si>
  <si>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</si>
  <si>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</si>
  <si>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</si>
  <si>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</si>
  <si>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</si>
  <si>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</si>
  <si>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</si>
  <si>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</si>
  <si>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</si>
  <si>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</si>
  <si>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</si>
  <si>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</si>
  <si>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</si>
  <si>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</si>
  <si>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</si>
  <si>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</si>
  <si>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</si>
  <si>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</si>
  <si>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</si>
  <si>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Maria Ysabel Brujan Nuñez</t>
  </si>
  <si>
    <t xml:space="preserve">       Luis Dario Terrero Méndez </t>
  </si>
  <si>
    <t xml:space="preserve">                            Preparado por </t>
  </si>
  <si>
    <t xml:space="preserve">  Autorizado por</t>
  </si>
  <si>
    <t xml:space="preserve">                Analista de Presupuesto</t>
  </si>
  <si>
    <t xml:space="preserve">   Dionicio Félix Castro</t>
  </si>
  <si>
    <t>Encargado del Departamento Adm. y Financ.</t>
  </si>
  <si>
    <t xml:space="preserve"> Revisado por</t>
  </si>
  <si>
    <t>Encargado División Financiera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</si>
</sst>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5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164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164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164" fontId="0" fillId="0" borderId="0" xfId="1" applyFont="1" applyBorder="1"/>
    <xf numFmtId="164" fontId="15" fillId="0" borderId="0" xfId="1" applyFont="1"/>
    <xf numFmtId="164" fontId="0" fillId="0" borderId="0" xfId="0" applyNumberFormat="1"/>
    <xf numFmtId="164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1" fillId="0" borderId="0" xfId="0" applyFont="1" applyFill="1" applyBorder="1" applyAlignment="1">
      <alignment horizontal="left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1" fillId="0" borderId="0" xfId="0" applyFont="1" applyFill="1" applyAlignment="1">
      <alignment horizontal="center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0</xdr:rowOff>
    </xdr:from>
    <xdr:to>
      <xdr:col>0</xdr:col>
      <xdr:colOff>2502776</xdr:colOff>
      <xdr:row>5</xdr:row>
      <xdr:rowOff>10948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0"/>
          <a:ext cx="2480880" cy="1239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163285</xdr:colOff>
      <xdr:row>0</xdr:row>
      <xdr:rowOff>108858</xdr:rowOff>
    </xdr:from>
    <xdr:to>
      <xdr:col>13</xdr:col>
      <xdr:colOff>675651</xdr:colOff>
      <xdr:row>5</xdr:row>
      <xdr:rowOff>9525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75410" y="108858"/>
          <a:ext cx="1717224" cy="112939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1"/>
  <sheetViews>
    <sheetView showGridLines="0" tabSelected="1" topLeftCell="A58" zoomScale="87" zoomScaleNormal="87" workbookViewId="0">
      <selection activeCell="E55" sqref="E55"/>
    </sheetView>
  </sheetViews>
  <sheetFormatPr baseColWidth="10" defaultColWidth="11.42578125" defaultRowHeight="15" x14ac:dyDescent="0.25"/>
  <cols>
    <col min="1" max="1" width="93.7109375" bestFit="1" customWidth="1"/>
    <col min="2" max="12" width="19.85546875" customWidth="1"/>
    <col min="13" max="13" width="18" customWidth="1"/>
    <col min="14" max="14" width="15.28515625" bestFit="1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3" t="s">
        <v>0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1"/>
      <c r="P1" s="1"/>
    </row>
    <row r="2" spans="1:17" ht="21" customHeight="1" x14ac:dyDescent="0.25">
      <c r="A2" s="44" t="s">
        <v>1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</row>
    <row r="3" spans="1:17" ht="15.75" x14ac:dyDescent="0.25">
      <c r="A3" s="46">
        <v>2022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17" ht="15.75" customHeight="1" x14ac:dyDescent="0.25">
      <c r="A4" s="48" t="s">
        <v>2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</row>
    <row r="5" spans="1:17" ht="15.75" customHeight="1" x14ac:dyDescent="0.25">
      <c r="A5" s="49" t="s">
        <v>3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7" ht="23.25" customHeight="1" x14ac:dyDescent="0.25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4" t="s">
        <v>9</v>
      </c>
      <c r="G6" s="3" t="s">
        <v>10</v>
      </c>
      <c r="H6" s="4" t="s">
        <v>11</v>
      </c>
      <c r="I6" s="3" t="s">
        <v>12</v>
      </c>
      <c r="J6" s="3" t="s">
        <v>13</v>
      </c>
      <c r="K6" s="3" t="s">
        <v>14</v>
      </c>
      <c r="L6" s="3" t="s">
        <v>15</v>
      </c>
      <c r="M6" s="4" t="s">
        <v>16</v>
      </c>
      <c r="N6" s="3" t="s">
        <v>17</v>
      </c>
    </row>
    <row r="7" spans="1:17" s="7" customFormat="1" x14ac:dyDescent="0.25">
      <c r="A7" s="5" t="s">
        <v>18</v>
      </c>
      <c r="B7" s="6">
        <f>+B8+B14+B24+B34+B43+B50+B60+B65+B68</f>
        <v>24207221.669999998</v>
      </c>
      <c r="C7" s="6">
        <f t="shared" ref="C7:N7" si="0">+C8+C14+C24+C34+C43+C50+C60+C65+C68</f>
        <v>28871642.830000002</v>
      </c>
      <c r="D7" s="6">
        <f t="shared" si="0"/>
        <v>35710885.840000004</v>
      </c>
      <c r="E7" s="6">
        <f t="shared" si="0"/>
        <v>27230839.729999997</v>
      </c>
      <c r="F7" s="6">
        <f t="shared" si="0"/>
        <v>0</v>
      </c>
      <c r="G7" s="6">
        <f t="shared" si="0"/>
        <v>0</v>
      </c>
      <c r="H7" s="6">
        <f t="shared" si="0"/>
        <v>0</v>
      </c>
      <c r="I7" s="6">
        <f t="shared" si="0"/>
        <v>0</v>
      </c>
      <c r="J7" s="6">
        <f t="shared" si="0"/>
        <v>0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116020590.06999999</v>
      </c>
      <c r="O7" s="33"/>
      <c r="P7" s="33"/>
      <c r="Q7" s="33"/>
    </row>
    <row r="8" spans="1:17" x14ac:dyDescent="0.25">
      <c r="A8" s="8" t="s">
        <v>19</v>
      </c>
      <c r="B8" s="9">
        <f>+B9+B10+B11+B12+B13</f>
        <v>23855115.609999999</v>
      </c>
      <c r="C8" s="9">
        <f t="shared" ref="C8:N8" si="1">+C9+C10+C11+C12+C13</f>
        <v>25771718.66</v>
      </c>
      <c r="D8" s="9">
        <f t="shared" si="1"/>
        <v>30598009.150000002</v>
      </c>
      <c r="E8" s="9">
        <f t="shared" si="1"/>
        <v>25237957.119999997</v>
      </c>
      <c r="F8" s="9">
        <f t="shared" si="1"/>
        <v>0</v>
      </c>
      <c r="G8" s="9">
        <f t="shared" si="1"/>
        <v>0</v>
      </c>
      <c r="H8" s="9">
        <f t="shared" si="1"/>
        <v>0</v>
      </c>
      <c r="I8" s="9">
        <f t="shared" si="1"/>
        <v>0</v>
      </c>
      <c r="J8" s="9">
        <f t="shared" si="1"/>
        <v>0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105462800.54000001</v>
      </c>
      <c r="O8" s="19"/>
      <c r="P8" s="15"/>
      <c r="Q8" s="15"/>
    </row>
    <row r="9" spans="1:17" x14ac:dyDescent="0.25">
      <c r="A9" s="12" t="s">
        <v>20</v>
      </c>
      <c r="B9" s="13">
        <v>20607156.329999998</v>
      </c>
      <c r="C9" s="13">
        <v>22049223</v>
      </c>
      <c r="D9" s="13">
        <v>25966866.600000001</v>
      </c>
      <c r="E9" s="13">
        <v>21454456.329999998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90077702.260000005</v>
      </c>
      <c r="O9" s="15"/>
    </row>
    <row r="10" spans="1:17" x14ac:dyDescent="0.25">
      <c r="A10" s="12" t="s">
        <v>21</v>
      </c>
      <c r="B10" s="13">
        <v>152000</v>
      </c>
      <c r="C10" s="13">
        <v>410000</v>
      </c>
      <c r="D10" s="13">
        <v>1124000</v>
      </c>
      <c r="E10" s="13">
        <v>562000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6">
        <f t="shared" si="2"/>
        <v>2248000</v>
      </c>
      <c r="O10" s="15"/>
    </row>
    <row r="11" spans="1:17" x14ac:dyDescent="0.25">
      <c r="A11" s="12" t="s">
        <v>22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23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24</v>
      </c>
      <c r="B13" s="13">
        <v>3095959.2800000003</v>
      </c>
      <c r="C13" s="13">
        <v>3312495.66</v>
      </c>
      <c r="D13" s="13">
        <v>3507142.5500000003</v>
      </c>
      <c r="E13" s="13">
        <v>3221500.7899999996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6">
        <f t="shared" si="2"/>
        <v>13137098.279999999</v>
      </c>
      <c r="O13" s="15"/>
    </row>
    <row r="14" spans="1:17" x14ac:dyDescent="0.25">
      <c r="A14" s="8" t="s">
        <v>25</v>
      </c>
      <c r="B14" s="9">
        <f>+B15+B16+B17+B18+B19+B20+B21+B22+B23</f>
        <v>352106.06</v>
      </c>
      <c r="C14" s="9">
        <f t="shared" ref="C14:J14" si="3">+C15+C16+C17+C18+C19+C20+C21+C22+C23</f>
        <v>3054565.07</v>
      </c>
      <c r="D14" s="9">
        <f t="shared" si="3"/>
        <v>3657219.59</v>
      </c>
      <c r="E14" s="9">
        <f t="shared" si="3"/>
        <v>847589.94</v>
      </c>
      <c r="F14" s="9">
        <f t="shared" si="3"/>
        <v>0</v>
      </c>
      <c r="G14" s="9">
        <f t="shared" si="3"/>
        <v>0</v>
      </c>
      <c r="H14" s="9">
        <f t="shared" si="3"/>
        <v>0</v>
      </c>
      <c r="I14" s="9">
        <f t="shared" si="3"/>
        <v>0</v>
      </c>
      <c r="J14" s="9">
        <f t="shared" si="3"/>
        <v>0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7911480.6600000001</v>
      </c>
      <c r="O14" s="19"/>
      <c r="P14" s="15"/>
      <c r="Q14" s="15"/>
    </row>
    <row r="15" spans="1:17" x14ac:dyDescent="0.25">
      <c r="A15" s="12" t="s">
        <v>26</v>
      </c>
      <c r="B15" s="13">
        <v>308106.06</v>
      </c>
      <c r="C15" s="13">
        <v>927502.52</v>
      </c>
      <c r="D15" s="13">
        <v>956729.73</v>
      </c>
      <c r="E15" s="13">
        <v>335831.13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6">
        <f t="shared" si="2"/>
        <v>2528169.44</v>
      </c>
      <c r="O15" s="15"/>
      <c r="P15" s="15"/>
      <c r="Q15" s="15"/>
    </row>
    <row r="16" spans="1:17" x14ac:dyDescent="0.25">
      <c r="A16" s="12" t="s">
        <v>27</v>
      </c>
      <c r="B16" s="13">
        <v>0</v>
      </c>
      <c r="C16" s="13">
        <v>0</v>
      </c>
      <c r="D16" s="13">
        <v>0</v>
      </c>
      <c r="E16" s="13">
        <v>8224.6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6">
        <f t="shared" si="2"/>
        <v>8224.6</v>
      </c>
      <c r="O16" s="15"/>
      <c r="P16" s="15"/>
      <c r="Q16" s="15"/>
    </row>
    <row r="17" spans="1:17" x14ac:dyDescent="0.25">
      <c r="A17" s="12" t="s">
        <v>28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0</v>
      </c>
    </row>
    <row r="18" spans="1:17" x14ac:dyDescent="0.25">
      <c r="A18" s="12" t="s">
        <v>29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0</v>
      </c>
    </row>
    <row r="19" spans="1:17" x14ac:dyDescent="0.25">
      <c r="A19" s="12" t="s">
        <v>30</v>
      </c>
      <c r="B19" s="13">
        <v>44000</v>
      </c>
      <c r="C19" s="13">
        <v>44000</v>
      </c>
      <c r="D19" s="13">
        <v>44000</v>
      </c>
      <c r="E19" s="13">
        <v>44000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6">
        <f t="shared" si="2"/>
        <v>176000</v>
      </c>
    </row>
    <row r="20" spans="1:17" x14ac:dyDescent="0.25">
      <c r="A20" s="12" t="s">
        <v>31</v>
      </c>
      <c r="B20" s="13">
        <v>0</v>
      </c>
      <c r="C20" s="13">
        <v>1512873.37</v>
      </c>
      <c r="D20" s="13">
        <v>1269589.7899999998</v>
      </c>
      <c r="E20" s="13">
        <v>30088.49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6">
        <f t="shared" si="2"/>
        <v>2812551.6500000004</v>
      </c>
    </row>
    <row r="21" spans="1:17" x14ac:dyDescent="0.25">
      <c r="A21" s="12" t="s">
        <v>32</v>
      </c>
      <c r="B21" s="13">
        <v>0</v>
      </c>
      <c r="C21" s="13">
        <v>27466.86</v>
      </c>
      <c r="D21" s="13">
        <v>0</v>
      </c>
      <c r="E21" s="13">
        <v>385178.02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6">
        <f t="shared" si="2"/>
        <v>412644.88</v>
      </c>
      <c r="O21" s="15"/>
      <c r="P21" s="15"/>
      <c r="Q21" s="15"/>
    </row>
    <row r="22" spans="1:17" x14ac:dyDescent="0.25">
      <c r="A22" s="12" t="s">
        <v>33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6">
        <f t="shared" si="2"/>
        <v>0</v>
      </c>
      <c r="O22" s="15"/>
      <c r="P22" s="15"/>
      <c r="Q22" s="15"/>
    </row>
    <row r="23" spans="1:17" x14ac:dyDescent="0.25">
      <c r="A23" s="12" t="s">
        <v>34</v>
      </c>
      <c r="B23" s="13">
        <v>0</v>
      </c>
      <c r="C23" s="13">
        <v>542722.31999999995</v>
      </c>
      <c r="D23" s="13">
        <v>1386900.07</v>
      </c>
      <c r="E23" s="13">
        <v>44267.7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6">
        <f t="shared" si="2"/>
        <v>1973890.09</v>
      </c>
    </row>
    <row r="24" spans="1:17" x14ac:dyDescent="0.25">
      <c r="A24" s="8" t="s">
        <v>35</v>
      </c>
      <c r="B24" s="9">
        <f>+B25+B26+B27+B28+B29+B30+B31+B32+B33</f>
        <v>0</v>
      </c>
      <c r="C24" s="9">
        <f t="shared" ref="C24:N24" si="4">+C25+C26+C27+C28+C29+C30+C31+C32+C33</f>
        <v>31323</v>
      </c>
      <c r="D24" s="9">
        <f t="shared" si="4"/>
        <v>525316.18000000005</v>
      </c>
      <c r="E24" s="9">
        <f t="shared" si="4"/>
        <v>707601.45</v>
      </c>
      <c r="F24" s="9">
        <f t="shared" si="4"/>
        <v>0</v>
      </c>
      <c r="G24" s="9">
        <f t="shared" si="4"/>
        <v>0</v>
      </c>
      <c r="H24" s="9">
        <f t="shared" si="4"/>
        <v>0</v>
      </c>
      <c r="I24" s="9">
        <f t="shared" si="4"/>
        <v>0</v>
      </c>
      <c r="J24" s="9">
        <f t="shared" si="4"/>
        <v>0</v>
      </c>
      <c r="K24" s="9">
        <f t="shared" si="4"/>
        <v>0</v>
      </c>
      <c r="L24" s="9">
        <f t="shared" si="4"/>
        <v>0</v>
      </c>
      <c r="M24" s="9">
        <f t="shared" si="4"/>
        <v>0</v>
      </c>
      <c r="N24" s="9">
        <f t="shared" si="4"/>
        <v>1264240.6299999999</v>
      </c>
      <c r="O24" s="36"/>
      <c r="P24" s="34"/>
      <c r="Q24" s="34"/>
    </row>
    <row r="25" spans="1:17" x14ac:dyDescent="0.25">
      <c r="A25" s="12" t="s">
        <v>36</v>
      </c>
      <c r="B25" s="13">
        <v>0</v>
      </c>
      <c r="C25" s="13">
        <v>18639</v>
      </c>
      <c r="D25" s="13">
        <v>74017.27</v>
      </c>
      <c r="E25" s="13">
        <v>31206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6">
        <f t="shared" si="2"/>
        <v>123862.27</v>
      </c>
      <c r="O25" s="15"/>
      <c r="P25" s="15"/>
      <c r="Q25" s="15"/>
    </row>
    <row r="26" spans="1:17" x14ac:dyDescent="0.25">
      <c r="A26" s="12" t="s">
        <v>37</v>
      </c>
      <c r="B26" s="13">
        <v>0</v>
      </c>
      <c r="C26" s="13">
        <v>0</v>
      </c>
      <c r="D26" s="13">
        <v>3228.48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3228.48</v>
      </c>
      <c r="O26" s="35"/>
    </row>
    <row r="27" spans="1:17" x14ac:dyDescent="0.25">
      <c r="A27" s="12" t="s">
        <v>38</v>
      </c>
      <c r="B27" s="13">
        <v>0</v>
      </c>
      <c r="C27" s="13">
        <v>0</v>
      </c>
      <c r="D27" s="13">
        <v>253476.25</v>
      </c>
      <c r="E27" s="13">
        <v>337124.37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590600.62</v>
      </c>
      <c r="O27" s="15"/>
      <c r="P27" s="15"/>
    </row>
    <row r="28" spans="1:17" x14ac:dyDescent="0.25">
      <c r="A28" s="12" t="s">
        <v>39</v>
      </c>
      <c r="B28" s="13">
        <v>0</v>
      </c>
      <c r="C28" s="13">
        <v>0</v>
      </c>
      <c r="D28" s="13">
        <v>8708.4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8708.4</v>
      </c>
      <c r="O28" s="15"/>
      <c r="P28" s="15"/>
    </row>
    <row r="29" spans="1:17" x14ac:dyDescent="0.25">
      <c r="A29" s="12" t="s">
        <v>40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0</v>
      </c>
      <c r="O29" s="35"/>
      <c r="P29" s="35"/>
    </row>
    <row r="30" spans="1:17" x14ac:dyDescent="0.25">
      <c r="A30" s="12" t="s">
        <v>41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0</v>
      </c>
    </row>
    <row r="31" spans="1:17" x14ac:dyDescent="0.25">
      <c r="A31" s="12" t="s">
        <v>42</v>
      </c>
      <c r="B31" s="13">
        <v>0</v>
      </c>
      <c r="C31" s="13">
        <v>0</v>
      </c>
      <c r="D31" s="13">
        <v>0</v>
      </c>
      <c r="E31" s="13">
        <v>22160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6">
        <f t="shared" si="2"/>
        <v>22160</v>
      </c>
    </row>
    <row r="32" spans="1:17" x14ac:dyDescent="0.25">
      <c r="A32" s="12" t="s">
        <v>43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 t="shared" si="2"/>
        <v>0</v>
      </c>
    </row>
    <row r="33" spans="1:16" x14ac:dyDescent="0.25">
      <c r="A33" s="12" t="s">
        <v>44</v>
      </c>
      <c r="B33" s="13">
        <v>0</v>
      </c>
      <c r="C33" s="13">
        <v>12684</v>
      </c>
      <c r="D33" s="13">
        <v>185885.78</v>
      </c>
      <c r="E33" s="13">
        <v>317111.08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6">
        <f t="shared" si="2"/>
        <v>515680.86</v>
      </c>
      <c r="O33" s="15"/>
      <c r="P33" s="15"/>
    </row>
    <row r="34" spans="1:16" x14ac:dyDescent="0.25">
      <c r="A34" s="8" t="s">
        <v>45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46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47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48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49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50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51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52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53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54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56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57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59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60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61</v>
      </c>
      <c r="B50" s="9">
        <f>+B51+B52+B53+B54+B55+B56+B57+B58+B59</f>
        <v>0</v>
      </c>
      <c r="C50" s="9">
        <f t="shared" ref="C50:N50" si="7">+C51+C52+C53+C54+C55+C56+C57+C58+C59</f>
        <v>14036.1</v>
      </c>
      <c r="D50" s="9">
        <f t="shared" si="7"/>
        <v>930340.92</v>
      </c>
      <c r="E50" s="9">
        <f t="shared" si="7"/>
        <v>437691.22</v>
      </c>
      <c r="F50" s="9">
        <f t="shared" si="7"/>
        <v>0</v>
      </c>
      <c r="G50" s="9">
        <f t="shared" si="7"/>
        <v>0</v>
      </c>
      <c r="H50" s="9">
        <f t="shared" si="7"/>
        <v>0</v>
      </c>
      <c r="I50" s="9">
        <f t="shared" si="7"/>
        <v>0</v>
      </c>
      <c r="J50" s="9">
        <f t="shared" si="7"/>
        <v>0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1382068.24</v>
      </c>
      <c r="O50" s="15"/>
      <c r="P50" s="35"/>
    </row>
    <row r="51" spans="1:16" x14ac:dyDescent="0.25">
      <c r="A51" s="12" t="s">
        <v>62</v>
      </c>
      <c r="B51" s="13">
        <v>0</v>
      </c>
      <c r="C51" s="13">
        <v>14036.1</v>
      </c>
      <c r="D51" s="13">
        <v>930340.92</v>
      </c>
      <c r="E51" s="13">
        <v>335407.75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6">
        <f t="shared" si="2"/>
        <v>1279784.77</v>
      </c>
    </row>
    <row r="52" spans="1:16" x14ac:dyDescent="0.25">
      <c r="A52" s="12" t="s">
        <v>63</v>
      </c>
      <c r="B52" s="13">
        <v>0</v>
      </c>
      <c r="C52" s="13">
        <v>0</v>
      </c>
      <c r="D52" s="13">
        <v>0</v>
      </c>
      <c r="E52" s="13">
        <v>27389.99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27389.99</v>
      </c>
    </row>
    <row r="53" spans="1:16" x14ac:dyDescent="0.25">
      <c r="A53" s="12" t="s">
        <v>64</v>
      </c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0</v>
      </c>
    </row>
    <row r="54" spans="1:16" x14ac:dyDescent="0.25">
      <c r="A54" s="12" t="s">
        <v>65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66</v>
      </c>
      <c r="B55" s="13">
        <v>0</v>
      </c>
      <c r="C55" s="13">
        <v>0</v>
      </c>
      <c r="D55" s="13">
        <v>0</v>
      </c>
      <c r="E55" s="13">
        <v>74893.48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6">
        <f t="shared" si="2"/>
        <v>74893.48</v>
      </c>
    </row>
    <row r="56" spans="1:16" x14ac:dyDescent="0.25">
      <c r="A56" s="12" t="s">
        <v>67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68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69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70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71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72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73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74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75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76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77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78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79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80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81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82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83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84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85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86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87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88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89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90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91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92</v>
      </c>
      <c r="B81" s="25">
        <f>+B7+B72</f>
        <v>24207221.669999998</v>
      </c>
      <c r="C81" s="25">
        <f t="shared" ref="C81:N81" si="16">+C7+C72</f>
        <v>28871642.830000002</v>
      </c>
      <c r="D81" s="25">
        <f t="shared" si="16"/>
        <v>35710885.840000004</v>
      </c>
      <c r="E81" s="25">
        <f t="shared" si="16"/>
        <v>27230839.729999997</v>
      </c>
      <c r="F81" s="25">
        <f t="shared" si="16"/>
        <v>0</v>
      </c>
      <c r="G81" s="25">
        <f t="shared" si="16"/>
        <v>0</v>
      </c>
      <c r="H81" s="25">
        <f t="shared" si="16"/>
        <v>0</v>
      </c>
      <c r="I81" s="25">
        <f t="shared" si="16"/>
        <v>0</v>
      </c>
      <c r="J81" s="25">
        <f t="shared" si="16"/>
        <v>0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116020590.06999999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1" t="s">
        <v>93</v>
      </c>
      <c r="B86" s="41"/>
      <c r="C86" s="50" t="s">
        <v>98</v>
      </c>
      <c r="D86" s="50"/>
      <c r="E86" s="50"/>
      <c r="F86" s="50"/>
      <c r="G86" s="50"/>
      <c r="H86" s="32"/>
      <c r="K86" s="15"/>
      <c r="L86" s="42" t="s">
        <v>94</v>
      </c>
      <c r="M86" s="42"/>
      <c r="N86" s="42"/>
      <c r="O86" s="26"/>
    </row>
    <row r="87" spans="1:16" ht="15.75" x14ac:dyDescent="0.25">
      <c r="A87" s="51" t="s">
        <v>95</v>
      </c>
      <c r="B87" s="51"/>
      <c r="C87" s="54" t="s">
        <v>100</v>
      </c>
      <c r="D87" s="54"/>
      <c r="E87" s="54"/>
      <c r="F87" s="54"/>
      <c r="G87" s="54"/>
      <c r="H87" s="31"/>
      <c r="L87" s="52" t="s">
        <v>96</v>
      </c>
      <c r="M87" s="52"/>
      <c r="N87" s="52"/>
      <c r="O87" s="27"/>
    </row>
    <row r="88" spans="1:16" ht="14.25" customHeight="1" x14ac:dyDescent="0.25">
      <c r="A88" s="51" t="s">
        <v>97</v>
      </c>
      <c r="B88" s="51"/>
      <c r="C88" s="54" t="s">
        <v>101</v>
      </c>
      <c r="D88" s="54"/>
      <c r="E88" s="54"/>
      <c r="F88" s="54"/>
      <c r="G88" s="54"/>
      <c r="H88" s="31"/>
      <c r="L88" s="53" t="s">
        <v>99</v>
      </c>
      <c r="M88" s="53"/>
      <c r="N88" s="53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5.75" x14ac:dyDescent="0.25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</sheetData>
  <protectedRanges>
    <protectedRange sqref="C86 D88" name="Rango1_1_1_1_2_1"/>
  </protectedRanges>
  <mergeCells count="14">
    <mergeCell ref="A87:B87"/>
    <mergeCell ref="L87:N87"/>
    <mergeCell ref="A88:B88"/>
    <mergeCell ref="L88:N88"/>
    <mergeCell ref="C87:G87"/>
    <mergeCell ref="C88:G88"/>
    <mergeCell ref="A86:B86"/>
    <mergeCell ref="L86:N86"/>
    <mergeCell ref="A1:N1"/>
    <mergeCell ref="A2:N2"/>
    <mergeCell ref="A3:N3"/>
    <mergeCell ref="A4:N4"/>
    <mergeCell ref="A5:N5"/>
    <mergeCell ref="C86:G86"/>
  </mergeCells>
  <pageMargins left="0.23622047244094491" right="0.23622047244094491" top="0.74803149606299213" bottom="0.56000000000000005" header="0.31496062992125984" footer="0.17"/>
  <pageSetup scale="3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Jennifer Jimenez Galarza</cp:lastModifiedBy>
  <cp:lastPrinted>2022-03-07T12:48:02Z</cp:lastPrinted>
  <dcterms:created xsi:type="dcterms:W3CDTF">2021-12-08T16:12:49Z</dcterms:created>
  <dcterms:modified xsi:type="dcterms:W3CDTF">2022-05-03T13:37:56Z</dcterms:modified>
</cp:coreProperties>
</file>