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MONITOREO\Informe Fisico-Financiero\"/>
    </mc:Choice>
  </mc:AlternateContent>
  <bookViews>
    <workbookView xWindow="0" yWindow="0" windowWidth="19200" windowHeight="6765"/>
  </bookViews>
  <sheets>
    <sheet name="1er Trimestre " sheetId="4"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4" l="1"/>
  <c r="I25" i="4"/>
  <c r="J30" i="4" l="1"/>
  <c r="I30" i="4"/>
  <c r="C16" i="4"/>
  <c r="C15" i="4"/>
  <c r="C14" i="4"/>
</calcChain>
</file>

<file path=xl/sharedStrings.xml><?xml version="1.0" encoding="utf-8"?>
<sst xmlns="http://schemas.openxmlformats.org/spreadsheetml/2006/main" count="86" uniqueCount="80">
  <si>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</si>
  <si>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</si>
  <si>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</si>
  <si>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</si>
  <si>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</si>
  <si>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</si>
  <si>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</si>
  <si>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</si>
  <si>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</si>
  <si>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</si>
  <si>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</si>
  <si>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</si>
  <si>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</si>
  <si>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</si>
  <si>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</si>
  <si>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</si>
  <si>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</si>
  <si>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</si>
  <si>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</si>
  <si>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</si>
  <si>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</si>
  <si>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</si>
  <si>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</si>
  <si>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</si>
  <si>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</si>
  <si>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</si>
  <si>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</si>
  <si>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</si>
  <si>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</si>
  <si>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</si>
  <si>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</si>
  <si>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</si>
  <si>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</si>
  <si>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</si>
  <si>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</si>
  <si>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</si>
  <si>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</si>
  <si>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</si>
  <si>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</si>
  <si>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</si>
  <si>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</si>
  <si>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</si>
  <si>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</si>
  <si>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</si>
  <si>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</si>
  <si>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</si>
  <si>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</si>
  <si>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</si>
  <si>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</si>
  <si>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</si>
  <si>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</si>
  <si>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</si>
  <si>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</si>
  <si>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</si>
  <si>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</si>
  <si>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</si>
  <si>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</si>
  <si>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</si>
  <si>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</si>
  <si>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</si>
  <si>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</si>
  <si>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</si>
  <si>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</si>
  <si>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</si>
  <si>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Primer Trimestre de las Metas Físicas-Financieras</t>
  </si>
  <si>
    <t>6466. Instituciones del (SPNF) incluidas en los informes.</t>
  </si>
  <si>
    <t>6463.Instituciones del sector público no financiero con normativas implementadas.</t>
  </si>
  <si>
    <t>I -Información Institucional</t>
  </si>
  <si>
    <t>Encargado Departamento de Planificación Y Desarrollo</t>
  </si>
  <si>
    <t>Atahualpa Ortíz Mendoza</t>
  </si>
  <si>
    <t>Regir el Sistema de Contabilidad del Sector Público dominicano, sustentado en normativas para el registro y la medición de los hechos económicos y financieros, que produzcan informaciones fiables oportunas, destinadas a la toma de decisiones y rendición de cuentas.</t>
  </si>
  <si>
    <t>% de instituciones del sector publico no financiero con el Sistema de Contabilidad Gubernamental implementado</t>
  </si>
  <si>
    <t>6466. Instituciones del Sector Público No Financiero con informaciones económicas financieras contenidas en los informes de rendición de cuentas</t>
  </si>
  <si>
    <t>6463. Instituciones del sector público No Financiero con Normativas Implementadas</t>
  </si>
  <si>
    <r>
      <t xml:space="preserve">
1. Meta física: fue planificado para el primer trimestre 2022 incluir 486 instituciones en el informe de rendición de cuentas, logrando la inclusión de 542 en el primer trimestre que corresponde al logro de un 111.52%. </t>
    </r>
    <r>
      <rPr>
        <sz val="11"/>
        <rFont val="Calibri"/>
        <family val="2"/>
        <scheme val="minor"/>
      </rPr>
      <t>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t>
    </r>
    <r>
      <rPr>
        <sz val="11"/>
        <color theme="1"/>
        <rFont val="Calibri"/>
        <family val="2"/>
        <scheme val="minor"/>
      </rPr>
      <t xml:space="preserve">
2. Meta financiera: fue planificada para el primer trimestre RD$31,140,932.00, logrando una ejecución de RD$31,375,199.09 para un avance en la ejecución financiera de un 25%.</t>
    </r>
  </si>
  <si>
    <t>Se registró una meta por error en el primer trimestre de 27% pero en este trimestre no teníamos contemplado ninguna meta, por tal motivo tenemos una desviación negativa. La meta anual programada es de un 23%, la cual se encuentra distribuida en los trimestres II, III y IV.</t>
  </si>
  <si>
    <r>
      <t xml:space="preserve">Aumentar la cobertura de instituciones del sector público no financiero incluidos en los informes de rendición de cuentas </t>
    </r>
    <r>
      <rPr>
        <sz val="10"/>
        <rFont val="Calibri"/>
        <family val="2"/>
        <scheme val="minor"/>
      </rPr>
      <t>de 70% en el 2022.</t>
    </r>
  </si>
  <si>
    <t>1. Meta Física: No aplica.                
2. Durante el primer trimestre 2022 , la Digecog se planificó una  meta financiera de RD$ 18,639,100.00 de los cuales se ejecutó RD$12,583,345.44 para un avance en relación a la meta anual de un 17%.</t>
  </si>
  <si>
    <t>Tener mayor control en el registro de las metas en el SIGEF y asegurar que las área tengan bien definidas sus fichas técnicas de los indicadores.</t>
  </si>
  <si>
    <t xml:space="preserve">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</si>
</sst>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
    <numFmt numFmtId="166" formatCode="[$-10409]#,##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b/>
      <sz val="11"/>
      <name val="Calibri"/>
      <family val="2"/>
      <scheme val="minor"/>
    </font>
    <font>
      <sz val="1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5"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0" fontId="16" fillId="7" borderId="27" xfId="2" applyNumberFormat="1" applyFont="1" applyFill="1" applyBorder="1" applyAlignment="1" applyProtection="1">
      <alignment horizontal="center" vertical="center" wrapText="1" readingOrder="1"/>
      <protection locked="0"/>
    </xf>
    <xf numFmtId="0" fontId="16" fillId="0" borderId="32" xfId="0" applyFont="1" applyBorder="1" applyAlignment="1" applyProtection="1">
      <alignment vertical="top" wrapText="1"/>
      <protection locked="0"/>
    </xf>
    <xf numFmtId="166" fontId="16" fillId="0" borderId="33"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7" xfId="2" applyFont="1" applyBorder="1" applyAlignment="1" applyProtection="1">
      <alignment horizontal="center" vertical="center" wrapText="1" readingOrder="1"/>
      <protection locked="0"/>
    </xf>
    <xf numFmtId="3" fontId="16" fillId="0" borderId="33"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9" fontId="16" fillId="7" borderId="25" xfId="0" applyNumberFormat="1" applyFont="1" applyFill="1" applyBorder="1" applyAlignment="1" applyProtection="1">
      <alignment horizontal="center" vertical="center" wrapText="1" readingOrder="1"/>
      <protection locked="0"/>
    </xf>
    <xf numFmtId="9" fontId="16" fillId="0" borderId="27" xfId="2" applyFont="1" applyFill="1" applyBorder="1" applyAlignment="1" applyProtection="1">
      <alignment horizontal="center" vertical="center" wrapText="1"/>
      <protection locked="0"/>
    </xf>
    <xf numFmtId="165" fontId="16" fillId="0" borderId="33" xfId="0" applyNumberFormat="1" applyFont="1" applyFill="1" applyBorder="1" applyAlignment="1" applyProtection="1">
      <alignment horizontal="center" vertical="center" wrapText="1"/>
      <protection locked="0"/>
    </xf>
    <xf numFmtId="0" fontId="21" fillId="6" borderId="19" xfId="0" applyFont="1" applyFill="1" applyBorder="1" applyAlignment="1">
      <alignment horizontal="center" vertical="center"/>
    </xf>
    <xf numFmtId="0" fontId="21" fillId="0" borderId="19" xfId="0" applyFont="1" applyBorder="1" applyAlignment="1" applyProtection="1">
      <alignment horizontal="center" vertical="center" wrapText="1"/>
      <protection locked="0"/>
    </xf>
    <xf numFmtId="0" fontId="18" fillId="0" borderId="0" xfId="0" applyFont="1" applyAlignment="1">
      <alignmen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43" fontId="20" fillId="0" borderId="36" xfId="1" applyFont="1" applyBorder="1" applyAlignment="1">
      <alignment horizontal="center" vertical="center"/>
    </xf>
    <xf numFmtId="43" fontId="20" fillId="0" borderId="32" xfId="1" applyFont="1" applyBorder="1" applyAlignment="1">
      <alignment horizontal="center" vertical="center"/>
    </xf>
    <xf numFmtId="39" fontId="13" fillId="0" borderId="25" xfId="1" applyNumberFormat="1" applyFont="1" applyFill="1" applyBorder="1" applyAlignment="1" applyProtection="1">
      <alignment horizontal="center" vertical="center" wrapText="1" readingOrder="1"/>
      <protection locked="0"/>
    </xf>
    <xf numFmtId="39" fontId="13" fillId="0" borderId="35"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7" xfId="2" applyNumberFormat="1" applyFont="1" applyFill="1" applyBorder="1" applyAlignment="1" applyProtection="1">
      <alignment horizontal="center" vertical="center" wrapText="1" readingOrder="1"/>
    </xf>
    <xf numFmtId="9" fontId="13" fillId="7" borderId="28" xfId="2" applyNumberFormat="1" applyFont="1" applyFill="1" applyBorder="1" applyAlignment="1" applyProtection="1">
      <alignment horizontal="center" vertical="center" wrapText="1" readingOrder="1"/>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11" fillId="0" borderId="34" xfId="0" applyFont="1" applyFill="1" applyBorder="1" applyAlignment="1">
      <alignment horizontal="center"/>
    </xf>
    <xf numFmtId="0" fontId="11" fillId="0" borderId="37" xfId="0" applyFont="1" applyFill="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9" fillId="0" borderId="38" xfId="0" applyFont="1" applyBorder="1" applyAlignment="1" applyProtection="1">
      <alignment vertical="center" wrapText="1"/>
      <protection locked="0"/>
    </xf>
    <xf numFmtId="0" fontId="0" fillId="0" borderId="3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zoomScaleNormal="93" zoomScaleSheetLayoutView="100" workbookViewId="0">
      <selection activeCell="B3" sqref="B3:C3"/>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6"/>
      <c r="B1" s="37" t="s">
        <v>64</v>
      </c>
      <c r="C1" s="38"/>
      <c r="D1" s="38"/>
      <c r="E1" s="38"/>
      <c r="F1" s="38"/>
      <c r="G1" s="38"/>
      <c r="H1" s="38"/>
      <c r="I1" s="38"/>
      <c r="J1" s="39"/>
      <c r="K1" s="1"/>
    </row>
    <row r="2" spans="1:11" ht="21.75" thickBot="1" x14ac:dyDescent="0.3">
      <c r="A2" s="17"/>
      <c r="B2" s="40" t="s">
        <v>0</v>
      </c>
      <c r="C2" s="41"/>
      <c r="D2" s="40" t="s">
        <v>1</v>
      </c>
      <c r="E2" s="42"/>
      <c r="F2" s="42"/>
      <c r="G2" s="41"/>
      <c r="H2" s="43"/>
      <c r="I2" s="2" t="s">
        <v>2</v>
      </c>
      <c r="J2" s="3" t="s">
        <v>3</v>
      </c>
      <c r="K2" s="1"/>
    </row>
    <row r="3" spans="1:11" ht="21.75" thickBot="1" x14ac:dyDescent="0.3">
      <c r="A3" s="18"/>
      <c r="B3" s="44" t="s">
        <v>4</v>
      </c>
      <c r="C3" s="45"/>
      <c r="D3" s="44"/>
      <c r="E3" s="45"/>
      <c r="F3" s="45"/>
      <c r="G3" s="45"/>
      <c r="H3" s="46"/>
      <c r="I3" s="21"/>
      <c r="J3" s="22"/>
      <c r="K3" s="1"/>
    </row>
    <row r="4" spans="1:11" x14ac:dyDescent="0.25">
      <c r="A4" s="47"/>
      <c r="B4" s="48"/>
      <c r="C4" s="48"/>
      <c r="D4" s="49"/>
      <c r="E4" s="49"/>
      <c r="F4" s="49"/>
      <c r="G4" s="49"/>
      <c r="H4" s="49"/>
      <c r="I4" s="48"/>
      <c r="J4" s="50"/>
      <c r="K4" s="1"/>
    </row>
    <row r="5" spans="1:11" ht="3" customHeight="1" x14ac:dyDescent="0.25">
      <c r="A5" s="51"/>
      <c r="B5" s="52"/>
      <c r="C5" s="52"/>
      <c r="D5" s="52"/>
      <c r="E5" s="52"/>
      <c r="F5" s="52"/>
      <c r="G5" s="52"/>
      <c r="H5" s="52"/>
      <c r="I5" s="52"/>
      <c r="J5" s="53"/>
      <c r="K5" s="1"/>
    </row>
    <row r="6" spans="1:11" ht="15.75" x14ac:dyDescent="0.25">
      <c r="A6" s="54" t="s">
        <v>67</v>
      </c>
      <c r="B6" s="55"/>
      <c r="C6" s="55"/>
      <c r="D6" s="55"/>
      <c r="E6" s="55"/>
      <c r="F6" s="55"/>
      <c r="G6" s="55"/>
      <c r="H6" s="55"/>
      <c r="I6" s="55"/>
      <c r="J6" s="56"/>
      <c r="K6" s="1"/>
    </row>
    <row r="7" spans="1:11" ht="15.75" x14ac:dyDescent="0.25">
      <c r="A7" s="57" t="s">
        <v>5</v>
      </c>
      <c r="B7" s="58"/>
      <c r="C7" s="58"/>
      <c r="D7" s="58"/>
      <c r="E7" s="58"/>
      <c r="F7" s="58"/>
      <c r="G7" s="58"/>
      <c r="H7" s="58"/>
      <c r="I7" s="58"/>
      <c r="J7" s="59"/>
      <c r="K7" s="1"/>
    </row>
    <row r="8" spans="1:11" ht="15" customHeight="1" x14ac:dyDescent="0.25">
      <c r="A8" s="4" t="s">
        <v>6</v>
      </c>
      <c r="B8" s="34" t="s">
        <v>49</v>
      </c>
      <c r="C8" s="35"/>
      <c r="D8" s="35" t="s">
        <v>52</v>
      </c>
      <c r="E8" s="35"/>
      <c r="F8" s="35"/>
      <c r="G8" s="35"/>
      <c r="H8" s="35"/>
      <c r="I8" s="35"/>
      <c r="J8" s="36"/>
      <c r="K8" s="1"/>
    </row>
    <row r="9" spans="1:11" ht="15" customHeight="1" x14ac:dyDescent="0.25">
      <c r="A9" s="19" t="s">
        <v>34</v>
      </c>
      <c r="B9" s="34" t="s">
        <v>50</v>
      </c>
      <c r="C9" s="35"/>
      <c r="D9" s="35" t="s">
        <v>52</v>
      </c>
      <c r="E9" s="35"/>
      <c r="F9" s="35"/>
      <c r="G9" s="35"/>
      <c r="H9" s="35"/>
      <c r="I9" s="35"/>
      <c r="J9" s="36"/>
      <c r="K9" s="1"/>
    </row>
    <row r="10" spans="1:11" ht="15" customHeight="1" x14ac:dyDescent="0.25">
      <c r="A10" s="19" t="s">
        <v>35</v>
      </c>
      <c r="B10" s="34" t="s">
        <v>51</v>
      </c>
      <c r="C10" s="35"/>
      <c r="D10" s="35" t="s">
        <v>53</v>
      </c>
      <c r="E10" s="35"/>
      <c r="F10" s="35"/>
      <c r="G10" s="35"/>
      <c r="H10" s="35"/>
      <c r="I10" s="35"/>
      <c r="J10" s="36"/>
      <c r="K10" s="1"/>
    </row>
    <row r="11" spans="1:11" ht="33" customHeight="1" x14ac:dyDescent="0.25">
      <c r="A11" s="4" t="s">
        <v>7</v>
      </c>
      <c r="B11" s="60" t="s">
        <v>70</v>
      </c>
      <c r="C11" s="60"/>
      <c r="D11" s="60"/>
      <c r="E11" s="60"/>
      <c r="F11" s="60"/>
      <c r="G11" s="60"/>
      <c r="H11" s="60"/>
      <c r="I11" s="60"/>
      <c r="J11" s="61"/>
    </row>
    <row r="12" spans="1:11" ht="39.75" customHeight="1" x14ac:dyDescent="0.25">
      <c r="A12" s="4" t="s">
        <v>8</v>
      </c>
      <c r="B12" s="60" t="s">
        <v>54</v>
      </c>
      <c r="C12" s="60"/>
      <c r="D12" s="60"/>
      <c r="E12" s="60"/>
      <c r="F12" s="60"/>
      <c r="G12" s="60"/>
      <c r="H12" s="60"/>
      <c r="I12" s="60"/>
      <c r="J12" s="61"/>
    </row>
    <row r="13" spans="1:11" ht="15.75" x14ac:dyDescent="0.25">
      <c r="A13" s="54" t="s">
        <v>9</v>
      </c>
      <c r="B13" s="55"/>
      <c r="C13" s="55"/>
      <c r="D13" s="55"/>
      <c r="E13" s="55"/>
      <c r="F13" s="55"/>
      <c r="G13" s="55"/>
      <c r="H13" s="55"/>
      <c r="I13" s="55"/>
      <c r="J13" s="56"/>
    </row>
    <row r="14" spans="1:11" ht="27.75" customHeight="1" x14ac:dyDescent="0.25">
      <c r="A14" s="4" t="s">
        <v>10</v>
      </c>
      <c r="B14" s="20">
        <v>1</v>
      </c>
      <c r="C14" s="62" t="str">
        <f>IFERROR(VLOOKUP(B14,'[1]Validacion datos'!A2:B5,2,FALSE),"")</f>
        <v>DESARROLLO INSTITUCIONAL</v>
      </c>
      <c r="D14" s="62"/>
      <c r="E14" s="62"/>
      <c r="F14" s="62"/>
      <c r="G14" s="62"/>
      <c r="H14" s="62"/>
      <c r="I14" s="62"/>
      <c r="J14" s="62"/>
    </row>
    <row r="15" spans="1:11" ht="26.25" customHeight="1" x14ac:dyDescent="0.25">
      <c r="A15" s="4" t="s">
        <v>11</v>
      </c>
      <c r="B15" s="31">
        <v>1.1000000000000001</v>
      </c>
      <c r="C15" s="63" t="str">
        <f>IFERROR(VLOOKUP(B15,'[1]Validacion datos'!A8:B26,2,FALSE),"")</f>
        <v>Administración pública transparente, eficiente y orientada</v>
      </c>
      <c r="D15" s="63"/>
      <c r="E15" s="63"/>
      <c r="F15" s="63"/>
      <c r="G15" s="63"/>
      <c r="H15" s="63"/>
      <c r="I15" s="63"/>
      <c r="J15" s="63"/>
    </row>
    <row r="16" spans="1:11" ht="38.25" customHeight="1" x14ac:dyDescent="0.25">
      <c r="A16" s="4" t="s">
        <v>12</v>
      </c>
      <c r="B16" s="32" t="s">
        <v>61</v>
      </c>
      <c r="C16" s="6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63"/>
      <c r="E16" s="63"/>
      <c r="F16" s="63"/>
      <c r="G16" s="63"/>
      <c r="H16" s="63"/>
      <c r="I16" s="63"/>
      <c r="J16" s="63"/>
    </row>
    <row r="17" spans="1:11" ht="15.75" x14ac:dyDescent="0.25">
      <c r="A17" s="54" t="s">
        <v>13</v>
      </c>
      <c r="B17" s="55"/>
      <c r="C17" s="55"/>
      <c r="D17" s="55"/>
      <c r="E17" s="55"/>
      <c r="F17" s="55"/>
      <c r="G17" s="55"/>
      <c r="H17" s="55"/>
      <c r="I17" s="55"/>
      <c r="J17" s="56"/>
    </row>
    <row r="18" spans="1:11" ht="29.25" customHeight="1" x14ac:dyDescent="0.25">
      <c r="A18" s="4" t="s">
        <v>14</v>
      </c>
      <c r="B18" s="60" t="s">
        <v>55</v>
      </c>
      <c r="C18" s="60"/>
      <c r="D18" s="60"/>
      <c r="E18" s="60"/>
      <c r="F18" s="60"/>
      <c r="G18" s="60"/>
      <c r="H18" s="60"/>
      <c r="I18" s="60"/>
      <c r="J18" s="61"/>
    </row>
    <row r="19" spans="1:11" ht="61.5" customHeight="1" x14ac:dyDescent="0.25">
      <c r="A19" s="6" t="s">
        <v>15</v>
      </c>
      <c r="B19" s="60" t="s">
        <v>56</v>
      </c>
      <c r="C19" s="60"/>
      <c r="D19" s="60"/>
      <c r="E19" s="60"/>
      <c r="F19" s="60"/>
      <c r="G19" s="60"/>
      <c r="H19" s="60"/>
      <c r="I19" s="60"/>
      <c r="J19" s="61"/>
    </row>
    <row r="20" spans="1:11" ht="34.5" customHeight="1" x14ac:dyDescent="0.25">
      <c r="A20" s="6" t="s">
        <v>16</v>
      </c>
      <c r="B20" s="60" t="s">
        <v>57</v>
      </c>
      <c r="C20" s="60"/>
      <c r="D20" s="60"/>
      <c r="E20" s="60"/>
      <c r="F20" s="60"/>
      <c r="G20" s="60"/>
      <c r="H20" s="60"/>
      <c r="I20" s="60"/>
      <c r="J20" s="61"/>
    </row>
    <row r="21" spans="1:11" ht="39.75" customHeight="1" x14ac:dyDescent="0.25">
      <c r="A21" s="6" t="s">
        <v>36</v>
      </c>
      <c r="B21" s="60" t="s">
        <v>76</v>
      </c>
      <c r="C21" s="60"/>
      <c r="D21" s="60"/>
      <c r="E21" s="60"/>
      <c r="F21" s="60"/>
      <c r="G21" s="60"/>
      <c r="H21" s="60"/>
      <c r="I21" s="60"/>
      <c r="J21" s="61"/>
      <c r="K21" s="1"/>
    </row>
    <row r="22" spans="1:11" ht="15.75" x14ac:dyDescent="0.25">
      <c r="A22" s="54" t="s">
        <v>17</v>
      </c>
      <c r="B22" s="55"/>
      <c r="C22" s="55"/>
      <c r="D22" s="55"/>
      <c r="E22" s="55"/>
      <c r="F22" s="55"/>
      <c r="G22" s="55"/>
      <c r="H22" s="55"/>
      <c r="I22" s="55"/>
      <c r="J22" s="56"/>
    </row>
    <row r="23" spans="1:11" ht="15.75" x14ac:dyDescent="0.25">
      <c r="A23" s="57" t="s">
        <v>18</v>
      </c>
      <c r="B23" s="58"/>
      <c r="C23" s="58"/>
      <c r="D23" s="58"/>
      <c r="E23" s="58"/>
      <c r="F23" s="58"/>
      <c r="G23" s="58"/>
      <c r="H23" s="58"/>
      <c r="I23" s="58"/>
      <c r="J23" s="59"/>
      <c r="K23" s="1"/>
    </row>
    <row r="24" spans="1:11" ht="15" customHeight="1" x14ac:dyDescent="0.25">
      <c r="A24" s="64" t="s">
        <v>19</v>
      </c>
      <c r="B24" s="65"/>
      <c r="C24" s="66" t="s">
        <v>20</v>
      </c>
      <c r="D24" s="67"/>
      <c r="E24" s="67"/>
      <c r="F24" s="67" t="s">
        <v>21</v>
      </c>
      <c r="G24" s="67"/>
      <c r="H24" s="65"/>
      <c r="I24" s="66" t="s">
        <v>22</v>
      </c>
      <c r="J24" s="68"/>
    </row>
    <row r="25" spans="1:11" x14ac:dyDescent="0.25">
      <c r="A25" s="71">
        <v>490064557</v>
      </c>
      <c r="B25" s="72"/>
      <c r="C25" s="73">
        <v>503001825.48000002</v>
      </c>
      <c r="D25" s="74"/>
      <c r="E25" s="75"/>
      <c r="F25" s="73">
        <v>88789750.340000004</v>
      </c>
      <c r="G25" s="74"/>
      <c r="H25" s="75"/>
      <c r="I25" s="76">
        <f>+F25/C25</f>
        <v>0.17651973778677746</v>
      </c>
      <c r="J25" s="77"/>
    </row>
    <row r="26" spans="1:11" ht="15.75" x14ac:dyDescent="0.25">
      <c r="A26" s="57" t="s">
        <v>23</v>
      </c>
      <c r="B26" s="58"/>
      <c r="C26" s="58"/>
      <c r="D26" s="58"/>
      <c r="E26" s="58"/>
      <c r="F26" s="58"/>
      <c r="G26" s="58"/>
      <c r="H26" s="58"/>
      <c r="I26" s="58"/>
      <c r="J26" s="59"/>
    </row>
    <row r="27" spans="1:11" x14ac:dyDescent="0.25">
      <c r="A27" s="25"/>
      <c r="B27" s="26"/>
      <c r="C27" s="78" t="s">
        <v>48</v>
      </c>
      <c r="D27" s="79"/>
      <c r="E27" s="78" t="s">
        <v>46</v>
      </c>
      <c r="F27" s="79"/>
      <c r="G27" s="78" t="s">
        <v>47</v>
      </c>
      <c r="H27" s="78"/>
      <c r="I27" s="78" t="s">
        <v>24</v>
      </c>
      <c r="J27" s="80"/>
    </row>
    <row r="28" spans="1:11" ht="38.25" x14ac:dyDescent="0.25">
      <c r="A28" s="7" t="s">
        <v>25</v>
      </c>
      <c r="B28" s="8" t="s">
        <v>26</v>
      </c>
      <c r="C28" s="8" t="s">
        <v>37</v>
      </c>
      <c r="D28" s="8" t="s">
        <v>38</v>
      </c>
      <c r="E28" s="8" t="s">
        <v>40</v>
      </c>
      <c r="F28" s="8" t="s">
        <v>41</v>
      </c>
      <c r="G28" s="8" t="s">
        <v>42</v>
      </c>
      <c r="H28" s="8" t="s">
        <v>43</v>
      </c>
      <c r="I28" s="8" t="s">
        <v>44</v>
      </c>
      <c r="J28" s="9" t="s">
        <v>45</v>
      </c>
    </row>
    <row r="29" spans="1:11" ht="61.5" customHeight="1" x14ac:dyDescent="0.25">
      <c r="A29" s="13" t="s">
        <v>73</v>
      </c>
      <c r="B29" s="13" t="s">
        <v>71</v>
      </c>
      <c r="C29" s="23">
        <v>0.23</v>
      </c>
      <c r="D29" s="11">
        <v>74556400</v>
      </c>
      <c r="E29" s="23">
        <v>0.27</v>
      </c>
      <c r="F29" s="11">
        <v>18639100</v>
      </c>
      <c r="G29" s="29" t="s">
        <v>62</v>
      </c>
      <c r="H29" s="11">
        <v>12583345.439999999</v>
      </c>
      <c r="I29" s="12" t="s">
        <v>62</v>
      </c>
      <c r="J29" s="28">
        <f>IF(H29&gt;0,H29/D29,0)</f>
        <v>0.16877619412954487</v>
      </c>
    </row>
    <row r="30" spans="1:11" ht="73.5" customHeight="1" x14ac:dyDescent="0.25">
      <c r="A30" s="13" t="s">
        <v>72</v>
      </c>
      <c r="B30" s="13" t="s">
        <v>58</v>
      </c>
      <c r="C30" s="10">
        <v>486</v>
      </c>
      <c r="D30" s="11">
        <v>124563728</v>
      </c>
      <c r="E30" s="24">
        <v>486</v>
      </c>
      <c r="F30" s="14">
        <v>31140932</v>
      </c>
      <c r="G30" s="30">
        <v>542</v>
      </c>
      <c r="H30" s="11">
        <v>31375199.09</v>
      </c>
      <c r="I30" s="12">
        <f>IF(G30&gt;0,G30/C30,0)</f>
        <v>1.1152263374485596</v>
      </c>
      <c r="J30" s="28">
        <f>IF(H30&gt;0,H30/D30,0)</f>
        <v>0.25188070069643387</v>
      </c>
    </row>
    <row r="31" spans="1:11" ht="15.75" x14ac:dyDescent="0.25">
      <c r="A31" s="54" t="s">
        <v>63</v>
      </c>
      <c r="B31" s="55"/>
      <c r="C31" s="55"/>
      <c r="D31" s="55"/>
      <c r="E31" s="55"/>
      <c r="F31" s="55"/>
      <c r="G31" s="55"/>
      <c r="H31" s="55"/>
      <c r="I31" s="55"/>
      <c r="J31" s="56"/>
    </row>
    <row r="32" spans="1:11" ht="15.75" x14ac:dyDescent="0.25">
      <c r="A32" s="57" t="s">
        <v>27</v>
      </c>
      <c r="B32" s="58"/>
      <c r="C32" s="58"/>
      <c r="D32" s="58"/>
      <c r="E32" s="58"/>
      <c r="F32" s="58"/>
      <c r="G32" s="58"/>
      <c r="H32" s="58"/>
      <c r="I32" s="58"/>
      <c r="J32" s="59"/>
      <c r="K32" s="1"/>
    </row>
    <row r="33" spans="1:11" x14ac:dyDescent="0.25">
      <c r="A33" s="15" t="s">
        <v>28</v>
      </c>
      <c r="B33" s="81" t="s">
        <v>66</v>
      </c>
      <c r="C33" s="81"/>
      <c r="D33" s="81"/>
      <c r="E33" s="81"/>
      <c r="F33" s="81"/>
      <c r="G33" s="81"/>
      <c r="H33" s="81"/>
      <c r="I33" s="81"/>
      <c r="J33" s="82"/>
    </row>
    <row r="34" spans="1:11" ht="33" customHeight="1" x14ac:dyDescent="0.25">
      <c r="A34" s="15" t="s">
        <v>29</v>
      </c>
      <c r="B34" s="81" t="s">
        <v>59</v>
      </c>
      <c r="C34" s="81"/>
      <c r="D34" s="81"/>
      <c r="E34" s="81"/>
      <c r="F34" s="81"/>
      <c r="G34" s="81"/>
      <c r="H34" s="81"/>
      <c r="I34" s="81"/>
      <c r="J34" s="82"/>
    </row>
    <row r="35" spans="1:11" ht="57.75" customHeight="1" x14ac:dyDescent="0.25">
      <c r="A35" s="15" t="s">
        <v>30</v>
      </c>
      <c r="B35" s="69" t="s">
        <v>77</v>
      </c>
      <c r="C35" s="69"/>
      <c r="D35" s="69"/>
      <c r="E35" s="69"/>
      <c r="F35" s="69"/>
      <c r="G35" s="69"/>
      <c r="H35" s="69"/>
      <c r="I35" s="69"/>
      <c r="J35" s="70"/>
    </row>
    <row r="36" spans="1:11" ht="30" x14ac:dyDescent="0.25">
      <c r="A36" s="90" t="s">
        <v>31</v>
      </c>
      <c r="B36" s="91" t="s">
        <v>75</v>
      </c>
      <c r="C36" s="91"/>
      <c r="D36" s="91"/>
      <c r="E36" s="91"/>
      <c r="F36" s="91"/>
      <c r="G36" s="91"/>
      <c r="H36" s="91"/>
      <c r="I36" s="91"/>
      <c r="J36" s="92"/>
    </row>
    <row r="37" spans="1:11" ht="14.25" customHeight="1" x14ac:dyDescent="0.25">
      <c r="A37" s="15"/>
      <c r="B37" s="93"/>
      <c r="C37" s="93"/>
      <c r="D37" s="93"/>
      <c r="E37" s="93"/>
      <c r="F37" s="93"/>
      <c r="G37" s="93"/>
      <c r="H37" s="93"/>
      <c r="I37" s="93"/>
      <c r="J37" s="94"/>
    </row>
    <row r="38" spans="1:11" x14ac:dyDescent="0.25">
      <c r="A38" s="15" t="s">
        <v>28</v>
      </c>
      <c r="B38" s="81" t="s">
        <v>65</v>
      </c>
      <c r="C38" s="81"/>
      <c r="D38" s="81"/>
      <c r="E38" s="81"/>
      <c r="F38" s="81"/>
      <c r="G38" s="81"/>
      <c r="H38" s="81"/>
      <c r="I38" s="81"/>
      <c r="J38" s="82"/>
    </row>
    <row r="39" spans="1:11" ht="45.75" customHeight="1" x14ac:dyDescent="0.25">
      <c r="A39" s="15" t="s">
        <v>29</v>
      </c>
      <c r="B39" s="81" t="s">
        <v>60</v>
      </c>
      <c r="C39" s="81"/>
      <c r="D39" s="81"/>
      <c r="E39" s="81"/>
      <c r="F39" s="81"/>
      <c r="G39" s="81"/>
      <c r="H39" s="81"/>
      <c r="I39" s="81"/>
      <c r="J39" s="82"/>
    </row>
    <row r="40" spans="1:11" ht="132" customHeight="1" x14ac:dyDescent="0.25">
      <c r="A40" s="15" t="s">
        <v>30</v>
      </c>
      <c r="B40" s="69" t="s">
        <v>74</v>
      </c>
      <c r="C40" s="69"/>
      <c r="D40" s="69"/>
      <c r="E40" s="69"/>
      <c r="F40" s="69"/>
      <c r="G40" s="69"/>
      <c r="H40" s="69"/>
      <c r="I40" s="69"/>
      <c r="J40" s="70"/>
    </row>
    <row r="41" spans="1:11" ht="30" x14ac:dyDescent="0.25">
      <c r="A41" s="15" t="s">
        <v>31</v>
      </c>
      <c r="B41" s="69" t="s">
        <v>79</v>
      </c>
      <c r="C41" s="69"/>
      <c r="D41" s="69"/>
      <c r="E41" s="69"/>
      <c r="F41" s="69"/>
      <c r="G41" s="69"/>
      <c r="H41" s="69"/>
      <c r="I41" s="69"/>
      <c r="J41" s="70"/>
    </row>
    <row r="42" spans="1:11" ht="15.75" x14ac:dyDescent="0.25">
      <c r="A42" s="54" t="s">
        <v>32</v>
      </c>
      <c r="B42" s="55"/>
      <c r="C42" s="55"/>
      <c r="D42" s="55"/>
      <c r="E42" s="55"/>
      <c r="F42" s="55"/>
      <c r="G42" s="55"/>
      <c r="H42" s="55"/>
      <c r="I42" s="55"/>
      <c r="J42" s="56"/>
    </row>
    <row r="43" spans="1:11" ht="15.75" x14ac:dyDescent="0.25">
      <c r="A43" s="83" t="s">
        <v>33</v>
      </c>
      <c r="B43" s="84"/>
      <c r="C43" s="84"/>
      <c r="D43" s="84"/>
      <c r="E43" s="84"/>
      <c r="F43" s="84"/>
      <c r="G43" s="84"/>
      <c r="H43" s="84"/>
      <c r="I43" s="84"/>
      <c r="J43" s="85"/>
      <c r="K43" s="1"/>
    </row>
    <row r="44" spans="1:11" ht="27.75" customHeight="1" x14ac:dyDescent="0.25">
      <c r="A44" s="89" t="s">
        <v>78</v>
      </c>
      <c r="B44" s="89"/>
      <c r="C44" s="89"/>
      <c r="D44" s="89"/>
      <c r="E44" s="89"/>
      <c r="F44" s="89"/>
      <c r="G44" s="89"/>
      <c r="H44" s="89"/>
      <c r="I44" s="89"/>
      <c r="J44" s="89"/>
    </row>
    <row r="45" spans="1:11" ht="27.75" customHeight="1" x14ac:dyDescent="0.25">
      <c r="A45" s="27"/>
      <c r="B45" s="27"/>
      <c r="C45" s="27"/>
      <c r="D45" s="27"/>
      <c r="E45" s="27"/>
      <c r="F45" s="87" t="s">
        <v>69</v>
      </c>
      <c r="G45" s="87"/>
      <c r="H45" s="87"/>
      <c r="I45" s="87"/>
      <c r="J45" s="87"/>
    </row>
    <row r="46" spans="1:11" ht="30.75" customHeight="1" x14ac:dyDescent="0.25">
      <c r="A46" s="86" t="s">
        <v>39</v>
      </c>
      <c r="B46" s="86"/>
      <c r="C46" s="86"/>
      <c r="D46" s="86"/>
      <c r="E46" s="33"/>
      <c r="F46" s="88" t="s">
        <v>68</v>
      </c>
      <c r="G46" s="88"/>
      <c r="H46" s="88"/>
      <c r="I46" s="88"/>
      <c r="J46" s="88"/>
    </row>
  </sheetData>
  <mergeCells count="58">
    <mergeCell ref="B37:J37"/>
    <mergeCell ref="B38:J38"/>
    <mergeCell ref="B39:J39"/>
    <mergeCell ref="B40:J40"/>
    <mergeCell ref="B41:J41"/>
    <mergeCell ref="A42:J42"/>
    <mergeCell ref="A43:J43"/>
    <mergeCell ref="A46:D46"/>
    <mergeCell ref="F45:J45"/>
    <mergeCell ref="F46:J46"/>
    <mergeCell ref="A44:J4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C45:E45 A44:A45 B45"/>
    <dataValidation allowBlank="1" showInputMessage="1" showErrorMessage="1" prompt="De existir desvío, explicar razones." sqref="B41:J41 B36:B37 C36:J36"/>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Nombre del producto" sqref="B33:J33 B38:J38"/>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6" fitToHeight="0" orientation="portrait" horizontalDpi="4294967295" verticalDpi="4294967295" r:id="rId1"/>
  <ignoredErrors>
    <ignoredError sqref="B8:C10"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Yeury Pena</cp:lastModifiedBy>
  <cp:lastPrinted>2022-04-11T14:09:42Z</cp:lastPrinted>
  <dcterms:created xsi:type="dcterms:W3CDTF">2021-03-22T15:50:10Z</dcterms:created>
  <dcterms:modified xsi:type="dcterms:W3CDTF">2022-04-11T19:04:24Z</dcterms:modified>
</cp:coreProperties>
</file>