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2\PRESUPUESTO\FEBRERO\"/>
    </mc:Choice>
  </mc:AlternateContent>
  <bookViews>
    <workbookView xWindow="0" yWindow="0" windowWidth="21600" windowHeight="9480"/>
  </bookViews>
  <sheets>
    <sheet name="P2 Presupuesto Aprobado-Eje (2" sheetId="2" r:id="rId1"/>
  </sheets>
  <definedNames>
    <definedName name="_xlnm.Print_Area" localSheetId="0">'P2 Presupuesto Aprobado-Eje (2'!$A$2:$P$97</definedName>
    <definedName name="_xlnm.Print_Titles" localSheetId="0">'P2 Presupuesto Aprobado-Eje (2'!$2:$10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2" l="1"/>
  <c r="P55" i="2"/>
  <c r="P56" i="2"/>
  <c r="P57" i="2"/>
  <c r="P58" i="2"/>
  <c r="P59" i="2"/>
  <c r="P60" i="2"/>
  <c r="P61" i="2"/>
  <c r="P62" i="2"/>
  <c r="P63" i="2"/>
  <c r="B12" i="2" l="1"/>
  <c r="B11" i="2" s="1"/>
  <c r="C12" i="2"/>
  <c r="D12" i="2"/>
  <c r="E12" i="2"/>
  <c r="F12" i="2"/>
  <c r="F11" i="2" s="1"/>
  <c r="G12" i="2"/>
  <c r="G11" i="2" s="1"/>
  <c r="G85" i="2" s="1"/>
  <c r="H12" i="2"/>
  <c r="H11" i="2" s="1"/>
  <c r="I12" i="2"/>
  <c r="J12" i="2"/>
  <c r="K12" i="2"/>
  <c r="L12" i="2"/>
  <c r="L11" i="2" s="1"/>
  <c r="M12" i="2"/>
  <c r="M11" i="2" s="1"/>
  <c r="M85" i="2" s="1"/>
  <c r="N12" i="2"/>
  <c r="N11" i="2" s="1"/>
  <c r="O12" i="2"/>
  <c r="P13" i="2"/>
  <c r="P14" i="2"/>
  <c r="P15" i="2"/>
  <c r="P16" i="2"/>
  <c r="P17" i="2"/>
  <c r="B18" i="2"/>
  <c r="C18" i="2"/>
  <c r="D18" i="2"/>
  <c r="E18" i="2"/>
  <c r="F18" i="2"/>
  <c r="G18" i="2"/>
  <c r="H18" i="2"/>
  <c r="I18" i="2"/>
  <c r="J18" i="2"/>
  <c r="J11" i="2" s="1"/>
  <c r="J85" i="2" s="1"/>
  <c r="K18" i="2"/>
  <c r="K11" i="2" s="1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38" i="2" s="1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7" i="2" s="1"/>
  <c r="P49" i="2"/>
  <c r="P50" i="2"/>
  <c r="P51" i="2"/>
  <c r="P52" i="2"/>
  <c r="P53" i="2"/>
  <c r="B54" i="2"/>
  <c r="C54" i="2"/>
  <c r="C11" i="2" s="1"/>
  <c r="D54" i="2"/>
  <c r="E54" i="2"/>
  <c r="F54" i="2"/>
  <c r="G54" i="2"/>
  <c r="H54" i="2"/>
  <c r="I54" i="2"/>
  <c r="I11" i="2" s="1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4" i="2" s="1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69" i="2" s="1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2" i="2" s="1"/>
  <c r="P74" i="2"/>
  <c r="P75" i="2"/>
  <c r="G76" i="2"/>
  <c r="M76" i="2"/>
  <c r="B77" i="2"/>
  <c r="B76" i="2" s="1"/>
  <c r="C77" i="2"/>
  <c r="C76" i="2" s="1"/>
  <c r="D77" i="2"/>
  <c r="D76" i="2" s="1"/>
  <c r="E77" i="2"/>
  <c r="F77" i="2"/>
  <c r="G77" i="2"/>
  <c r="H77" i="2"/>
  <c r="H76" i="2" s="1"/>
  <c r="I77" i="2"/>
  <c r="I76" i="2" s="1"/>
  <c r="P77" i="2"/>
  <c r="P76" i="2" s="1"/>
  <c r="P78" i="2"/>
  <c r="P79" i="2"/>
  <c r="B80" i="2"/>
  <c r="C80" i="2"/>
  <c r="D80" i="2"/>
  <c r="E80" i="2"/>
  <c r="E76" i="2" s="1"/>
  <c r="F80" i="2"/>
  <c r="G80" i="2"/>
  <c r="H80" i="2"/>
  <c r="I80" i="2"/>
  <c r="J80" i="2"/>
  <c r="J76" i="2" s="1"/>
  <c r="K80" i="2"/>
  <c r="K76" i="2" s="1"/>
  <c r="L80" i="2"/>
  <c r="M80" i="2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F76" i="2" s="1"/>
  <c r="G83" i="2"/>
  <c r="H83" i="2"/>
  <c r="I83" i="2"/>
  <c r="J83" i="2"/>
  <c r="K83" i="2"/>
  <c r="L83" i="2"/>
  <c r="L76" i="2" s="1"/>
  <c r="M83" i="2"/>
  <c r="N83" i="2"/>
  <c r="O83" i="2"/>
  <c r="P84" i="2"/>
  <c r="P83" i="2" s="1"/>
  <c r="P28" i="2" l="1"/>
  <c r="E11" i="2"/>
  <c r="E85" i="2" s="1"/>
  <c r="P18" i="2"/>
  <c r="P12" i="2"/>
  <c r="D11" i="2"/>
  <c r="O85" i="2"/>
  <c r="I85" i="2"/>
  <c r="C85" i="2"/>
  <c r="N85" i="2"/>
  <c r="H85" i="2"/>
  <c r="B85" i="2"/>
  <c r="K85" i="2"/>
  <c r="L85" i="2"/>
  <c r="F85" i="2"/>
  <c r="D85" i="2"/>
  <c r="P11" i="2" l="1"/>
  <c r="P85" i="2" s="1"/>
  <c r="P87" i="2" s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<sst xmlns="http://schemas.openxmlformats.org/spreadsheetml/2006/main" count="105" uniqueCount="105">
  <si>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</si>
  <si>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</si>
  <si>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</si>
  <si>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</si>
  <si>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</si>
  <si>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</si>
  <si>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</si>
  <si>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</si>
  <si>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</si>
  <si>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</si>
  <si>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</si>
  <si>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</si>
  <si>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</si>
  <si>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</si>
  <si>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</si>
  <si>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</si>
  <si>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</si>
  <si>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</si>
  <si>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</si>
  <si>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</si>
  <si>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</si>
  <si>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</si>
  <si>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</si>
  <si>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</si>
  <si>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</si>
  <si>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</si>
  <si>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</si>
  <si>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</si>
  <si>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</si>
  <si>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</si>
  <si>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</si>
  <si>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</si>
  <si>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</si>
  <si>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</si>
  <si>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</si>
  <si>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</si>
  <si>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</si>
  <si>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</si>
  <si>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</si>
  <si>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</si>
  <si>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</si>
  <si>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</si>
  <si>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</si>
  <si>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</si>
  <si>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</si>
  <si>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</si>
  <si>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</si>
  <si>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</si>
  <si>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</si>
  <si>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</si>
  <si>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</si>
  <si>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</si>
  <si>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</si>
  <si>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</si>
  <si>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</si>
  <si>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</si>
  <si>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</si>
  <si>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</si>
  <si>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</si>
  <si>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</si>
  <si>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</si>
  <si>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</si>
  <si>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</si>
  <si>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</si>
  <si>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</si>
  <si>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</si>
  <si>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</si>
  <si>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</si>
  <si>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</si>
  <si>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</si>
  <si>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</si>
  <si>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</si>
  <si>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</si>
  <si>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</si>
  <si>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</si>
  <si>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</si>
  <si>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</si>
  <si>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</si>
  <si>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</si>
  <si>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</si>
  <si>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</si>
  <si>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</si>
  <si>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</si>
  <si>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</si>
  <si>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</si>
  <si>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</si>
  <si>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</si>
  <si>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</si>
  <si>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</si>
  <si>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</si>
  <si>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</si>
  <si>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</si>
  <si>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</si>
  <si>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</si>
  <si>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</si>
  <si>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</si>
  <si>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Maria Ysabel Brujan Nuñez</t>
  </si>
  <si>
    <t xml:space="preserve">       Luis Dario Terrero Méndez </t>
  </si>
  <si>
    <t xml:space="preserve">                            Preparado por </t>
  </si>
  <si>
    <t xml:space="preserve">  Autorizado por</t>
  </si>
  <si>
    <t xml:space="preserve">                Analista de Presupuesto</t>
  </si>
  <si>
    <t>Encargado del Departamento Adm. y Financ.</t>
  </si>
  <si>
    <t xml:space="preserve">   Dionicio Félix Castro</t>
  </si>
  <si>
    <t xml:space="preserve"> Revisado por</t>
  </si>
  <si>
    <t>Encargado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</si>
</sst>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164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5" fontId="2" fillId="2" borderId="9" xfId="0" applyNumberFormat="1" applyFont="1" applyFill="1" applyBorder="1"/>
    <xf numFmtId="164" fontId="2" fillId="2" borderId="9" xfId="1" applyFont="1" applyFill="1" applyBorder="1"/>
    <xf numFmtId="164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topLeftCell="B8" workbookViewId="0">
      <selection activeCell="P8" sqref="P8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4.28515625" customWidth="1"/>
    <col min="5" max="5" width="12.8554687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7" width="15.140625" bestFit="1" customWidth="1"/>
  </cols>
  <sheetData>
    <row r="3" spans="1:16" ht="28.5" customHeight="1" x14ac:dyDescent="0.3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21" customHeight="1" x14ac:dyDescent="0.25">
      <c r="A4" s="33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5.75" x14ac:dyDescent="0.25">
      <c r="A5" s="35">
        <v>2022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customHeight="1" x14ac:dyDescent="0.25">
      <c r="A6" s="37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customHeight="1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6" ht="25.5" customHeight="1" x14ac:dyDescent="0.25">
      <c r="A9" s="26" t="s">
        <v>4</v>
      </c>
      <c r="B9" s="27" t="s">
        <v>5</v>
      </c>
      <c r="C9" s="27" t="s">
        <v>6</v>
      </c>
      <c r="D9" s="29" t="s">
        <v>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x14ac:dyDescent="0.25">
      <c r="A10" s="26"/>
      <c r="B10" s="28"/>
      <c r="C10" s="28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490064557</v>
      </c>
      <c r="C11" s="4">
        <f t="shared" si="0"/>
        <v>0</v>
      </c>
      <c r="D11" s="4">
        <f t="shared" si="0"/>
        <v>24207221.669999998</v>
      </c>
      <c r="E11" s="4">
        <f t="shared" si="0"/>
        <v>28871642.830000002</v>
      </c>
      <c r="F11" s="4">
        <f t="shared" si="0"/>
        <v>0</v>
      </c>
      <c r="G11" s="4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53078864.5</v>
      </c>
    </row>
    <row r="12" spans="1:16" x14ac:dyDescent="0.25">
      <c r="A12" s="6" t="s">
        <v>22</v>
      </c>
      <c r="B12" s="7">
        <f t="shared" ref="B12:P12" si="1">+B13+B14+B16+B15+B17</f>
        <v>413837730</v>
      </c>
      <c r="C12" s="7">
        <f t="shared" si="1"/>
        <v>0</v>
      </c>
      <c r="D12" s="7">
        <f t="shared" si="1"/>
        <v>23855115.609999999</v>
      </c>
      <c r="E12" s="7">
        <f t="shared" si="1"/>
        <v>25771718.66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49626834.269999996</v>
      </c>
    </row>
    <row r="13" spans="1:16" x14ac:dyDescent="0.25">
      <c r="A13" s="8" t="s">
        <v>23</v>
      </c>
      <c r="B13" s="11">
        <v>275550195</v>
      </c>
      <c r="C13" s="9">
        <v>0</v>
      </c>
      <c r="D13" s="10">
        <v>20607156.329999998</v>
      </c>
      <c r="E13" s="10">
        <v>22049223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2">
        <v>0</v>
      </c>
      <c r="O13" s="12">
        <v>0</v>
      </c>
      <c r="P13" s="14">
        <f>+D13+E13+F13+G13+H13+I13+J13+K13+L13+M13+N13+O13</f>
        <v>42656379.329999998</v>
      </c>
    </row>
    <row r="14" spans="1:16" x14ac:dyDescent="0.25">
      <c r="A14" s="8" t="s">
        <v>24</v>
      </c>
      <c r="B14" s="11">
        <v>98402154</v>
      </c>
      <c r="C14" s="9">
        <v>0</v>
      </c>
      <c r="D14" s="10">
        <v>152000</v>
      </c>
      <c r="E14" s="10">
        <v>410000</v>
      </c>
      <c r="F14" s="10">
        <v>0</v>
      </c>
      <c r="G14" s="10">
        <v>0</v>
      </c>
      <c r="H14" s="10">
        <v>0</v>
      </c>
      <c r="I14" s="10">
        <v>0</v>
      </c>
      <c r="J14" s="14">
        <v>0</v>
      </c>
      <c r="K14" s="14">
        <v>0</v>
      </c>
      <c r="L14" s="14">
        <v>0</v>
      </c>
      <c r="M14" s="12">
        <v>0</v>
      </c>
      <c r="N14" s="12">
        <v>0</v>
      </c>
      <c r="O14" s="12">
        <v>0</v>
      </c>
      <c r="P14" s="10">
        <f>+D14+E14+F14+G14+H14+I14+J14+K14+L14+M14+N14+O14</f>
        <v>562000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2468506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2">
        <v>0</v>
      </c>
      <c r="N16" s="12">
        <v>0</v>
      </c>
      <c r="O16" s="12">
        <v>0</v>
      </c>
      <c r="P16" s="10">
        <f>+D16+E16+F16+G16+H16+I16+J16+K16+L16+M16+N16+O16</f>
        <v>0</v>
      </c>
    </row>
    <row r="17" spans="1:16" x14ac:dyDescent="0.25">
      <c r="A17" s="8" t="s">
        <v>27</v>
      </c>
      <c r="B17" s="11">
        <v>37416875</v>
      </c>
      <c r="C17" s="9">
        <v>0</v>
      </c>
      <c r="D17" s="10">
        <v>3095959.2800000003</v>
      </c>
      <c r="E17" s="10">
        <v>3312495.66</v>
      </c>
      <c r="F17" s="10">
        <v>0</v>
      </c>
      <c r="G17" s="10">
        <v>0</v>
      </c>
      <c r="H17" s="10">
        <v>0</v>
      </c>
      <c r="I17" s="10">
        <v>0</v>
      </c>
      <c r="J17" s="14">
        <v>0</v>
      </c>
      <c r="K17" s="14">
        <v>0</v>
      </c>
      <c r="L17" s="14">
        <v>0</v>
      </c>
      <c r="M17" s="12">
        <v>0</v>
      </c>
      <c r="N17" s="12">
        <v>0</v>
      </c>
      <c r="O17" s="12">
        <v>0</v>
      </c>
      <c r="P17" s="14">
        <f>+D17+E17+F17+G17+H17+I17+J17+K17+L17+M17+N17+O17</f>
        <v>6408454.9400000004</v>
      </c>
    </row>
    <row r="18" spans="1:16" x14ac:dyDescent="0.25">
      <c r="A18" s="6" t="s">
        <v>28</v>
      </c>
      <c r="B18" s="7">
        <f t="shared" ref="B18:P18" si="2">+B19+B20+B21+B22+B23+B24+B25+B26+B27</f>
        <v>38112741</v>
      </c>
      <c r="C18" s="7">
        <f t="shared" si="2"/>
        <v>0</v>
      </c>
      <c r="D18" s="7">
        <f t="shared" si="2"/>
        <v>352106.06</v>
      </c>
      <c r="E18" s="7">
        <f t="shared" si="2"/>
        <v>3054565.07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3406671.13</v>
      </c>
    </row>
    <row r="19" spans="1:16" x14ac:dyDescent="0.25">
      <c r="A19" s="8" t="s">
        <v>29</v>
      </c>
      <c r="B19" s="11">
        <v>7774000</v>
      </c>
      <c r="C19" s="9">
        <v>0</v>
      </c>
      <c r="D19" s="10">
        <v>308106.06</v>
      </c>
      <c r="E19" s="10">
        <v>927502.52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1235608.58</v>
      </c>
    </row>
    <row r="20" spans="1:16" x14ac:dyDescent="0.25">
      <c r="A20" s="8" t="s">
        <v>30</v>
      </c>
      <c r="B20" s="11">
        <v>1589466</v>
      </c>
      <c r="C20" s="9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4">
        <v>0</v>
      </c>
      <c r="K20" s="14">
        <v>0</v>
      </c>
      <c r="L20" s="14">
        <v>0</v>
      </c>
      <c r="M20" s="12">
        <v>0</v>
      </c>
      <c r="N20" s="12">
        <v>0</v>
      </c>
      <c r="O20" s="12">
        <v>0</v>
      </c>
      <c r="P20" s="10">
        <f t="shared" si="3"/>
        <v>0</v>
      </c>
    </row>
    <row r="21" spans="1:16" x14ac:dyDescent="0.25">
      <c r="A21" s="8" t="s">
        <v>31</v>
      </c>
      <c r="B21" s="11">
        <v>609253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4">
        <v>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0</v>
      </c>
    </row>
    <row r="22" spans="1:16" x14ac:dyDescent="0.25">
      <c r="A22" s="8" t="s">
        <v>32</v>
      </c>
      <c r="B22" s="11">
        <v>94000</v>
      </c>
      <c r="C22" s="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4">
        <v>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0</v>
      </c>
    </row>
    <row r="23" spans="1:16" x14ac:dyDescent="0.25">
      <c r="A23" s="8" t="s">
        <v>33</v>
      </c>
      <c r="B23" s="11">
        <v>2543000</v>
      </c>
      <c r="C23" s="9">
        <v>0</v>
      </c>
      <c r="D23" s="10">
        <v>44000</v>
      </c>
      <c r="E23" s="10">
        <v>44000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2">
        <v>0</v>
      </c>
      <c r="O23" s="12">
        <v>0</v>
      </c>
      <c r="P23" s="14">
        <f t="shared" si="3"/>
        <v>88000</v>
      </c>
    </row>
    <row r="24" spans="1:16" x14ac:dyDescent="0.25">
      <c r="A24" s="8" t="s">
        <v>34</v>
      </c>
      <c r="B24" s="11">
        <v>2745000</v>
      </c>
      <c r="C24" s="9">
        <v>0</v>
      </c>
      <c r="D24" s="10">
        <v>0</v>
      </c>
      <c r="E24" s="10">
        <v>1512873.37</v>
      </c>
      <c r="F24" s="10">
        <v>0</v>
      </c>
      <c r="G24" s="10">
        <v>0</v>
      </c>
      <c r="H24" s="10">
        <v>0</v>
      </c>
      <c r="I24" s="10">
        <v>0</v>
      </c>
      <c r="J24" s="14">
        <v>0</v>
      </c>
      <c r="K24" s="14">
        <v>0</v>
      </c>
      <c r="L24" s="14">
        <v>0</v>
      </c>
      <c r="M24" s="12">
        <v>0</v>
      </c>
      <c r="N24" s="12">
        <v>0</v>
      </c>
      <c r="O24" s="12">
        <v>0</v>
      </c>
      <c r="P24" s="10">
        <f t="shared" si="3"/>
        <v>1512873.37</v>
      </c>
    </row>
    <row r="25" spans="1:16" x14ac:dyDescent="0.25">
      <c r="A25" s="8" t="s">
        <v>35</v>
      </c>
      <c r="B25" s="11">
        <v>8945422</v>
      </c>
      <c r="C25" s="9">
        <v>0</v>
      </c>
      <c r="D25" s="10">
        <v>0</v>
      </c>
      <c r="E25" s="10">
        <v>27466.86</v>
      </c>
      <c r="F25" s="10">
        <v>0</v>
      </c>
      <c r="G25" s="10">
        <v>0</v>
      </c>
      <c r="H25" s="10">
        <v>0</v>
      </c>
      <c r="I25" s="10">
        <v>0</v>
      </c>
      <c r="J25" s="14">
        <v>0</v>
      </c>
      <c r="K25" s="14">
        <v>0</v>
      </c>
      <c r="L25" s="14">
        <v>0</v>
      </c>
      <c r="M25" s="12">
        <v>0</v>
      </c>
      <c r="N25" s="12">
        <v>0</v>
      </c>
      <c r="O25" s="12">
        <v>0</v>
      </c>
      <c r="P25" s="14">
        <f t="shared" si="3"/>
        <v>27466.86</v>
      </c>
    </row>
    <row r="26" spans="1:16" x14ac:dyDescent="0.25">
      <c r="A26" s="8" t="s">
        <v>36</v>
      </c>
      <c r="B26" s="11">
        <v>5725050</v>
      </c>
      <c r="C26" s="9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4">
        <v>0</v>
      </c>
      <c r="K26" s="14">
        <v>0</v>
      </c>
      <c r="L26" s="14">
        <v>0</v>
      </c>
      <c r="M26" s="12">
        <v>0</v>
      </c>
      <c r="N26" s="12">
        <v>0</v>
      </c>
      <c r="O26" s="12">
        <v>0</v>
      </c>
      <c r="P26" s="14">
        <f t="shared" si="3"/>
        <v>0</v>
      </c>
    </row>
    <row r="27" spans="1:16" x14ac:dyDescent="0.25">
      <c r="A27" s="8" t="s">
        <v>37</v>
      </c>
      <c r="B27" s="11">
        <v>8087550</v>
      </c>
      <c r="C27" s="9">
        <v>0</v>
      </c>
      <c r="D27" s="10">
        <v>0</v>
      </c>
      <c r="E27" s="10">
        <v>542722.31999999995</v>
      </c>
      <c r="F27" s="10">
        <v>0</v>
      </c>
      <c r="G27" s="10">
        <v>0</v>
      </c>
      <c r="H27" s="10">
        <v>0</v>
      </c>
      <c r="I27" s="10">
        <v>0</v>
      </c>
      <c r="J27" s="14">
        <v>0</v>
      </c>
      <c r="K27" s="14">
        <v>0</v>
      </c>
      <c r="L27" s="14">
        <v>0</v>
      </c>
      <c r="M27" s="12">
        <v>0</v>
      </c>
      <c r="N27" s="12">
        <v>0</v>
      </c>
      <c r="O27" s="12">
        <v>0</v>
      </c>
      <c r="P27" s="14">
        <f t="shared" si="3"/>
        <v>542722.31999999995</v>
      </c>
    </row>
    <row r="28" spans="1:16" x14ac:dyDescent="0.25">
      <c r="A28" s="6" t="s">
        <v>38</v>
      </c>
      <c r="B28" s="7">
        <f t="shared" ref="B28:P28" si="4">+B29+B30+B31+B32+B33+B34+B35+B36+B37</f>
        <v>20392308</v>
      </c>
      <c r="C28" s="7">
        <f t="shared" si="4"/>
        <v>0</v>
      </c>
      <c r="D28" s="7">
        <f t="shared" si="4"/>
        <v>0</v>
      </c>
      <c r="E28" s="7">
        <f t="shared" si="4"/>
        <v>31323</v>
      </c>
      <c r="F28" s="7">
        <f t="shared" si="4"/>
        <v>0</v>
      </c>
      <c r="G28" s="7">
        <f t="shared" si="4"/>
        <v>0</v>
      </c>
      <c r="H28" s="7">
        <f t="shared" si="4"/>
        <v>0</v>
      </c>
      <c r="I28" s="7">
        <f t="shared" si="4"/>
        <v>0</v>
      </c>
      <c r="J28" s="7">
        <f t="shared" si="4"/>
        <v>0</v>
      </c>
      <c r="K28" s="7">
        <f t="shared" si="4"/>
        <v>0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31323</v>
      </c>
    </row>
    <row r="29" spans="1:16" x14ac:dyDescent="0.25">
      <c r="A29" s="8" t="s">
        <v>39</v>
      </c>
      <c r="B29" s="11">
        <v>779184</v>
      </c>
      <c r="C29" s="16">
        <v>0</v>
      </c>
      <c r="D29" s="10">
        <v>0</v>
      </c>
      <c r="E29" s="10">
        <v>18639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18639</v>
      </c>
    </row>
    <row r="30" spans="1:16" x14ac:dyDescent="0.25">
      <c r="A30" s="8" t="s">
        <v>40</v>
      </c>
      <c r="B30" s="11">
        <v>128800</v>
      </c>
      <c r="C30" s="16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4">
        <v>0</v>
      </c>
      <c r="K30" s="14">
        <v>0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0</v>
      </c>
    </row>
    <row r="31" spans="1:16" x14ac:dyDescent="0.25">
      <c r="A31" s="8" t="s">
        <v>41</v>
      </c>
      <c r="B31" s="11">
        <v>3108800</v>
      </c>
      <c r="C31" s="16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4">
        <v>0</v>
      </c>
      <c r="K31" s="14">
        <v>0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0</v>
      </c>
    </row>
    <row r="32" spans="1:16" x14ac:dyDescent="0.25">
      <c r="A32" s="8" t="s">
        <v>42</v>
      </c>
      <c r="B32" s="11">
        <v>62400</v>
      </c>
      <c r="C32" s="16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4">
        <v>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0</v>
      </c>
    </row>
    <row r="33" spans="1:16" x14ac:dyDescent="0.25">
      <c r="A33" s="8" t="s">
        <v>43</v>
      </c>
      <c r="B33" s="11">
        <v>382400</v>
      </c>
      <c r="C33" s="16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0</v>
      </c>
    </row>
    <row r="34" spans="1:16" x14ac:dyDescent="0.25">
      <c r="A34" s="8" t="s">
        <v>44</v>
      </c>
      <c r="B34" s="11">
        <v>176772</v>
      </c>
      <c r="C34" s="16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4">
        <v>0</v>
      </c>
      <c r="K34" s="14">
        <v>0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0</v>
      </c>
    </row>
    <row r="35" spans="1:16" x14ac:dyDescent="0.25">
      <c r="A35" s="8" t="s">
        <v>45</v>
      </c>
      <c r="B35" s="11">
        <v>3575816</v>
      </c>
      <c r="C35" s="16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4">
        <v>0</v>
      </c>
      <c r="K35" s="14">
        <v>0</v>
      </c>
      <c r="L35" s="14">
        <v>0</v>
      </c>
      <c r="M35" s="12">
        <v>0</v>
      </c>
      <c r="N35" s="12">
        <v>0</v>
      </c>
      <c r="O35" s="12">
        <v>0</v>
      </c>
      <c r="P35" s="14">
        <f t="shared" si="5"/>
        <v>0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12178136</v>
      </c>
      <c r="C37" s="16">
        <v>0</v>
      </c>
      <c r="D37" s="10">
        <v>0</v>
      </c>
      <c r="E37" s="10">
        <v>12684</v>
      </c>
      <c r="F37" s="10">
        <v>0</v>
      </c>
      <c r="G37" s="10">
        <v>0</v>
      </c>
      <c r="H37" s="10">
        <v>0</v>
      </c>
      <c r="I37" s="10">
        <v>0</v>
      </c>
      <c r="J37" s="14">
        <v>0</v>
      </c>
      <c r="K37" s="14">
        <v>0</v>
      </c>
      <c r="L37" s="14">
        <v>0</v>
      </c>
      <c r="M37" s="12">
        <v>0</v>
      </c>
      <c r="N37" s="12">
        <v>0</v>
      </c>
      <c r="O37" s="12">
        <v>0</v>
      </c>
      <c r="P37" s="14">
        <f t="shared" si="5"/>
        <v>12684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17721778</v>
      </c>
      <c r="C54" s="7">
        <f t="shared" si="10"/>
        <v>0</v>
      </c>
      <c r="D54" s="7">
        <f t="shared" si="10"/>
        <v>0</v>
      </c>
      <c r="E54" s="7">
        <f t="shared" si="10"/>
        <v>14036.1</v>
      </c>
      <c r="F54" s="7">
        <f t="shared" si="10"/>
        <v>0</v>
      </c>
      <c r="G54" s="7">
        <f t="shared" si="10"/>
        <v>0</v>
      </c>
      <c r="H54" s="7">
        <f t="shared" si="10"/>
        <v>0</v>
      </c>
      <c r="I54" s="7">
        <f t="shared" si="10"/>
        <v>0</v>
      </c>
      <c r="J54" s="7">
        <f t="shared" si="10"/>
        <v>0</v>
      </c>
      <c r="K54" s="7">
        <f t="shared" si="10"/>
        <v>0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14036.1</v>
      </c>
    </row>
    <row r="55" spans="1:16" x14ac:dyDescent="0.25">
      <c r="A55" s="8" t="s">
        <v>65</v>
      </c>
      <c r="B55" s="11">
        <v>10123648</v>
      </c>
      <c r="C55" s="17">
        <v>0</v>
      </c>
      <c r="D55" s="10">
        <v>0</v>
      </c>
      <c r="E55" s="10">
        <v>14036.1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 t="shared" si="9"/>
        <v>14036.1</v>
      </c>
    </row>
    <row r="56" spans="1:16" x14ac:dyDescent="0.25">
      <c r="A56" s="8" t="s">
        <v>66</v>
      </c>
      <c r="B56" s="11">
        <v>193500</v>
      </c>
      <c r="C56" s="17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0</v>
      </c>
    </row>
    <row r="57" spans="1:16" x14ac:dyDescent="0.25">
      <c r="A57" s="8" t="s">
        <v>67</v>
      </c>
      <c r="B57" s="11">
        <v>1430</v>
      </c>
      <c r="C57" s="17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0</v>
      </c>
    </row>
    <row r="58" spans="1:16" x14ac:dyDescent="0.25">
      <c r="A58" s="8" t="s">
        <v>68</v>
      </c>
      <c r="B58" s="11">
        <v>5000000</v>
      </c>
      <c r="C58" s="17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1098000</v>
      </c>
      <c r="C59" s="17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9"/>
        <v>0</v>
      </c>
    </row>
    <row r="60" spans="1:16" x14ac:dyDescent="0.25">
      <c r="A60" s="8" t="s">
        <v>70</v>
      </c>
      <c r="B60" s="11">
        <v>25200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1000000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280000</v>
      </c>
      <c r="C63" s="1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490064557</v>
      </c>
      <c r="C85" s="20">
        <f t="shared" si="18"/>
        <v>0</v>
      </c>
      <c r="D85" s="20">
        <f t="shared" si="18"/>
        <v>24207221.669999998</v>
      </c>
      <c r="E85" s="20">
        <f t="shared" si="18"/>
        <v>28871642.830000002</v>
      </c>
      <c r="F85" s="20">
        <f t="shared" si="18"/>
        <v>0</v>
      </c>
      <c r="G85" s="20">
        <f t="shared" si="18"/>
        <v>0</v>
      </c>
      <c r="H85" s="20">
        <f t="shared" si="18"/>
        <v>0</v>
      </c>
      <c r="I85" s="20">
        <f t="shared" si="18"/>
        <v>0</v>
      </c>
      <c r="J85" s="20">
        <f t="shared" si="18"/>
        <v>0</v>
      </c>
      <c r="K85" s="20">
        <f t="shared" si="18"/>
        <v>0</v>
      </c>
      <c r="L85" s="20">
        <f t="shared" si="18"/>
        <v>0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53078864.5</v>
      </c>
      <c r="Q85" s="24"/>
      <c r="R85" s="24"/>
    </row>
    <row r="86" spans="1:18" x14ac:dyDescent="0.25">
      <c r="O86" s="13"/>
      <c r="P86" s="13">
        <v>53078864.5</v>
      </c>
    </row>
    <row r="87" spans="1:18" x14ac:dyDescent="0.25">
      <c r="E87" s="11"/>
      <c r="J87" s="11"/>
      <c r="K87" s="11"/>
      <c r="L87" s="11"/>
      <c r="O87" s="24"/>
      <c r="P87" s="24">
        <f>+P85-P86</f>
        <v>0</v>
      </c>
    </row>
    <row r="88" spans="1:18" x14ac:dyDescent="0.25">
      <c r="O88" s="13"/>
      <c r="P88" s="24"/>
    </row>
    <row r="92" spans="1:18" ht="15.75" x14ac:dyDescent="0.25">
      <c r="A92" s="41" t="s">
        <v>96</v>
      </c>
      <c r="B92" s="41"/>
      <c r="N92" s="42" t="s">
        <v>97</v>
      </c>
      <c r="O92" s="42"/>
      <c r="P92" s="42"/>
    </row>
    <row r="93" spans="1:18" ht="15.75" x14ac:dyDescent="0.25">
      <c r="A93" s="43" t="s">
        <v>98</v>
      </c>
      <c r="B93" s="43"/>
      <c r="N93" s="44" t="s">
        <v>99</v>
      </c>
      <c r="O93" s="44"/>
      <c r="P93" s="44"/>
    </row>
    <row r="94" spans="1:18" ht="27.75" customHeight="1" x14ac:dyDescent="0.25">
      <c r="A94" s="43" t="s">
        <v>100</v>
      </c>
      <c r="B94" s="43"/>
      <c r="N94" s="45" t="s">
        <v>101</v>
      </c>
      <c r="O94" s="45"/>
      <c r="P94" s="45"/>
    </row>
    <row r="95" spans="1:18" ht="15.75" x14ac:dyDescent="0.25">
      <c r="A95" s="39" t="s">
        <v>102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8" ht="15.75" x14ac:dyDescent="0.25">
      <c r="A96" s="40" t="s">
        <v>103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1:16" ht="15.75" x14ac:dyDescent="0.25">
      <c r="A97" s="40" t="s">
        <v>104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101" spans="1:16" ht="32.25" customHeight="1" x14ac:dyDescent="0.25"/>
  </sheetData>
  <protectedRanges>
    <protectedRange sqref="A95 D95" name="Rango1_1_1_1_2_1"/>
  </protectedRanges>
  <mergeCells count="18">
    <mergeCell ref="A95:P95"/>
    <mergeCell ref="A96:P96"/>
    <mergeCell ref="A97:P97"/>
    <mergeCell ref="A92:B92"/>
    <mergeCell ref="N92:P92"/>
    <mergeCell ref="A93:B93"/>
    <mergeCell ref="N93:P93"/>
    <mergeCell ref="A94:B94"/>
    <mergeCell ref="N94:P94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23622047244094491" right="0.23622047244094491" top="0.74803149606299213" bottom="0.74803149606299213" header="0.31496062992125984" footer="0.31496062992125984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Mariel Ramirez Peguero</cp:lastModifiedBy>
  <cp:lastPrinted>2022-01-14T12:28:48Z</cp:lastPrinted>
  <dcterms:created xsi:type="dcterms:W3CDTF">2021-12-08T16:11:17Z</dcterms:created>
  <dcterms:modified xsi:type="dcterms:W3CDTF">2022-03-08T13:54:20Z</dcterms:modified>
</cp:coreProperties>
</file>