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ENERAL\REFERENCIAS 2022\"/>
    </mc:Choice>
  </mc:AlternateContent>
  <bookViews>
    <workbookView xWindow="0" yWindow="0" windowWidth="28800" windowHeight="11700" activeTab="3"/>
  </bookViews>
  <sheets>
    <sheet name="1er Trimestre " sheetId="4" r:id="rId1"/>
    <sheet name="2do Trimestre" sheetId="3" r:id="rId2"/>
    <sheet name="3er Trimestre " sheetId="1" r:id="rId3"/>
    <sheet name="4to Trimestre" sheetId="5"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5" l="1"/>
  <c r="J29" i="5"/>
  <c r="I30" i="5"/>
  <c r="I29" i="5"/>
  <c r="I25" i="5" l="1"/>
  <c r="C16" i="5"/>
  <c r="C15" i="5"/>
  <c r="C14" i="5"/>
  <c r="C15" i="3" l="1"/>
  <c r="I25" i="1" l="1"/>
  <c r="J29" i="4" l="1"/>
  <c r="I25" i="3"/>
  <c r="I25" i="4"/>
  <c r="J30" i="4" l="1"/>
  <c r="I30" i="4"/>
  <c r="I29" i="4"/>
  <c r="C16" i="4"/>
  <c r="C15" i="4"/>
  <c r="C14" i="4"/>
  <c r="J30" i="3"/>
  <c r="I30" i="3"/>
  <c r="J29" i="3"/>
  <c r="I29" i="3"/>
  <c r="C16" i="3"/>
  <c r="C14" i="3"/>
  <c r="C14" i="1" l="1"/>
  <c r="J30" i="1" l="1"/>
  <c r="I30" i="1"/>
  <c r="J29" i="1"/>
  <c r="I29" i="1"/>
  <c r="C16" i="1"/>
  <c r="C15" i="1"/>
</calcChain>
</file>

<file path=xl/sharedStrings.xml><?xml version="1.0" encoding="utf-8"?>
<sst xmlns="http://schemas.openxmlformats.org/spreadsheetml/2006/main" count="334" uniqueCount="95">
  <si>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</si>
  <si>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</si>
  <si>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</si>
  <si>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</si>
  <si>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</si>
  <si>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</si>
  <si>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</si>
  <si>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</si>
  <si>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</si>
  <si>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</si>
  <si>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</si>
  <si>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</si>
  <si>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</si>
  <si>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</si>
  <si>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</si>
  <si>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</si>
  <si>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</si>
  <si>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</si>
  <si>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</si>
  <si>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</si>
  <si>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</si>
  <si>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</si>
  <si>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</si>
  <si>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</si>
  <si>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</si>
  <si>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</si>
  <si>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</si>
  <si>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</si>
  <si>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</si>
  <si>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</si>
  <si>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</si>
  <si>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</si>
  <si>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</si>
  <si>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</si>
  <si>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</si>
  <si>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</si>
  <si>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</si>
  <si>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</si>
  <si>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</si>
  <si>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</si>
  <si>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</si>
  <si>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</si>
  <si>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</si>
  <si>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</si>
  <si>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</si>
  <si>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</si>
  <si>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</si>
  <si>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</si>
  <si>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</si>
  <si>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</si>
  <si>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</si>
  <si>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</si>
  <si>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</si>
  <si>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</si>
  <si>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</si>
  <si>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</si>
  <si>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</si>
  <si>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</si>
  <si>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</si>
  <si>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</si>
  <si>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</si>
  <si>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</si>
  <si>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</si>
  <si>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</si>
  <si>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</si>
  <si>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</si>
  <si>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</si>
  <si>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</si>
  <si>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</si>
  <si>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</si>
  <si>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</si>
  <si>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</si>
  <si>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</si>
  <si>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</si>
  <si>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</si>
  <si>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</si>
  <si>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</si>
  <si>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</si>
  <si>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</si>
  <si>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</si>
  <si>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</si>
  <si>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</si>
  <si>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</si>
  <si>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</si>
  <si>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</si>
  <si>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</si>
  <si>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</si>
  <si>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</si>
  <si>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</si>
  <si>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</si>
  <si>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 xml:space="preserve">
1. Durante el cuarto trimestre  no fue planificada una meta física para este indicador por tal motivo no tiene una ejecución.                  
2. Durante el cuarto trimestre fue planificada una meta financiera de RD$41,083,022.00, de los cuales fue ejecutado RD$64,044,151.13 correspondiente a un 156% del logro de la meta programada para el trimestre.</t>
  </si>
  <si>
    <r>
      <t xml:space="preserve">1. Durante el cuarto trimestre fue planificada una meta física de 20% de las instituciones capacitadas en normas contables, se realizó una Jornada de Capacitación, en fechas 30 de noviembre, 02, 03 y 07 de diciembre 2021, en Contabilidad Pública para la Rendición de Cuentas, a los Gobiernos Locales,  impactando un total de 132 instituciones, equivalentes a 20% alcanzando la meta planificada al 100% para este trimestre.                
2. </t>
    </r>
    <r>
      <rPr>
        <sz val="11"/>
        <rFont val="Calibri"/>
        <family val="2"/>
        <scheme val="minor"/>
      </rPr>
      <t>Durante el cuarto trimestre fue planificada una meta financiera de</t>
    </r>
    <r>
      <rPr>
        <sz val="11"/>
        <color rgb="FFFF0000"/>
        <rFont val="Calibri"/>
        <family val="2"/>
        <scheme val="minor"/>
      </rPr>
      <t xml:space="preserve"> </t>
    </r>
    <r>
      <rPr>
        <sz val="11"/>
        <rFont val="Calibri"/>
        <family val="2"/>
        <scheme val="minor"/>
      </rPr>
      <t>RD$30,250,803.00,</t>
    </r>
    <r>
      <rPr>
        <sz val="11"/>
        <color rgb="FFFF0000"/>
        <rFont val="Calibri"/>
        <family val="2"/>
        <scheme val="minor"/>
      </rPr>
      <t xml:space="preserve"> </t>
    </r>
    <r>
      <rPr>
        <sz val="11"/>
        <rFont val="Calibri"/>
        <family val="2"/>
        <scheme val="minor"/>
      </rPr>
      <t>de los cuales fue ejecutado RD$27,265,426.43</t>
    </r>
    <r>
      <rPr>
        <sz val="11"/>
        <color rgb="FFFF0000"/>
        <rFont val="Calibri"/>
        <family val="2"/>
        <scheme val="minor"/>
      </rPr>
      <t xml:space="preserve"> </t>
    </r>
    <r>
      <rPr>
        <sz val="11"/>
        <rFont val="Calibri"/>
        <family val="2"/>
        <scheme val="minor"/>
      </rPr>
      <t>correspondiente a un 90% del logro de la meta programada para el trimestre.</t>
    </r>
  </si>
  <si>
    <t>I -Información Institucional</t>
  </si>
  <si>
    <t>No se registró logro de meta. Esto en vista de que había sido alcanzada en el segundo trimestre del año. Además en la financiera habrá una disminución de 1,320,268.72.</t>
  </si>
  <si>
    <t>Informe de Evaluación Cuarto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</si>
</sst>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dd/mm/yyyy;@"/>
    <numFmt numFmtId="166" formatCode="[$-10409]#,##0;\-#,##0"/>
    <numFmt numFmtId="167" formatCode="[$-10409]#,##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7"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164"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6"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7" fontId="16" fillId="0" borderId="28" xfId="0" applyNumberFormat="1" applyFont="1" applyFill="1" applyBorder="1" applyAlignment="1" applyProtection="1">
      <alignment horizontal="center" vertical="center" wrapText="1" readingOrder="1"/>
      <protection locked="0"/>
    </xf>
    <xf numFmtId="167" fontId="16" fillId="0" borderId="34" xfId="0" applyNumberFormat="1" applyFont="1" applyFill="1" applyBorder="1" applyAlignment="1" applyProtection="1">
      <alignment horizontal="center" vertical="center" wrapText="1" readingOrder="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164" fontId="21" fillId="0" borderId="39" xfId="1" applyFont="1" applyBorder="1" applyAlignment="1">
      <alignment horizontal="center"/>
    </xf>
    <xf numFmtId="164"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3" fillId="6" borderId="22" xfId="0" applyFont="1" applyFill="1" applyBorder="1" applyAlignment="1">
      <alignment horizontal="left" vertical="center" wrapText="1"/>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IF(G29&gt;0,G29/C29,0)</calculatedColumnFormula>
    </tableColumn>
    <tableColumn id="8" name="Financiero _x000a_(%) _x000a_H=F/D" dataDxfId="4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IF(G29&gt;0,G29/C29,0)</calculatedColumnFormula>
    </tableColumn>
    <tableColumn id="8" name="Financiero _x000a_(%) _x000a_H=F/D" dataDxfId="15">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5" displayName="Tabla15"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Tabla15[[#This Row],[Física 
(E)]]/Tabla15[[#This Row],[Física
(C)]]</calculatedColumnFormula>
    </tableColumn>
    <tableColumn id="8"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5" zoomScaleNormal="93" zoomScaleSheetLayoutView="100" workbookViewId="0">
      <selection activeCell="B36" sqref="B36:J36"/>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81" t="s">
        <v>70</v>
      </c>
      <c r="C1" s="82"/>
      <c r="D1" s="82"/>
      <c r="E1" s="82"/>
      <c r="F1" s="82"/>
      <c r="G1" s="82"/>
      <c r="H1" s="82"/>
      <c r="I1" s="82"/>
      <c r="J1" s="83"/>
      <c r="K1" s="1"/>
    </row>
    <row r="2" spans="1:11" ht="21.75" thickBot="1" x14ac:dyDescent="0.3">
      <c r="A2" s="19"/>
      <c r="B2" s="84" t="s">
        <v>0</v>
      </c>
      <c r="C2" s="85"/>
      <c r="D2" s="84" t="s">
        <v>1</v>
      </c>
      <c r="E2" s="86"/>
      <c r="F2" s="86"/>
      <c r="G2" s="85"/>
      <c r="H2" s="87"/>
      <c r="I2" s="2" t="s">
        <v>2</v>
      </c>
      <c r="J2" s="3" t="s">
        <v>3</v>
      </c>
      <c r="K2" s="1"/>
    </row>
    <row r="3" spans="1:11" ht="21.75" thickBot="1" x14ac:dyDescent="0.3">
      <c r="A3" s="20"/>
      <c r="B3" s="88" t="s">
        <v>4</v>
      </c>
      <c r="C3" s="89"/>
      <c r="D3" s="88"/>
      <c r="E3" s="89"/>
      <c r="F3" s="89"/>
      <c r="G3" s="89"/>
      <c r="H3" s="90"/>
      <c r="I3" s="23"/>
      <c r="J3" s="24"/>
      <c r="K3" s="1"/>
    </row>
    <row r="4" spans="1:11" x14ac:dyDescent="0.25">
      <c r="A4" s="91"/>
      <c r="B4" s="92"/>
      <c r="C4" s="92"/>
      <c r="D4" s="93"/>
      <c r="E4" s="93"/>
      <c r="F4" s="93"/>
      <c r="G4" s="93"/>
      <c r="H4" s="93"/>
      <c r="I4" s="92"/>
      <c r="J4" s="94"/>
      <c r="K4" s="1"/>
    </row>
    <row r="5" spans="1:11" ht="3" customHeight="1" x14ac:dyDescent="0.25">
      <c r="A5" s="95"/>
      <c r="B5" s="96"/>
      <c r="C5" s="96"/>
      <c r="D5" s="96"/>
      <c r="E5" s="96"/>
      <c r="F5" s="96"/>
      <c r="G5" s="96"/>
      <c r="H5" s="96"/>
      <c r="I5" s="96"/>
      <c r="J5" s="97"/>
      <c r="K5" s="1"/>
    </row>
    <row r="6" spans="1:11" ht="15.75" x14ac:dyDescent="0.25">
      <c r="A6" s="50" t="s">
        <v>5</v>
      </c>
      <c r="B6" s="51"/>
      <c r="C6" s="51"/>
      <c r="D6" s="51"/>
      <c r="E6" s="51"/>
      <c r="F6" s="51"/>
      <c r="G6" s="51"/>
      <c r="H6" s="51"/>
      <c r="I6" s="51"/>
      <c r="J6" s="52"/>
      <c r="K6" s="1"/>
    </row>
    <row r="7" spans="1:11" ht="15.75" x14ac:dyDescent="0.25">
      <c r="A7" s="63" t="s">
        <v>6</v>
      </c>
      <c r="B7" s="64"/>
      <c r="C7" s="64"/>
      <c r="D7" s="64"/>
      <c r="E7" s="64"/>
      <c r="F7" s="64"/>
      <c r="G7" s="64"/>
      <c r="H7" s="64"/>
      <c r="I7" s="64"/>
      <c r="J7" s="65"/>
      <c r="K7" s="1"/>
    </row>
    <row r="8" spans="1:11" ht="15" customHeight="1" x14ac:dyDescent="0.25">
      <c r="A8" s="4" t="s">
        <v>7</v>
      </c>
      <c r="B8" s="76" t="s">
        <v>51</v>
      </c>
      <c r="C8" s="77"/>
      <c r="D8" s="77" t="s">
        <v>54</v>
      </c>
      <c r="E8" s="77"/>
      <c r="F8" s="77"/>
      <c r="G8" s="77"/>
      <c r="H8" s="77"/>
      <c r="I8" s="77"/>
      <c r="J8" s="78"/>
      <c r="K8" s="1"/>
    </row>
    <row r="9" spans="1:11" ht="15" customHeight="1" x14ac:dyDescent="0.25">
      <c r="A9" s="21" t="s">
        <v>36</v>
      </c>
      <c r="B9" s="76" t="s">
        <v>52</v>
      </c>
      <c r="C9" s="77"/>
      <c r="D9" s="77" t="s">
        <v>54</v>
      </c>
      <c r="E9" s="77"/>
      <c r="F9" s="77"/>
      <c r="G9" s="77"/>
      <c r="H9" s="77"/>
      <c r="I9" s="77"/>
      <c r="J9" s="78"/>
      <c r="K9" s="1"/>
    </row>
    <row r="10" spans="1:11" ht="15" customHeight="1" x14ac:dyDescent="0.25">
      <c r="A10" s="21" t="s">
        <v>37</v>
      </c>
      <c r="B10" s="76" t="s">
        <v>53</v>
      </c>
      <c r="C10" s="77"/>
      <c r="D10" s="77" t="s">
        <v>55</v>
      </c>
      <c r="E10" s="77"/>
      <c r="F10" s="77"/>
      <c r="G10" s="77"/>
      <c r="H10" s="77"/>
      <c r="I10" s="77"/>
      <c r="J10" s="78"/>
      <c r="K10" s="1"/>
    </row>
    <row r="11" spans="1:11" ht="48" customHeight="1" x14ac:dyDescent="0.25">
      <c r="A11" s="4" t="s">
        <v>8</v>
      </c>
      <c r="B11" s="69" t="s">
        <v>56</v>
      </c>
      <c r="C11" s="69"/>
      <c r="D11" s="69"/>
      <c r="E11" s="69"/>
      <c r="F11" s="69"/>
      <c r="G11" s="69"/>
      <c r="H11" s="69"/>
      <c r="I11" s="69"/>
      <c r="J11" s="70"/>
    </row>
    <row r="12" spans="1:11" ht="39.75" customHeight="1" x14ac:dyDescent="0.25">
      <c r="A12" s="4" t="s">
        <v>9</v>
      </c>
      <c r="B12" s="69" t="s">
        <v>57</v>
      </c>
      <c r="C12" s="69"/>
      <c r="D12" s="69"/>
      <c r="E12" s="69"/>
      <c r="F12" s="69"/>
      <c r="G12" s="69"/>
      <c r="H12" s="69"/>
      <c r="I12" s="69"/>
      <c r="J12" s="70"/>
    </row>
    <row r="13" spans="1:11" ht="15.75" x14ac:dyDescent="0.25">
      <c r="A13" s="50" t="s">
        <v>10</v>
      </c>
      <c r="B13" s="51"/>
      <c r="C13" s="51"/>
      <c r="D13" s="51"/>
      <c r="E13" s="51"/>
      <c r="F13" s="51"/>
      <c r="G13" s="51"/>
      <c r="H13" s="51"/>
      <c r="I13" s="51"/>
      <c r="J13" s="52"/>
    </row>
    <row r="14" spans="1:11" ht="27.75" customHeight="1" x14ac:dyDescent="0.25">
      <c r="A14" s="4" t="s">
        <v>11</v>
      </c>
      <c r="B14" s="22">
        <v>1</v>
      </c>
      <c r="C14" s="79" t="str">
        <f>IFERROR(VLOOKUP(B14,'[1]Validacion datos'!A2:B5,2,FALSE),"")</f>
        <v>DESARROLLO INSTITUCIONAL</v>
      </c>
      <c r="D14" s="79"/>
      <c r="E14" s="79"/>
      <c r="F14" s="79"/>
      <c r="G14" s="79"/>
      <c r="H14" s="79"/>
      <c r="I14" s="79"/>
      <c r="J14" s="79"/>
    </row>
    <row r="15" spans="1:11" ht="26.25" customHeight="1" x14ac:dyDescent="0.25">
      <c r="A15" s="4" t="s">
        <v>12</v>
      </c>
      <c r="B15" s="36">
        <v>1.1000000000000001</v>
      </c>
      <c r="C15" s="80" t="str">
        <f>IFERROR(VLOOKUP(B15,'[1]Validacion datos'!A8:B26,2,FALSE),"")</f>
        <v>Administración pública transparente, eficiente y orientada</v>
      </c>
      <c r="D15" s="80"/>
      <c r="E15" s="80"/>
      <c r="F15" s="80"/>
      <c r="G15" s="80"/>
      <c r="H15" s="80"/>
      <c r="I15" s="80"/>
      <c r="J15" s="80"/>
    </row>
    <row r="16" spans="1:11" ht="38.25" customHeight="1" x14ac:dyDescent="0.25">
      <c r="A16" s="4" t="s">
        <v>13</v>
      </c>
      <c r="B16" s="37" t="s">
        <v>65</v>
      </c>
      <c r="C16" s="8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80"/>
      <c r="E16" s="80"/>
      <c r="F16" s="80"/>
      <c r="G16" s="80"/>
      <c r="H16" s="80"/>
      <c r="I16" s="80"/>
      <c r="J16" s="80"/>
    </row>
    <row r="17" spans="1:11" ht="15.75" x14ac:dyDescent="0.25">
      <c r="A17" s="50" t="s">
        <v>14</v>
      </c>
      <c r="B17" s="51"/>
      <c r="C17" s="51"/>
      <c r="D17" s="51"/>
      <c r="E17" s="51"/>
      <c r="F17" s="51"/>
      <c r="G17" s="51"/>
      <c r="H17" s="51"/>
      <c r="I17" s="51"/>
      <c r="J17" s="52"/>
    </row>
    <row r="18" spans="1:11" ht="29.25" customHeight="1" x14ac:dyDescent="0.25">
      <c r="A18" s="4" t="s">
        <v>15</v>
      </c>
      <c r="B18" s="69" t="s">
        <v>58</v>
      </c>
      <c r="C18" s="69"/>
      <c r="D18" s="69"/>
      <c r="E18" s="69"/>
      <c r="F18" s="69"/>
      <c r="G18" s="69"/>
      <c r="H18" s="69"/>
      <c r="I18" s="69"/>
      <c r="J18" s="70"/>
    </row>
    <row r="19" spans="1:11" ht="61.5" customHeight="1" x14ac:dyDescent="0.25">
      <c r="A19" s="6" t="s">
        <v>16</v>
      </c>
      <c r="B19" s="69" t="s">
        <v>59</v>
      </c>
      <c r="C19" s="69"/>
      <c r="D19" s="69"/>
      <c r="E19" s="69"/>
      <c r="F19" s="69"/>
      <c r="G19" s="69"/>
      <c r="H19" s="69"/>
      <c r="I19" s="69"/>
      <c r="J19" s="70"/>
    </row>
    <row r="20" spans="1:11" ht="34.5" customHeight="1" x14ac:dyDescent="0.25">
      <c r="A20" s="6" t="s">
        <v>17</v>
      </c>
      <c r="B20" s="69" t="s">
        <v>60</v>
      </c>
      <c r="C20" s="69"/>
      <c r="D20" s="69"/>
      <c r="E20" s="69"/>
      <c r="F20" s="69"/>
      <c r="G20" s="69"/>
      <c r="H20" s="69"/>
      <c r="I20" s="69"/>
      <c r="J20" s="70"/>
    </row>
    <row r="21" spans="1:11" ht="54" customHeight="1" x14ac:dyDescent="0.25">
      <c r="A21" s="6" t="s">
        <v>38</v>
      </c>
      <c r="B21" s="69" t="s">
        <v>73</v>
      </c>
      <c r="C21" s="69"/>
      <c r="D21" s="69"/>
      <c r="E21" s="69"/>
      <c r="F21" s="69"/>
      <c r="G21" s="69"/>
      <c r="H21" s="69"/>
      <c r="I21" s="69"/>
      <c r="J21" s="70"/>
      <c r="K21" s="1"/>
    </row>
    <row r="22" spans="1:11" ht="15.75" x14ac:dyDescent="0.25">
      <c r="A22" s="50" t="s">
        <v>18</v>
      </c>
      <c r="B22" s="51"/>
      <c r="C22" s="51"/>
      <c r="D22" s="51"/>
      <c r="E22" s="51"/>
      <c r="F22" s="51"/>
      <c r="G22" s="51"/>
      <c r="H22" s="51"/>
      <c r="I22" s="51"/>
      <c r="J22" s="52"/>
    </row>
    <row r="23" spans="1:11" ht="15.75" x14ac:dyDescent="0.25">
      <c r="A23" s="63" t="s">
        <v>19</v>
      </c>
      <c r="B23" s="64"/>
      <c r="C23" s="64"/>
      <c r="D23" s="64"/>
      <c r="E23" s="64"/>
      <c r="F23" s="64"/>
      <c r="G23" s="64"/>
      <c r="H23" s="64"/>
      <c r="I23" s="64"/>
      <c r="J23" s="65"/>
      <c r="K23" s="1"/>
    </row>
    <row r="24" spans="1:11" ht="15" customHeight="1" x14ac:dyDescent="0.25">
      <c r="A24" s="71" t="s">
        <v>20</v>
      </c>
      <c r="B24" s="72"/>
      <c r="C24" s="73" t="s">
        <v>21</v>
      </c>
      <c r="D24" s="74"/>
      <c r="E24" s="74"/>
      <c r="F24" s="74" t="s">
        <v>22</v>
      </c>
      <c r="G24" s="74"/>
      <c r="H24" s="72"/>
      <c r="I24" s="73" t="s">
        <v>23</v>
      </c>
      <c r="J24" s="75"/>
    </row>
    <row r="25" spans="1:11" x14ac:dyDescent="0.25">
      <c r="A25" s="56">
        <v>478893141</v>
      </c>
      <c r="B25" s="57"/>
      <c r="C25" s="58">
        <v>509953846.67000002</v>
      </c>
      <c r="D25" s="59"/>
      <c r="E25" s="60"/>
      <c r="F25" s="58">
        <v>68154798.599999994</v>
      </c>
      <c r="G25" s="59"/>
      <c r="H25" s="60"/>
      <c r="I25" s="61">
        <f>+F25/C25</f>
        <v>0.13364895479277392</v>
      </c>
      <c r="J25" s="62"/>
    </row>
    <row r="26" spans="1:11" ht="15.75" x14ac:dyDescent="0.25">
      <c r="A26" s="63" t="s">
        <v>24</v>
      </c>
      <c r="B26" s="64"/>
      <c r="C26" s="64"/>
      <c r="D26" s="64"/>
      <c r="E26" s="64"/>
      <c r="F26" s="64"/>
      <c r="G26" s="64"/>
      <c r="H26" s="64"/>
      <c r="I26" s="64"/>
      <c r="J26" s="65"/>
    </row>
    <row r="27" spans="1:11" x14ac:dyDescent="0.25">
      <c r="A27" s="27"/>
      <c r="B27" s="28"/>
      <c r="C27" s="66" t="s">
        <v>50</v>
      </c>
      <c r="D27" s="67"/>
      <c r="E27" s="66" t="s">
        <v>48</v>
      </c>
      <c r="F27" s="67"/>
      <c r="G27" s="66" t="s">
        <v>49</v>
      </c>
      <c r="H27" s="66"/>
      <c r="I27" s="66" t="s">
        <v>25</v>
      </c>
      <c r="J27" s="68"/>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50" t="s">
        <v>67</v>
      </c>
      <c r="B31" s="51"/>
      <c r="C31" s="51"/>
      <c r="D31" s="51"/>
      <c r="E31" s="51"/>
      <c r="F31" s="51"/>
      <c r="G31" s="51"/>
      <c r="H31" s="51"/>
      <c r="I31" s="51"/>
      <c r="J31" s="52"/>
    </row>
    <row r="32" spans="1:11" ht="15.75" x14ac:dyDescent="0.25">
      <c r="A32" s="63" t="s">
        <v>29</v>
      </c>
      <c r="B32" s="64"/>
      <c r="C32" s="64"/>
      <c r="D32" s="64"/>
      <c r="E32" s="64"/>
      <c r="F32" s="64"/>
      <c r="G32" s="64"/>
      <c r="H32" s="64"/>
      <c r="I32" s="64"/>
      <c r="J32" s="65"/>
      <c r="K32" s="1"/>
    </row>
    <row r="33" spans="1:11" x14ac:dyDescent="0.25">
      <c r="A33" s="17" t="s">
        <v>30</v>
      </c>
      <c r="B33" s="46" t="s">
        <v>78</v>
      </c>
      <c r="C33" s="46"/>
      <c r="D33" s="46"/>
      <c r="E33" s="46"/>
      <c r="F33" s="46"/>
      <c r="G33" s="46"/>
      <c r="H33" s="46"/>
      <c r="I33" s="46"/>
      <c r="J33" s="47"/>
    </row>
    <row r="34" spans="1:11" ht="33" customHeight="1" x14ac:dyDescent="0.25">
      <c r="A34" s="17" t="s">
        <v>31</v>
      </c>
      <c r="B34" s="46" t="s">
        <v>63</v>
      </c>
      <c r="C34" s="46"/>
      <c r="D34" s="46"/>
      <c r="E34" s="46"/>
      <c r="F34" s="46"/>
      <c r="G34" s="46"/>
      <c r="H34" s="46"/>
      <c r="I34" s="46"/>
      <c r="J34" s="47"/>
    </row>
    <row r="35" spans="1:11" ht="85.5" customHeight="1" x14ac:dyDescent="0.25">
      <c r="A35" s="17" t="s">
        <v>32</v>
      </c>
      <c r="B35" s="48" t="s">
        <v>82</v>
      </c>
      <c r="C35" s="48"/>
      <c r="D35" s="48"/>
      <c r="E35" s="48"/>
      <c r="F35" s="48"/>
      <c r="G35" s="48"/>
      <c r="H35" s="48"/>
      <c r="I35" s="48"/>
      <c r="J35" s="49"/>
    </row>
    <row r="36" spans="1:11" ht="30" x14ac:dyDescent="0.25">
      <c r="A36" s="17" t="s">
        <v>33</v>
      </c>
      <c r="B36" s="48" t="s">
        <v>81</v>
      </c>
      <c r="C36" s="48"/>
      <c r="D36" s="48"/>
      <c r="E36" s="48"/>
      <c r="F36" s="48"/>
      <c r="G36" s="48"/>
      <c r="H36" s="48"/>
      <c r="I36" s="48"/>
      <c r="J36" s="49"/>
    </row>
    <row r="37" spans="1:11" x14ac:dyDescent="0.25">
      <c r="A37" s="17" t="s">
        <v>30</v>
      </c>
      <c r="B37" s="46" t="s">
        <v>72</v>
      </c>
      <c r="C37" s="46"/>
      <c r="D37" s="46"/>
      <c r="E37" s="46"/>
      <c r="F37" s="46"/>
      <c r="G37" s="46"/>
      <c r="H37" s="46"/>
      <c r="I37" s="46"/>
      <c r="J37" s="47"/>
    </row>
    <row r="38" spans="1:11" ht="45.75" customHeight="1" x14ac:dyDescent="0.25">
      <c r="A38" s="17" t="s">
        <v>31</v>
      </c>
      <c r="B38" s="46" t="s">
        <v>64</v>
      </c>
      <c r="C38" s="46"/>
      <c r="D38" s="46"/>
      <c r="E38" s="46"/>
      <c r="F38" s="46"/>
      <c r="G38" s="46"/>
      <c r="H38" s="46"/>
      <c r="I38" s="46"/>
      <c r="J38" s="47"/>
    </row>
    <row r="39" spans="1:11" ht="132" customHeight="1" x14ac:dyDescent="0.25">
      <c r="A39" s="17" t="s">
        <v>32</v>
      </c>
      <c r="B39" s="48" t="s">
        <v>83</v>
      </c>
      <c r="C39" s="48"/>
      <c r="D39" s="48"/>
      <c r="E39" s="48"/>
      <c r="F39" s="48"/>
      <c r="G39" s="48"/>
      <c r="H39" s="48"/>
      <c r="I39" s="48"/>
      <c r="J39" s="49"/>
    </row>
    <row r="40" spans="1:11" ht="30" x14ac:dyDescent="0.25">
      <c r="A40" s="17" t="s">
        <v>33</v>
      </c>
      <c r="B40" s="48" t="s">
        <v>84</v>
      </c>
      <c r="C40" s="48"/>
      <c r="D40" s="48"/>
      <c r="E40" s="48"/>
      <c r="F40" s="48"/>
      <c r="G40" s="48"/>
      <c r="H40" s="48"/>
      <c r="I40" s="48"/>
      <c r="J40" s="49"/>
    </row>
    <row r="41" spans="1:11" ht="15.75" x14ac:dyDescent="0.25">
      <c r="A41" s="50" t="s">
        <v>34</v>
      </c>
      <c r="B41" s="51"/>
      <c r="C41" s="51"/>
      <c r="D41" s="51"/>
      <c r="E41" s="51"/>
      <c r="F41" s="51"/>
      <c r="G41" s="51"/>
      <c r="H41" s="51"/>
      <c r="I41" s="51"/>
      <c r="J41" s="52"/>
    </row>
    <row r="42" spans="1:11" ht="15.75" x14ac:dyDescent="0.25">
      <c r="A42" s="53" t="s">
        <v>35</v>
      </c>
      <c r="B42" s="54"/>
      <c r="C42" s="54"/>
      <c r="D42" s="54"/>
      <c r="E42" s="54"/>
      <c r="F42" s="54"/>
      <c r="G42" s="54"/>
      <c r="H42" s="54"/>
      <c r="I42" s="54"/>
      <c r="J42" s="55"/>
      <c r="K42" s="1"/>
    </row>
    <row r="43" spans="1:11" ht="27.75" customHeight="1" x14ac:dyDescent="0.25">
      <c r="A43" s="42" t="s">
        <v>85</v>
      </c>
      <c r="B43" s="43"/>
      <c r="C43" s="43"/>
      <c r="D43" s="43"/>
      <c r="E43" s="43"/>
      <c r="F43" s="43"/>
      <c r="G43" s="43"/>
      <c r="H43" s="43"/>
      <c r="I43" s="43"/>
      <c r="J43" s="44"/>
    </row>
    <row r="44" spans="1:11" ht="27.75" customHeight="1" x14ac:dyDescent="0.25">
      <c r="A44" s="29"/>
      <c r="B44" s="29"/>
      <c r="C44" s="29"/>
      <c r="D44" s="29"/>
      <c r="E44" s="29"/>
      <c r="F44" s="29"/>
      <c r="G44" s="29"/>
      <c r="H44" s="29"/>
      <c r="I44" s="29"/>
      <c r="J44" s="29"/>
    </row>
    <row r="45" spans="1:11" ht="30.75" customHeight="1" x14ac:dyDescent="0.25">
      <c r="A45" s="45" t="s">
        <v>41</v>
      </c>
      <c r="B45" s="45"/>
      <c r="C45" s="45"/>
      <c r="D45" s="45"/>
      <c r="E45" s="45"/>
      <c r="F45" s="45"/>
      <c r="G45" s="45"/>
      <c r="H45" s="45"/>
      <c r="I45" s="45"/>
      <c r="J45" s="45"/>
    </row>
  </sheetData>
  <mergeCells count="55">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J43"/>
    <mergeCell ref="A45:J45"/>
    <mergeCell ref="B37:J37"/>
    <mergeCell ref="B38:J38"/>
    <mergeCell ref="B39:J39"/>
    <mergeCell ref="B40:J40"/>
    <mergeCell ref="A41:J41"/>
    <mergeCell ref="A42:J42"/>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0866141732283472" right="0.70866141732283472" top="0.74803149606299213" bottom="0.74803149606299213" header="0.31496062992125984" footer="0.31496062992125984"/>
  <pageSetup scale="53"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39" zoomScale="110" zoomScaleNormal="130" zoomScaleSheetLayoutView="110" workbookViewId="0">
      <selection activeCell="A43" sqref="A43:J43"/>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81" t="s">
        <v>69</v>
      </c>
      <c r="C1" s="82"/>
      <c r="D1" s="82"/>
      <c r="E1" s="82"/>
      <c r="F1" s="82"/>
      <c r="G1" s="82"/>
      <c r="H1" s="82"/>
      <c r="I1" s="82"/>
      <c r="J1" s="83"/>
      <c r="K1" s="1"/>
    </row>
    <row r="2" spans="1:11" ht="21.75" thickBot="1" x14ac:dyDescent="0.3">
      <c r="A2" s="19"/>
      <c r="B2" s="84" t="s">
        <v>0</v>
      </c>
      <c r="C2" s="85"/>
      <c r="D2" s="84" t="s">
        <v>1</v>
      </c>
      <c r="E2" s="86"/>
      <c r="F2" s="86"/>
      <c r="G2" s="85"/>
      <c r="H2" s="87"/>
      <c r="I2" s="2" t="s">
        <v>2</v>
      </c>
      <c r="J2" s="3" t="s">
        <v>3</v>
      </c>
      <c r="K2" s="1"/>
    </row>
    <row r="3" spans="1:11" ht="21.75" thickBot="1" x14ac:dyDescent="0.3">
      <c r="A3" s="20"/>
      <c r="B3" s="88" t="s">
        <v>4</v>
      </c>
      <c r="C3" s="89"/>
      <c r="D3" s="88"/>
      <c r="E3" s="89"/>
      <c r="F3" s="89"/>
      <c r="G3" s="89"/>
      <c r="H3" s="90"/>
      <c r="I3" s="23"/>
      <c r="J3" s="24"/>
      <c r="K3" s="1"/>
    </row>
    <row r="4" spans="1:11" x14ac:dyDescent="0.25">
      <c r="A4" s="91"/>
      <c r="B4" s="92"/>
      <c r="C4" s="92"/>
      <c r="D4" s="93"/>
      <c r="E4" s="93"/>
      <c r="F4" s="93"/>
      <c r="G4" s="93"/>
      <c r="H4" s="93"/>
      <c r="I4" s="92"/>
      <c r="J4" s="94"/>
      <c r="K4" s="1"/>
    </row>
    <row r="5" spans="1:11" ht="3" customHeight="1" x14ac:dyDescent="0.25">
      <c r="A5" s="95"/>
      <c r="B5" s="96"/>
      <c r="C5" s="96"/>
      <c r="D5" s="96"/>
      <c r="E5" s="96"/>
      <c r="F5" s="96"/>
      <c r="G5" s="96"/>
      <c r="H5" s="96"/>
      <c r="I5" s="96"/>
      <c r="J5" s="97"/>
      <c r="K5" s="1"/>
    </row>
    <row r="6" spans="1:11" ht="15.75" x14ac:dyDescent="0.25">
      <c r="A6" s="50" t="s">
        <v>5</v>
      </c>
      <c r="B6" s="51"/>
      <c r="C6" s="51"/>
      <c r="D6" s="51"/>
      <c r="E6" s="51"/>
      <c r="F6" s="51"/>
      <c r="G6" s="51"/>
      <c r="H6" s="51"/>
      <c r="I6" s="51"/>
      <c r="J6" s="52"/>
      <c r="K6" s="1"/>
    </row>
    <row r="7" spans="1:11" ht="15.75" x14ac:dyDescent="0.25">
      <c r="A7" s="63" t="s">
        <v>6</v>
      </c>
      <c r="B7" s="64"/>
      <c r="C7" s="64"/>
      <c r="D7" s="64"/>
      <c r="E7" s="64"/>
      <c r="F7" s="64"/>
      <c r="G7" s="64"/>
      <c r="H7" s="64"/>
      <c r="I7" s="64"/>
      <c r="J7" s="65"/>
      <c r="K7" s="1"/>
    </row>
    <row r="8" spans="1:11" ht="15" customHeight="1" x14ac:dyDescent="0.25">
      <c r="A8" s="4" t="s">
        <v>7</v>
      </c>
      <c r="B8" s="76" t="s">
        <v>51</v>
      </c>
      <c r="C8" s="77"/>
      <c r="D8" s="77" t="s">
        <v>54</v>
      </c>
      <c r="E8" s="77"/>
      <c r="F8" s="77"/>
      <c r="G8" s="77"/>
      <c r="H8" s="77"/>
      <c r="I8" s="77"/>
      <c r="J8" s="78"/>
      <c r="K8" s="1"/>
    </row>
    <row r="9" spans="1:11" ht="15" customHeight="1" x14ac:dyDescent="0.25">
      <c r="A9" s="21" t="s">
        <v>36</v>
      </c>
      <c r="B9" s="76" t="s">
        <v>52</v>
      </c>
      <c r="C9" s="77"/>
      <c r="D9" s="77" t="s">
        <v>54</v>
      </c>
      <c r="E9" s="77"/>
      <c r="F9" s="77"/>
      <c r="G9" s="77"/>
      <c r="H9" s="77"/>
      <c r="I9" s="77"/>
      <c r="J9" s="78"/>
      <c r="K9" s="1"/>
    </row>
    <row r="10" spans="1:11" ht="15" customHeight="1" x14ac:dyDescent="0.25">
      <c r="A10" s="21" t="s">
        <v>37</v>
      </c>
      <c r="B10" s="76" t="s">
        <v>53</v>
      </c>
      <c r="C10" s="77"/>
      <c r="D10" s="77" t="s">
        <v>55</v>
      </c>
      <c r="E10" s="77"/>
      <c r="F10" s="77"/>
      <c r="G10" s="77"/>
      <c r="H10" s="77"/>
      <c r="I10" s="77"/>
      <c r="J10" s="78"/>
      <c r="K10" s="1"/>
    </row>
    <row r="11" spans="1:11" ht="48" customHeight="1" x14ac:dyDescent="0.25">
      <c r="A11" s="4" t="s">
        <v>8</v>
      </c>
      <c r="B11" s="69" t="s">
        <v>56</v>
      </c>
      <c r="C11" s="69"/>
      <c r="D11" s="69"/>
      <c r="E11" s="69"/>
      <c r="F11" s="69"/>
      <c r="G11" s="69"/>
      <c r="H11" s="69"/>
      <c r="I11" s="69"/>
      <c r="J11" s="70"/>
    </row>
    <row r="12" spans="1:11" ht="39.75" customHeight="1" x14ac:dyDescent="0.25">
      <c r="A12" s="4" t="s">
        <v>9</v>
      </c>
      <c r="B12" s="69" t="s">
        <v>57</v>
      </c>
      <c r="C12" s="69"/>
      <c r="D12" s="69"/>
      <c r="E12" s="69"/>
      <c r="F12" s="69"/>
      <c r="G12" s="69"/>
      <c r="H12" s="69"/>
      <c r="I12" s="69"/>
      <c r="J12" s="70"/>
    </row>
    <row r="13" spans="1:11" ht="15.75" x14ac:dyDescent="0.25">
      <c r="A13" s="50" t="s">
        <v>10</v>
      </c>
      <c r="B13" s="51"/>
      <c r="C13" s="51"/>
      <c r="D13" s="51"/>
      <c r="E13" s="51"/>
      <c r="F13" s="51"/>
      <c r="G13" s="51"/>
      <c r="H13" s="51"/>
      <c r="I13" s="51"/>
      <c r="J13" s="52"/>
    </row>
    <row r="14" spans="1:11" ht="27.75" customHeight="1" x14ac:dyDescent="0.25">
      <c r="A14" s="4" t="s">
        <v>11</v>
      </c>
      <c r="B14" s="38">
        <v>1</v>
      </c>
      <c r="C14" s="80" t="str">
        <f>IFERROR(VLOOKUP(B14,'[1]Validacion datos'!A2:B5,2,FALSE),"")</f>
        <v>DESARROLLO INSTITUCIONAL</v>
      </c>
      <c r="D14" s="80"/>
      <c r="E14" s="80"/>
      <c r="F14" s="80"/>
      <c r="G14" s="80"/>
      <c r="H14" s="80"/>
      <c r="I14" s="80"/>
      <c r="J14" s="80"/>
    </row>
    <row r="15" spans="1:11" ht="26.25" customHeight="1" x14ac:dyDescent="0.25">
      <c r="A15" s="4" t="s">
        <v>12</v>
      </c>
      <c r="B15" s="36">
        <v>1.1000000000000001</v>
      </c>
      <c r="C15" s="80" t="str">
        <f>IFERROR(VLOOKUP(B15,'[1]Validacion datos'!A8:B26,2,FALSE),"")</f>
        <v>Administración pública transparente, eficiente y orientada</v>
      </c>
      <c r="D15" s="80"/>
      <c r="E15" s="80"/>
      <c r="F15" s="80"/>
      <c r="G15" s="80"/>
      <c r="H15" s="80"/>
      <c r="I15" s="80"/>
      <c r="J15" s="80"/>
    </row>
    <row r="16" spans="1:11" ht="32.25" customHeight="1" x14ac:dyDescent="0.25">
      <c r="A16" s="4" t="s">
        <v>13</v>
      </c>
      <c r="B16" s="37" t="s">
        <v>65</v>
      </c>
      <c r="C16" s="8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80"/>
      <c r="E16" s="80"/>
      <c r="F16" s="80"/>
      <c r="G16" s="80"/>
      <c r="H16" s="80"/>
      <c r="I16" s="80"/>
      <c r="J16" s="80"/>
    </row>
    <row r="17" spans="1:11" ht="15.75" x14ac:dyDescent="0.25">
      <c r="A17" s="50" t="s">
        <v>14</v>
      </c>
      <c r="B17" s="51"/>
      <c r="C17" s="51"/>
      <c r="D17" s="51"/>
      <c r="E17" s="51"/>
      <c r="F17" s="51"/>
      <c r="G17" s="51"/>
      <c r="H17" s="51"/>
      <c r="I17" s="51"/>
      <c r="J17" s="52"/>
    </row>
    <row r="18" spans="1:11" ht="29.25" customHeight="1" x14ac:dyDescent="0.25">
      <c r="A18" s="4" t="s">
        <v>15</v>
      </c>
      <c r="B18" s="80" t="s">
        <v>58</v>
      </c>
      <c r="C18" s="80"/>
      <c r="D18" s="80"/>
      <c r="E18" s="80"/>
      <c r="F18" s="80"/>
      <c r="G18" s="80"/>
      <c r="H18" s="80"/>
      <c r="I18" s="80"/>
      <c r="J18" s="39"/>
    </row>
    <row r="19" spans="1:11" ht="61.5" customHeight="1" x14ac:dyDescent="0.25">
      <c r="A19" s="6" t="s">
        <v>16</v>
      </c>
      <c r="B19" s="80" t="s">
        <v>59</v>
      </c>
      <c r="C19" s="80"/>
      <c r="D19" s="80"/>
      <c r="E19" s="80"/>
      <c r="F19" s="80"/>
      <c r="G19" s="80"/>
      <c r="H19" s="80"/>
      <c r="I19" s="80"/>
      <c r="J19" s="39"/>
    </row>
    <row r="20" spans="1:11" ht="34.5" customHeight="1" x14ac:dyDescent="0.25">
      <c r="A20" s="6" t="s">
        <v>17</v>
      </c>
      <c r="B20" s="80" t="s">
        <v>60</v>
      </c>
      <c r="C20" s="80"/>
      <c r="D20" s="80"/>
      <c r="E20" s="80"/>
      <c r="F20" s="80"/>
      <c r="G20" s="80"/>
      <c r="H20" s="80"/>
      <c r="I20" s="80"/>
      <c r="J20" s="39"/>
    </row>
    <row r="21" spans="1:11" ht="54" customHeight="1" x14ac:dyDescent="0.25">
      <c r="A21" s="6" t="s">
        <v>38</v>
      </c>
      <c r="B21" s="80" t="s">
        <v>73</v>
      </c>
      <c r="C21" s="100"/>
      <c r="D21" s="100"/>
      <c r="E21" s="100"/>
      <c r="F21" s="100"/>
      <c r="G21" s="100"/>
      <c r="H21" s="100"/>
      <c r="I21" s="100"/>
      <c r="J21" s="39"/>
      <c r="K21" s="1"/>
    </row>
    <row r="22" spans="1:11" ht="15.75" x14ac:dyDescent="0.25">
      <c r="A22" s="50" t="s">
        <v>18</v>
      </c>
      <c r="B22" s="51"/>
      <c r="C22" s="51"/>
      <c r="D22" s="51"/>
      <c r="E22" s="51"/>
      <c r="F22" s="51"/>
      <c r="G22" s="51"/>
      <c r="H22" s="51"/>
      <c r="I22" s="51"/>
      <c r="J22" s="52"/>
    </row>
    <row r="23" spans="1:11" ht="15.75" x14ac:dyDescent="0.25">
      <c r="A23" s="63" t="s">
        <v>19</v>
      </c>
      <c r="B23" s="64"/>
      <c r="C23" s="64"/>
      <c r="D23" s="64"/>
      <c r="E23" s="64"/>
      <c r="F23" s="64"/>
      <c r="G23" s="64"/>
      <c r="H23" s="64"/>
      <c r="I23" s="64"/>
      <c r="J23" s="65"/>
      <c r="K23" s="1"/>
    </row>
    <row r="24" spans="1:11" ht="15" customHeight="1" x14ac:dyDescent="0.25">
      <c r="A24" s="71" t="s">
        <v>20</v>
      </c>
      <c r="B24" s="72"/>
      <c r="C24" s="73" t="s">
        <v>21</v>
      </c>
      <c r="D24" s="74"/>
      <c r="E24" s="74"/>
      <c r="F24" s="74" t="s">
        <v>22</v>
      </c>
      <c r="G24" s="74"/>
      <c r="H24" s="72"/>
      <c r="I24" s="73" t="s">
        <v>23</v>
      </c>
      <c r="J24" s="75"/>
    </row>
    <row r="25" spans="1:11" x14ac:dyDescent="0.25">
      <c r="A25" s="98">
        <v>478893141</v>
      </c>
      <c r="B25" s="99"/>
      <c r="C25" s="58">
        <v>509953846.67000002</v>
      </c>
      <c r="D25" s="59"/>
      <c r="E25" s="60"/>
      <c r="F25" s="58">
        <v>152274344.69999999</v>
      </c>
      <c r="G25" s="59"/>
      <c r="H25" s="60"/>
      <c r="I25" s="61">
        <f>+F25/C25</f>
        <v>0.29860416917011584</v>
      </c>
      <c r="J25" s="62"/>
    </row>
    <row r="26" spans="1:11" ht="15.75" x14ac:dyDescent="0.25">
      <c r="A26" s="63" t="s">
        <v>24</v>
      </c>
      <c r="B26" s="64"/>
      <c r="C26" s="64"/>
      <c r="D26" s="64"/>
      <c r="E26" s="64"/>
      <c r="F26" s="64"/>
      <c r="G26" s="64"/>
      <c r="H26" s="64"/>
      <c r="I26" s="64"/>
      <c r="J26" s="65"/>
      <c r="K26" s="1"/>
    </row>
    <row r="27" spans="1:11" x14ac:dyDescent="0.25">
      <c r="A27" s="27"/>
      <c r="B27" s="28"/>
      <c r="C27" s="66" t="s">
        <v>50</v>
      </c>
      <c r="D27" s="67"/>
      <c r="E27" s="66" t="s">
        <v>48</v>
      </c>
      <c r="F27" s="67"/>
      <c r="G27" s="66" t="s">
        <v>49</v>
      </c>
      <c r="H27" s="66"/>
      <c r="I27" s="66" t="s">
        <v>25</v>
      </c>
      <c r="J27" s="68"/>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50" t="s">
        <v>28</v>
      </c>
      <c r="B31" s="51"/>
      <c r="C31" s="51"/>
      <c r="D31" s="51"/>
      <c r="E31" s="51"/>
      <c r="F31" s="51"/>
      <c r="G31" s="51"/>
      <c r="H31" s="51"/>
      <c r="I31" s="51"/>
      <c r="J31" s="52"/>
    </row>
    <row r="32" spans="1:11" ht="15.75" x14ac:dyDescent="0.25">
      <c r="A32" s="63" t="s">
        <v>29</v>
      </c>
      <c r="B32" s="64"/>
      <c r="C32" s="64"/>
      <c r="D32" s="64"/>
      <c r="E32" s="64"/>
      <c r="F32" s="64"/>
      <c r="G32" s="64"/>
      <c r="H32" s="64"/>
      <c r="I32" s="64"/>
      <c r="J32" s="65"/>
      <c r="K32" s="1"/>
    </row>
    <row r="33" spans="1:11" x14ac:dyDescent="0.25">
      <c r="A33" s="17" t="s">
        <v>30</v>
      </c>
      <c r="B33" s="46" t="s">
        <v>78</v>
      </c>
      <c r="C33" s="46"/>
      <c r="D33" s="46"/>
      <c r="E33" s="46"/>
      <c r="F33" s="46"/>
      <c r="G33" s="46"/>
      <c r="H33" s="46"/>
      <c r="I33" s="46"/>
      <c r="J33" s="47"/>
    </row>
    <row r="34" spans="1:11" ht="33" customHeight="1" x14ac:dyDescent="0.25">
      <c r="A34" s="17" t="s">
        <v>31</v>
      </c>
      <c r="B34" s="46" t="s">
        <v>63</v>
      </c>
      <c r="C34" s="46"/>
      <c r="D34" s="46"/>
      <c r="E34" s="46"/>
      <c r="F34" s="46"/>
      <c r="G34" s="46"/>
      <c r="H34" s="46"/>
      <c r="I34" s="46"/>
      <c r="J34" s="47"/>
    </row>
    <row r="35" spans="1:11" ht="190.5" customHeight="1" x14ac:dyDescent="0.25">
      <c r="A35" s="17" t="s">
        <v>32</v>
      </c>
      <c r="B35" s="48" t="s">
        <v>80</v>
      </c>
      <c r="C35" s="48"/>
      <c r="D35" s="48"/>
      <c r="E35" s="48"/>
      <c r="F35" s="48"/>
      <c r="G35" s="48"/>
      <c r="H35" s="48"/>
      <c r="I35" s="48"/>
      <c r="J35" s="49"/>
    </row>
    <row r="36" spans="1:11" ht="30" x14ac:dyDescent="0.25">
      <c r="A36" s="17" t="s">
        <v>33</v>
      </c>
      <c r="B36" s="48" t="s">
        <v>77</v>
      </c>
      <c r="C36" s="48"/>
      <c r="D36" s="48"/>
      <c r="E36" s="48"/>
      <c r="F36" s="48"/>
      <c r="G36" s="48"/>
      <c r="H36" s="48"/>
      <c r="I36" s="48"/>
      <c r="J36" s="49"/>
    </row>
    <row r="37" spans="1:11" x14ac:dyDescent="0.25">
      <c r="A37" s="17" t="s">
        <v>30</v>
      </c>
      <c r="B37" s="46" t="s">
        <v>72</v>
      </c>
      <c r="C37" s="46"/>
      <c r="D37" s="46"/>
      <c r="E37" s="46"/>
      <c r="F37" s="46"/>
      <c r="G37" s="46"/>
      <c r="H37" s="46"/>
      <c r="I37" s="46"/>
      <c r="J37" s="47"/>
    </row>
    <row r="38" spans="1:11" ht="45.75" customHeight="1" x14ac:dyDescent="0.25">
      <c r="A38" s="17" t="s">
        <v>31</v>
      </c>
      <c r="B38" s="46" t="s">
        <v>64</v>
      </c>
      <c r="C38" s="46"/>
      <c r="D38" s="46"/>
      <c r="E38" s="46"/>
      <c r="F38" s="46"/>
      <c r="G38" s="46"/>
      <c r="H38" s="46"/>
      <c r="I38" s="46"/>
      <c r="J38" s="47"/>
    </row>
    <row r="39" spans="1:11" ht="85.5" customHeight="1" x14ac:dyDescent="0.25">
      <c r="A39" s="17" t="s">
        <v>32</v>
      </c>
      <c r="B39" s="48" t="s">
        <v>79</v>
      </c>
      <c r="C39" s="48"/>
      <c r="D39" s="48"/>
      <c r="E39" s="48"/>
      <c r="F39" s="48"/>
      <c r="G39" s="48"/>
      <c r="H39" s="48"/>
      <c r="I39" s="48"/>
      <c r="J39" s="49"/>
    </row>
    <row r="40" spans="1:11" ht="30" x14ac:dyDescent="0.25">
      <c r="A40" s="17" t="s">
        <v>33</v>
      </c>
      <c r="B40" s="48"/>
      <c r="C40" s="48"/>
      <c r="D40" s="48"/>
      <c r="E40" s="48"/>
      <c r="F40" s="48"/>
      <c r="G40" s="48"/>
      <c r="H40" s="48"/>
      <c r="I40" s="48"/>
      <c r="J40" s="49"/>
    </row>
    <row r="41" spans="1:11" ht="15.75" x14ac:dyDescent="0.25">
      <c r="A41" s="50" t="s">
        <v>34</v>
      </c>
      <c r="B41" s="51"/>
      <c r="C41" s="51"/>
      <c r="D41" s="51"/>
      <c r="E41" s="51"/>
      <c r="F41" s="51"/>
      <c r="G41" s="51"/>
      <c r="H41" s="51"/>
      <c r="I41" s="51"/>
      <c r="J41" s="52"/>
    </row>
    <row r="42" spans="1:11" ht="15.75" x14ac:dyDescent="0.25">
      <c r="A42" s="53" t="s">
        <v>35</v>
      </c>
      <c r="B42" s="54"/>
      <c r="C42" s="54"/>
      <c r="D42" s="54"/>
      <c r="E42" s="54"/>
      <c r="F42" s="54"/>
      <c r="G42" s="54"/>
      <c r="H42" s="54"/>
      <c r="I42" s="54"/>
      <c r="J42" s="55"/>
      <c r="K42" s="1"/>
    </row>
    <row r="43" spans="1:11" ht="27.75" customHeight="1" x14ac:dyDescent="0.25">
      <c r="A43" s="42" t="s">
        <v>85</v>
      </c>
      <c r="B43" s="43"/>
      <c r="C43" s="43"/>
      <c r="D43" s="43"/>
      <c r="E43" s="43"/>
      <c r="F43" s="43"/>
      <c r="G43" s="43"/>
      <c r="H43" s="43"/>
      <c r="I43" s="43"/>
      <c r="J43" s="44"/>
    </row>
    <row r="44" spans="1:11" ht="27.75" customHeight="1" x14ac:dyDescent="0.25">
      <c r="A44" s="29"/>
      <c r="B44" s="29"/>
      <c r="C44" s="29"/>
      <c r="D44" s="29"/>
      <c r="E44" s="29"/>
      <c r="F44" s="29"/>
      <c r="G44" s="29"/>
      <c r="H44" s="29"/>
      <c r="I44" s="29"/>
      <c r="J44" s="29"/>
    </row>
    <row r="45" spans="1:11" ht="30.75" customHeight="1" x14ac:dyDescent="0.25">
      <c r="A45" s="45" t="s">
        <v>41</v>
      </c>
      <c r="B45" s="45"/>
      <c r="C45" s="45"/>
      <c r="D45" s="45"/>
      <c r="E45" s="45"/>
      <c r="F45" s="45"/>
      <c r="G45" s="45"/>
      <c r="H45" s="45"/>
      <c r="I45" s="45"/>
      <c r="J45" s="45"/>
    </row>
  </sheetData>
  <mergeCells count="55">
    <mergeCell ref="B9:C9"/>
    <mergeCell ref="D9:J9"/>
    <mergeCell ref="B1:J1"/>
    <mergeCell ref="B2:C2"/>
    <mergeCell ref="D2:H2"/>
    <mergeCell ref="B3:C3"/>
    <mergeCell ref="D3:H3"/>
    <mergeCell ref="A4:J4"/>
    <mergeCell ref="A5:J5"/>
    <mergeCell ref="A6:J6"/>
    <mergeCell ref="A7:J7"/>
    <mergeCell ref="B8:C8"/>
    <mergeCell ref="D8:J8"/>
    <mergeCell ref="B10:C10"/>
    <mergeCell ref="D10:J10"/>
    <mergeCell ref="B11:J11"/>
    <mergeCell ref="B12:J12"/>
    <mergeCell ref="A13:J13"/>
    <mergeCell ref="C14:J14"/>
    <mergeCell ref="C15:J15"/>
    <mergeCell ref="C16:J16"/>
    <mergeCell ref="A17:J17"/>
    <mergeCell ref="B18:I18"/>
    <mergeCell ref="B19:I19"/>
    <mergeCell ref="B20:I20"/>
    <mergeCell ref="A22:J22"/>
    <mergeCell ref="A23:J23"/>
    <mergeCell ref="A24:B24"/>
    <mergeCell ref="C24:E24"/>
    <mergeCell ref="F24:H24"/>
    <mergeCell ref="I24:J24"/>
    <mergeCell ref="B21:I21"/>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3:J43"/>
    <mergeCell ref="A45:J45"/>
    <mergeCell ref="B37:J37"/>
    <mergeCell ref="B38:J38"/>
    <mergeCell ref="B39:J39"/>
    <mergeCell ref="B40:J40"/>
    <mergeCell ref="A41:J41"/>
    <mergeCell ref="A42:J42"/>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36:J36 B40:J40"/>
    <dataValidation allowBlank="1" showInputMessage="1" showErrorMessage="1" prompt="Oportunidades de mejora identificadas" sqref="A43:J44"/>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H29"/>
  </dataValidations>
  <pageMargins left="0.70866141732283472" right="0.70866141732283472" top="0.74803149606299213" bottom="0.74803149606299213" header="0.31496062992125984" footer="0.31496062992125984"/>
  <pageSetup scale="55"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19" zoomScale="98" zoomScaleNormal="98" zoomScaleSheetLayoutView="98" workbookViewId="0">
      <selection activeCell="H30" sqref="H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81" t="s">
        <v>68</v>
      </c>
      <c r="C1" s="82"/>
      <c r="D1" s="82"/>
      <c r="E1" s="82"/>
      <c r="F1" s="82"/>
      <c r="G1" s="82"/>
      <c r="H1" s="82"/>
      <c r="I1" s="82"/>
      <c r="J1" s="83"/>
      <c r="K1" s="1"/>
    </row>
    <row r="2" spans="1:11" ht="21.75" thickBot="1" x14ac:dyDescent="0.3">
      <c r="A2" s="19"/>
      <c r="B2" s="84" t="s">
        <v>0</v>
      </c>
      <c r="C2" s="85"/>
      <c r="D2" s="84" t="s">
        <v>1</v>
      </c>
      <c r="E2" s="86"/>
      <c r="F2" s="86"/>
      <c r="G2" s="85"/>
      <c r="H2" s="87"/>
      <c r="I2" s="2" t="s">
        <v>2</v>
      </c>
      <c r="J2" s="3" t="s">
        <v>3</v>
      </c>
      <c r="K2" s="1"/>
    </row>
    <row r="3" spans="1:11" ht="21.75" thickBot="1" x14ac:dyDescent="0.3">
      <c r="A3" s="20"/>
      <c r="B3" s="88" t="s">
        <v>4</v>
      </c>
      <c r="C3" s="89"/>
      <c r="D3" s="88"/>
      <c r="E3" s="89"/>
      <c r="F3" s="89"/>
      <c r="G3" s="89"/>
      <c r="H3" s="90"/>
      <c r="I3" s="23"/>
      <c r="J3" s="24"/>
      <c r="K3" s="1"/>
    </row>
    <row r="4" spans="1:11" x14ac:dyDescent="0.25">
      <c r="A4" s="91"/>
      <c r="B4" s="92"/>
      <c r="C4" s="92"/>
      <c r="D4" s="93"/>
      <c r="E4" s="93"/>
      <c r="F4" s="93"/>
      <c r="G4" s="93"/>
      <c r="H4" s="93"/>
      <c r="I4" s="92"/>
      <c r="J4" s="94"/>
      <c r="K4" s="1"/>
    </row>
    <row r="5" spans="1:11" ht="3" customHeight="1" x14ac:dyDescent="0.25">
      <c r="A5" s="95"/>
      <c r="B5" s="96"/>
      <c r="C5" s="96"/>
      <c r="D5" s="96"/>
      <c r="E5" s="96"/>
      <c r="F5" s="96"/>
      <c r="G5" s="96"/>
      <c r="H5" s="96"/>
      <c r="I5" s="96"/>
      <c r="J5" s="97"/>
      <c r="K5" s="1"/>
    </row>
    <row r="6" spans="1:11" ht="15.75" x14ac:dyDescent="0.25">
      <c r="A6" s="50" t="s">
        <v>5</v>
      </c>
      <c r="B6" s="51"/>
      <c r="C6" s="51"/>
      <c r="D6" s="51"/>
      <c r="E6" s="51"/>
      <c r="F6" s="51"/>
      <c r="G6" s="51"/>
      <c r="H6" s="51"/>
      <c r="I6" s="51"/>
      <c r="J6" s="52"/>
      <c r="K6" s="1"/>
    </row>
    <row r="7" spans="1:11" ht="15.75" x14ac:dyDescent="0.25">
      <c r="A7" s="63" t="s">
        <v>6</v>
      </c>
      <c r="B7" s="64"/>
      <c r="C7" s="64"/>
      <c r="D7" s="64"/>
      <c r="E7" s="64"/>
      <c r="F7" s="64"/>
      <c r="G7" s="64"/>
      <c r="H7" s="64"/>
      <c r="I7" s="64"/>
      <c r="J7" s="65"/>
      <c r="K7" s="1"/>
    </row>
    <row r="8" spans="1:11" ht="15" customHeight="1" x14ac:dyDescent="0.25">
      <c r="A8" s="4" t="s">
        <v>7</v>
      </c>
      <c r="B8" s="76" t="s">
        <v>51</v>
      </c>
      <c r="C8" s="77"/>
      <c r="D8" s="77" t="s">
        <v>54</v>
      </c>
      <c r="E8" s="77"/>
      <c r="F8" s="77"/>
      <c r="G8" s="77"/>
      <c r="H8" s="77"/>
      <c r="I8" s="77"/>
      <c r="J8" s="78"/>
      <c r="K8" s="1"/>
    </row>
    <row r="9" spans="1:11" ht="15" customHeight="1" x14ac:dyDescent="0.25">
      <c r="A9" s="21" t="s">
        <v>36</v>
      </c>
      <c r="B9" s="76" t="s">
        <v>52</v>
      </c>
      <c r="C9" s="77"/>
      <c r="D9" s="77" t="s">
        <v>54</v>
      </c>
      <c r="E9" s="77"/>
      <c r="F9" s="77"/>
      <c r="G9" s="77"/>
      <c r="H9" s="77"/>
      <c r="I9" s="77"/>
      <c r="J9" s="78"/>
      <c r="K9" s="1"/>
    </row>
    <row r="10" spans="1:11" ht="15" customHeight="1" x14ac:dyDescent="0.25">
      <c r="A10" s="21" t="s">
        <v>37</v>
      </c>
      <c r="B10" s="76" t="s">
        <v>53</v>
      </c>
      <c r="C10" s="77"/>
      <c r="D10" s="77" t="s">
        <v>55</v>
      </c>
      <c r="E10" s="77"/>
      <c r="F10" s="77"/>
      <c r="G10" s="77"/>
      <c r="H10" s="77"/>
      <c r="I10" s="77"/>
      <c r="J10" s="78"/>
      <c r="K10" s="1"/>
    </row>
    <row r="11" spans="1:11" ht="48" customHeight="1" x14ac:dyDescent="0.25">
      <c r="A11" s="4" t="s">
        <v>8</v>
      </c>
      <c r="B11" s="69" t="s">
        <v>56</v>
      </c>
      <c r="C11" s="69"/>
      <c r="D11" s="69"/>
      <c r="E11" s="69"/>
      <c r="F11" s="69"/>
      <c r="G11" s="69"/>
      <c r="H11" s="69"/>
      <c r="I11" s="69"/>
      <c r="J11" s="70"/>
    </row>
    <row r="12" spans="1:11" ht="39.75" customHeight="1" x14ac:dyDescent="0.25">
      <c r="A12" s="4" t="s">
        <v>9</v>
      </c>
      <c r="B12" s="69" t="s">
        <v>57</v>
      </c>
      <c r="C12" s="69"/>
      <c r="D12" s="69"/>
      <c r="E12" s="69"/>
      <c r="F12" s="69"/>
      <c r="G12" s="69"/>
      <c r="H12" s="69"/>
      <c r="I12" s="69"/>
      <c r="J12" s="70"/>
    </row>
    <row r="13" spans="1:11" ht="15.75" x14ac:dyDescent="0.25">
      <c r="A13" s="50" t="s">
        <v>10</v>
      </c>
      <c r="B13" s="51"/>
      <c r="C13" s="51"/>
      <c r="D13" s="51"/>
      <c r="E13" s="51"/>
      <c r="F13" s="51"/>
      <c r="G13" s="51"/>
      <c r="H13" s="51"/>
      <c r="I13" s="51"/>
      <c r="J13" s="52"/>
    </row>
    <row r="14" spans="1:11" ht="27.75" customHeight="1" x14ac:dyDescent="0.25">
      <c r="A14" s="4" t="s">
        <v>11</v>
      </c>
      <c r="B14" s="22">
        <v>1</v>
      </c>
      <c r="C14" s="79" t="str">
        <f>IFERROR(VLOOKUP(B14,'[1]Validacion datos'!A2:B5,2,FALSE),"")</f>
        <v>DESARROLLO INSTITUCIONAL</v>
      </c>
      <c r="D14" s="79"/>
      <c r="E14" s="79"/>
      <c r="F14" s="79"/>
      <c r="G14" s="79"/>
      <c r="H14" s="79"/>
      <c r="I14" s="79"/>
      <c r="J14" s="79"/>
    </row>
    <row r="15" spans="1:11" ht="26.25" customHeight="1" x14ac:dyDescent="0.25">
      <c r="A15" s="4" t="s">
        <v>12</v>
      </c>
      <c r="B15" s="36">
        <v>1.1000000000000001</v>
      </c>
      <c r="C15" s="80" t="str">
        <f>IFERROR(VLOOKUP(B15,'[1]Validacion datos'!A8:B26,2,FALSE),"")</f>
        <v>Administración pública transparente, eficiente y orientada</v>
      </c>
      <c r="D15" s="80"/>
      <c r="E15" s="80"/>
      <c r="F15" s="80"/>
      <c r="G15" s="80"/>
      <c r="H15" s="80"/>
      <c r="I15" s="80"/>
      <c r="J15" s="80"/>
    </row>
    <row r="16" spans="1:11" ht="40.5" customHeight="1" x14ac:dyDescent="0.25">
      <c r="A16" s="4" t="s">
        <v>13</v>
      </c>
      <c r="B16" s="37" t="s">
        <v>65</v>
      </c>
      <c r="C16" s="8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80"/>
      <c r="E16" s="80"/>
      <c r="F16" s="80"/>
      <c r="G16" s="80"/>
      <c r="H16" s="80"/>
      <c r="I16" s="80"/>
      <c r="J16" s="80"/>
    </row>
    <row r="17" spans="1:15" ht="15.75" x14ac:dyDescent="0.25">
      <c r="A17" s="50" t="s">
        <v>14</v>
      </c>
      <c r="B17" s="51"/>
      <c r="C17" s="51"/>
      <c r="D17" s="51"/>
      <c r="E17" s="51"/>
      <c r="F17" s="51"/>
      <c r="G17" s="51"/>
      <c r="H17" s="51"/>
      <c r="I17" s="51"/>
      <c r="J17" s="52"/>
    </row>
    <row r="18" spans="1:15" ht="29.25" customHeight="1" x14ac:dyDescent="0.25">
      <c r="A18" s="4" t="s">
        <v>15</v>
      </c>
      <c r="B18" s="69" t="s">
        <v>58</v>
      </c>
      <c r="C18" s="69"/>
      <c r="D18" s="69"/>
      <c r="E18" s="69"/>
      <c r="F18" s="69"/>
      <c r="G18" s="69"/>
      <c r="H18" s="69"/>
      <c r="I18" s="69"/>
      <c r="J18" s="70"/>
    </row>
    <row r="19" spans="1:15" ht="61.5" customHeight="1" x14ac:dyDescent="0.25">
      <c r="A19" s="6" t="s">
        <v>16</v>
      </c>
      <c r="B19" s="69" t="s">
        <v>59</v>
      </c>
      <c r="C19" s="69"/>
      <c r="D19" s="69"/>
      <c r="E19" s="69"/>
      <c r="F19" s="69"/>
      <c r="G19" s="69"/>
      <c r="H19" s="69"/>
      <c r="I19" s="69"/>
      <c r="J19" s="70"/>
    </row>
    <row r="20" spans="1:15" ht="34.5" customHeight="1" x14ac:dyDescent="0.25">
      <c r="A20" s="6" t="s">
        <v>17</v>
      </c>
      <c r="B20" s="69" t="s">
        <v>60</v>
      </c>
      <c r="C20" s="69"/>
      <c r="D20" s="69"/>
      <c r="E20" s="69"/>
      <c r="F20" s="69"/>
      <c r="G20" s="69"/>
      <c r="H20" s="69"/>
      <c r="I20" s="69"/>
      <c r="J20" s="70"/>
    </row>
    <row r="21" spans="1:15" ht="54" customHeight="1" x14ac:dyDescent="0.25">
      <c r="A21" s="6" t="s">
        <v>38</v>
      </c>
      <c r="B21" s="69" t="s">
        <v>73</v>
      </c>
      <c r="C21" s="69"/>
      <c r="D21" s="69"/>
      <c r="E21" s="69"/>
      <c r="F21" s="69"/>
      <c r="G21" s="69"/>
      <c r="H21" s="69"/>
      <c r="I21" s="69"/>
      <c r="J21" s="70"/>
      <c r="K21" s="1"/>
    </row>
    <row r="22" spans="1:15" ht="15.75" x14ac:dyDescent="0.25">
      <c r="A22" s="50" t="s">
        <v>18</v>
      </c>
      <c r="B22" s="51"/>
      <c r="C22" s="51"/>
      <c r="D22" s="51"/>
      <c r="E22" s="51"/>
      <c r="F22" s="51"/>
      <c r="G22" s="51"/>
      <c r="H22" s="51"/>
      <c r="I22" s="51"/>
      <c r="J22" s="52"/>
    </row>
    <row r="23" spans="1:15" ht="15.75" x14ac:dyDescent="0.25">
      <c r="A23" s="63" t="s">
        <v>19</v>
      </c>
      <c r="B23" s="64"/>
      <c r="C23" s="64"/>
      <c r="D23" s="64"/>
      <c r="E23" s="64"/>
      <c r="F23" s="64"/>
      <c r="G23" s="64"/>
      <c r="H23" s="64"/>
      <c r="I23" s="64"/>
      <c r="J23" s="65"/>
      <c r="K23" s="1"/>
    </row>
    <row r="24" spans="1:15" ht="15" customHeight="1" x14ac:dyDescent="0.25">
      <c r="A24" s="71" t="s">
        <v>20</v>
      </c>
      <c r="B24" s="72"/>
      <c r="C24" s="73" t="s">
        <v>21</v>
      </c>
      <c r="D24" s="74"/>
      <c r="E24" s="74"/>
      <c r="F24" s="74" t="s">
        <v>22</v>
      </c>
      <c r="G24" s="74"/>
      <c r="H24" s="72"/>
      <c r="I24" s="73" t="s">
        <v>23</v>
      </c>
      <c r="J24" s="75"/>
      <c r="N24" s="30"/>
    </row>
    <row r="25" spans="1:15" x14ac:dyDescent="0.25">
      <c r="A25" s="98">
        <v>478893141</v>
      </c>
      <c r="B25" s="99"/>
      <c r="C25" s="58">
        <v>509953846.67000002</v>
      </c>
      <c r="D25" s="59"/>
      <c r="E25" s="60"/>
      <c r="F25" s="58">
        <v>261516505.38000003</v>
      </c>
      <c r="G25" s="59"/>
      <c r="H25" s="60"/>
      <c r="I25" s="61">
        <f>+F25/C25</f>
        <v>0.5128238704104372</v>
      </c>
      <c r="J25" s="62"/>
      <c r="O25" s="31"/>
    </row>
    <row r="26" spans="1:15" ht="15.75" x14ac:dyDescent="0.25">
      <c r="A26" s="63" t="s">
        <v>24</v>
      </c>
      <c r="B26" s="64"/>
      <c r="C26" s="64"/>
      <c r="D26" s="64"/>
      <c r="E26" s="64"/>
      <c r="F26" s="64"/>
      <c r="G26" s="64"/>
      <c r="H26" s="64"/>
      <c r="I26" s="64"/>
      <c r="J26" s="65"/>
      <c r="K26" s="1"/>
      <c r="O26" s="31"/>
    </row>
    <row r="27" spans="1:15" x14ac:dyDescent="0.25">
      <c r="A27" s="27"/>
      <c r="B27" s="28"/>
      <c r="C27" s="66" t="s">
        <v>50</v>
      </c>
      <c r="D27" s="67"/>
      <c r="E27" s="66" t="s">
        <v>48</v>
      </c>
      <c r="F27" s="67"/>
      <c r="G27" s="66" t="s">
        <v>49</v>
      </c>
      <c r="H27" s="66"/>
      <c r="I27" s="66" t="s">
        <v>25</v>
      </c>
      <c r="J27" s="68"/>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0.55000000000000004</v>
      </c>
      <c r="D29" s="11">
        <v>86107159</v>
      </c>
      <c r="E29" s="25">
        <v>0.1</v>
      </c>
      <c r="F29" s="11">
        <v>25615452</v>
      </c>
      <c r="G29" s="12">
        <v>0</v>
      </c>
      <c r="H29" s="11">
        <v>15828812.26</v>
      </c>
      <c r="I29" s="13">
        <f>IF(G29&gt;0,G29/C29,0)</f>
        <v>0</v>
      </c>
      <c r="J29" s="32">
        <f>IF(H29&gt;0,H29/D29,0)</f>
        <v>0.18382690177944438</v>
      </c>
    </row>
    <row r="30" spans="1:15" ht="49.5" customHeight="1" x14ac:dyDescent="0.25">
      <c r="A30" s="14" t="s">
        <v>72</v>
      </c>
      <c r="B30" s="14" t="s">
        <v>62</v>
      </c>
      <c r="C30" s="10">
        <v>480</v>
      </c>
      <c r="D30" s="11">
        <v>108751347</v>
      </c>
      <c r="E30" s="26" t="s">
        <v>66</v>
      </c>
      <c r="F30" s="15">
        <v>23151736</v>
      </c>
      <c r="G30" s="16" t="s">
        <v>66</v>
      </c>
      <c r="H30" s="11">
        <v>26053757.509999998</v>
      </c>
      <c r="I30" s="13" t="e">
        <f>IF(G30&gt;0,G30/C30,0)</f>
        <v>#VALUE!</v>
      </c>
      <c r="J30" s="32">
        <f>IF(H30&gt;0,H30/D30,0)</f>
        <v>0.23957181431509073</v>
      </c>
    </row>
    <row r="31" spans="1:15" ht="15.75" x14ac:dyDescent="0.25">
      <c r="A31" s="50" t="s">
        <v>28</v>
      </c>
      <c r="B31" s="51"/>
      <c r="C31" s="51"/>
      <c r="D31" s="51"/>
      <c r="E31" s="51"/>
      <c r="F31" s="51"/>
      <c r="G31" s="51"/>
      <c r="H31" s="51"/>
      <c r="I31" s="51"/>
      <c r="J31" s="52"/>
    </row>
    <row r="32" spans="1:15" ht="15.75" x14ac:dyDescent="0.25">
      <c r="A32" s="63" t="s">
        <v>29</v>
      </c>
      <c r="B32" s="64"/>
      <c r="C32" s="64"/>
      <c r="D32" s="64"/>
      <c r="E32" s="64"/>
      <c r="F32" s="64"/>
      <c r="G32" s="64"/>
      <c r="H32" s="64"/>
      <c r="I32" s="64"/>
      <c r="J32" s="65"/>
      <c r="K32" s="1"/>
    </row>
    <row r="33" spans="1:11" x14ac:dyDescent="0.25">
      <c r="A33" s="17" t="s">
        <v>30</v>
      </c>
      <c r="B33" s="46" t="s">
        <v>78</v>
      </c>
      <c r="C33" s="46"/>
      <c r="D33" s="46"/>
      <c r="E33" s="46"/>
      <c r="F33" s="46"/>
      <c r="G33" s="46"/>
      <c r="H33" s="46"/>
      <c r="I33" s="46"/>
      <c r="J33" s="47"/>
    </row>
    <row r="34" spans="1:11" ht="33" customHeight="1" x14ac:dyDescent="0.25">
      <c r="A34" s="17" t="s">
        <v>31</v>
      </c>
      <c r="B34" s="46" t="s">
        <v>63</v>
      </c>
      <c r="C34" s="46"/>
      <c r="D34" s="46"/>
      <c r="E34" s="46"/>
      <c r="F34" s="46"/>
      <c r="G34" s="46"/>
      <c r="H34" s="46"/>
      <c r="I34" s="46"/>
      <c r="J34" s="47"/>
    </row>
    <row r="35" spans="1:11" ht="85.5" customHeight="1" x14ac:dyDescent="0.25">
      <c r="A35" s="17" t="s">
        <v>32</v>
      </c>
      <c r="B35" s="48" t="s">
        <v>74</v>
      </c>
      <c r="C35" s="48"/>
      <c r="D35" s="48"/>
      <c r="E35" s="48"/>
      <c r="F35" s="48"/>
      <c r="G35" s="48"/>
      <c r="H35" s="48"/>
      <c r="I35" s="48"/>
      <c r="J35" s="49"/>
    </row>
    <row r="36" spans="1:11" ht="30" x14ac:dyDescent="0.25">
      <c r="A36" s="17" t="s">
        <v>33</v>
      </c>
      <c r="B36" s="48" t="s">
        <v>76</v>
      </c>
      <c r="C36" s="48"/>
      <c r="D36" s="48"/>
      <c r="E36" s="48"/>
      <c r="F36" s="48"/>
      <c r="G36" s="48"/>
      <c r="H36" s="48"/>
      <c r="I36" s="48"/>
      <c r="J36" s="49"/>
    </row>
    <row r="37" spans="1:11" x14ac:dyDescent="0.25">
      <c r="A37" s="17" t="s">
        <v>30</v>
      </c>
      <c r="B37" s="46" t="s">
        <v>72</v>
      </c>
      <c r="C37" s="46"/>
      <c r="D37" s="46"/>
      <c r="E37" s="46"/>
      <c r="F37" s="46"/>
      <c r="G37" s="46"/>
      <c r="H37" s="46"/>
      <c r="I37" s="46"/>
      <c r="J37" s="47"/>
    </row>
    <row r="38" spans="1:11" ht="45.75" customHeight="1" x14ac:dyDescent="0.25">
      <c r="A38" s="17" t="s">
        <v>31</v>
      </c>
      <c r="B38" s="46" t="s">
        <v>64</v>
      </c>
      <c r="C38" s="46"/>
      <c r="D38" s="46"/>
      <c r="E38" s="46"/>
      <c r="F38" s="46"/>
      <c r="G38" s="46"/>
      <c r="H38" s="46"/>
      <c r="I38" s="46"/>
      <c r="J38" s="47"/>
    </row>
    <row r="39" spans="1:11" ht="85.5" customHeight="1" x14ac:dyDescent="0.25">
      <c r="A39" s="17" t="s">
        <v>32</v>
      </c>
      <c r="B39" s="48" t="s">
        <v>75</v>
      </c>
      <c r="C39" s="48"/>
      <c r="D39" s="48"/>
      <c r="E39" s="48"/>
      <c r="F39" s="48"/>
      <c r="G39" s="48"/>
      <c r="H39" s="48"/>
      <c r="I39" s="48"/>
      <c r="J39" s="49"/>
    </row>
    <row r="40" spans="1:11" ht="30" x14ac:dyDescent="0.25">
      <c r="A40" s="17" t="s">
        <v>33</v>
      </c>
      <c r="B40" s="48" t="s">
        <v>87</v>
      </c>
      <c r="C40" s="48"/>
      <c r="D40" s="48"/>
      <c r="E40" s="48"/>
      <c r="F40" s="48"/>
      <c r="G40" s="48"/>
      <c r="H40" s="48"/>
      <c r="I40" s="48"/>
      <c r="J40" s="49"/>
    </row>
    <row r="41" spans="1:11" ht="15.75" x14ac:dyDescent="0.25">
      <c r="A41" s="50" t="s">
        <v>34</v>
      </c>
      <c r="B41" s="51"/>
      <c r="C41" s="51"/>
      <c r="D41" s="51"/>
      <c r="E41" s="51"/>
      <c r="F41" s="51"/>
      <c r="G41" s="51"/>
      <c r="H41" s="51"/>
      <c r="I41" s="51"/>
      <c r="J41" s="52"/>
    </row>
    <row r="42" spans="1:11" ht="15.75" x14ac:dyDescent="0.25">
      <c r="A42" s="53" t="s">
        <v>35</v>
      </c>
      <c r="B42" s="54"/>
      <c r="C42" s="54"/>
      <c r="D42" s="54"/>
      <c r="E42" s="54"/>
      <c r="F42" s="54"/>
      <c r="G42" s="54"/>
      <c r="H42" s="54"/>
      <c r="I42" s="54"/>
      <c r="J42" s="55"/>
      <c r="K42" s="1"/>
    </row>
    <row r="43" spans="1:11" ht="36" customHeight="1" x14ac:dyDescent="0.25">
      <c r="A43" s="42" t="s">
        <v>86</v>
      </c>
      <c r="B43" s="43"/>
      <c r="C43" s="43"/>
      <c r="D43" s="43"/>
      <c r="E43" s="43"/>
      <c r="F43" s="43"/>
      <c r="G43" s="43"/>
      <c r="H43" s="43"/>
      <c r="I43" s="43"/>
      <c r="J43" s="44"/>
    </row>
    <row r="44" spans="1:11" ht="27.75" customHeight="1" x14ac:dyDescent="0.25">
      <c r="A44" s="29"/>
      <c r="B44" s="29"/>
      <c r="C44" s="29"/>
      <c r="D44" s="29"/>
      <c r="E44" s="29"/>
      <c r="F44" s="29"/>
      <c r="G44" s="29"/>
      <c r="H44" s="29"/>
      <c r="I44" s="29"/>
      <c r="J44" s="29"/>
    </row>
    <row r="45" spans="1:11" ht="30.75" customHeight="1" x14ac:dyDescent="0.25">
      <c r="A45" s="45" t="s">
        <v>41</v>
      </c>
      <c r="B45" s="45"/>
      <c r="C45" s="45"/>
      <c r="D45" s="45"/>
      <c r="E45" s="45"/>
      <c r="F45" s="45"/>
      <c r="G45" s="45"/>
      <c r="H45" s="45"/>
      <c r="I45" s="45"/>
      <c r="J45" s="45"/>
    </row>
  </sheetData>
  <mergeCells count="55">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A17:J17"/>
    <mergeCell ref="B1:J1"/>
    <mergeCell ref="B2:C2"/>
    <mergeCell ref="D2:H2"/>
    <mergeCell ref="B3:C3"/>
    <mergeCell ref="D3:H3"/>
    <mergeCell ref="B9:C9"/>
    <mergeCell ref="B10:C10"/>
    <mergeCell ref="C16:J16"/>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A42:J42"/>
    <mergeCell ref="A43:J43"/>
    <mergeCell ref="A45:J45"/>
    <mergeCell ref="B21:J21"/>
    <mergeCell ref="A31:J31"/>
    <mergeCell ref="A32:J32"/>
    <mergeCell ref="B33:J33"/>
    <mergeCell ref="B34:J34"/>
    <mergeCell ref="B35:J35"/>
    <mergeCell ref="B36:J36"/>
    <mergeCell ref="A25:B25"/>
    <mergeCell ref="I25:J25"/>
    <mergeCell ref="A26:J26"/>
    <mergeCell ref="F24:H24"/>
    <mergeCell ref="C27:D27"/>
    <mergeCell ref="I27:J27"/>
  </mergeCells>
  <phoneticPr fontId="20" type="noConversion"/>
  <dataValidations xWindow="292" yWindow="433"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3:J44"/>
    <dataValidation allowBlank="1" showInputMessage="1" showErrorMessage="1" prompt="De existir desvío, explicar razones." sqref="B36:J36 B40:J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B38:J38"/>
    <dataValidation allowBlank="1" showInputMessage="1" showErrorMessage="1" prompt="Nombre del producto" sqref="B33:J33 B37:J37"/>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70866141732283472" right="0.70866141732283472" top="0.74803149606299213" bottom="0.74803149606299213" header="0.31496062992125984" footer="0.31496062992125984"/>
  <pageSetup scale="55" orientation="portrait" r:id="rId1"/>
  <ignoredErrors>
    <ignoredError sqref="I29:J30" unlockedFormula="1"/>
    <ignoredError sqref="B8:C10" numberStoredAsText="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view="pageBreakPreview" zoomScale="98" zoomScaleNormal="98" zoomScaleSheetLayoutView="98" workbookViewId="0">
      <selection activeCell="M8" sqref="M8"/>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81" t="s">
        <v>94</v>
      </c>
      <c r="C1" s="82"/>
      <c r="D1" s="82"/>
      <c r="E1" s="82"/>
      <c r="F1" s="82"/>
      <c r="G1" s="82"/>
      <c r="H1" s="82"/>
      <c r="I1" s="82"/>
      <c r="J1" s="83"/>
      <c r="K1" s="1"/>
    </row>
    <row r="2" spans="1:11" ht="21.75" thickBot="1" x14ac:dyDescent="0.3">
      <c r="A2" s="19"/>
      <c r="B2" s="84" t="s">
        <v>0</v>
      </c>
      <c r="C2" s="85"/>
      <c r="D2" s="84" t="s">
        <v>1</v>
      </c>
      <c r="E2" s="86"/>
      <c r="F2" s="86"/>
      <c r="G2" s="85"/>
      <c r="H2" s="87"/>
      <c r="I2" s="2" t="s">
        <v>2</v>
      </c>
      <c r="J2" s="3" t="s">
        <v>3</v>
      </c>
      <c r="K2" s="1"/>
    </row>
    <row r="3" spans="1:11" ht="21.75" thickBot="1" x14ac:dyDescent="0.3">
      <c r="A3" s="20"/>
      <c r="B3" s="88" t="s">
        <v>4</v>
      </c>
      <c r="C3" s="89"/>
      <c r="D3" s="88"/>
      <c r="E3" s="89"/>
      <c r="F3" s="89"/>
      <c r="G3" s="89"/>
      <c r="H3" s="90"/>
      <c r="I3" s="23"/>
      <c r="J3" s="24"/>
      <c r="K3" s="1"/>
    </row>
    <row r="4" spans="1:11" x14ac:dyDescent="0.25">
      <c r="A4" s="91"/>
      <c r="B4" s="92"/>
      <c r="C4" s="92"/>
      <c r="D4" s="93"/>
      <c r="E4" s="93"/>
      <c r="F4" s="93"/>
      <c r="G4" s="93"/>
      <c r="H4" s="93"/>
      <c r="I4" s="92"/>
      <c r="J4" s="94"/>
      <c r="K4" s="1"/>
    </row>
    <row r="5" spans="1:11" ht="3" customHeight="1" x14ac:dyDescent="0.25">
      <c r="A5" s="95"/>
      <c r="B5" s="96"/>
      <c r="C5" s="96"/>
      <c r="D5" s="96"/>
      <c r="E5" s="96"/>
      <c r="F5" s="96"/>
      <c r="G5" s="96"/>
      <c r="H5" s="96"/>
      <c r="I5" s="96"/>
      <c r="J5" s="97"/>
      <c r="K5" s="1"/>
    </row>
    <row r="6" spans="1:11" ht="15.75" x14ac:dyDescent="0.25">
      <c r="A6" s="50" t="s">
        <v>92</v>
      </c>
      <c r="B6" s="51"/>
      <c r="C6" s="51"/>
      <c r="D6" s="51"/>
      <c r="E6" s="51"/>
      <c r="F6" s="51"/>
      <c r="G6" s="51"/>
      <c r="H6" s="51"/>
      <c r="I6" s="51"/>
      <c r="J6" s="52"/>
      <c r="K6" s="1"/>
    </row>
    <row r="7" spans="1:11" ht="15.75" x14ac:dyDescent="0.25">
      <c r="A7" s="63" t="s">
        <v>6</v>
      </c>
      <c r="B7" s="64"/>
      <c r="C7" s="64"/>
      <c r="D7" s="64"/>
      <c r="E7" s="64"/>
      <c r="F7" s="64"/>
      <c r="G7" s="64"/>
      <c r="H7" s="64"/>
      <c r="I7" s="64"/>
      <c r="J7" s="65"/>
      <c r="K7" s="1"/>
    </row>
    <row r="8" spans="1:11" ht="15" customHeight="1" x14ac:dyDescent="0.25">
      <c r="A8" s="4" t="s">
        <v>7</v>
      </c>
      <c r="B8" s="76" t="s">
        <v>51</v>
      </c>
      <c r="C8" s="77"/>
      <c r="D8" s="77" t="s">
        <v>54</v>
      </c>
      <c r="E8" s="77"/>
      <c r="F8" s="77"/>
      <c r="G8" s="77"/>
      <c r="H8" s="77"/>
      <c r="I8" s="77"/>
      <c r="J8" s="78"/>
      <c r="K8" s="1"/>
    </row>
    <row r="9" spans="1:11" ht="15" customHeight="1" x14ac:dyDescent="0.25">
      <c r="A9" s="21" t="s">
        <v>36</v>
      </c>
      <c r="B9" s="76" t="s">
        <v>52</v>
      </c>
      <c r="C9" s="77"/>
      <c r="D9" s="77" t="s">
        <v>54</v>
      </c>
      <c r="E9" s="77"/>
      <c r="F9" s="77"/>
      <c r="G9" s="77"/>
      <c r="H9" s="77"/>
      <c r="I9" s="77"/>
      <c r="J9" s="78"/>
      <c r="K9" s="1"/>
    </row>
    <row r="10" spans="1:11" ht="15" customHeight="1" x14ac:dyDescent="0.25">
      <c r="A10" s="21" t="s">
        <v>37</v>
      </c>
      <c r="B10" s="76" t="s">
        <v>53</v>
      </c>
      <c r="C10" s="77"/>
      <c r="D10" s="77" t="s">
        <v>55</v>
      </c>
      <c r="E10" s="77"/>
      <c r="F10" s="77"/>
      <c r="G10" s="77"/>
      <c r="H10" s="77"/>
      <c r="I10" s="77"/>
      <c r="J10" s="78"/>
      <c r="K10" s="1"/>
    </row>
    <row r="11" spans="1:11" ht="48" customHeight="1" x14ac:dyDescent="0.25">
      <c r="A11" s="4" t="s">
        <v>8</v>
      </c>
      <c r="B11" s="69" t="s">
        <v>56</v>
      </c>
      <c r="C11" s="69"/>
      <c r="D11" s="69"/>
      <c r="E11" s="69"/>
      <c r="F11" s="69"/>
      <c r="G11" s="69"/>
      <c r="H11" s="69"/>
      <c r="I11" s="69"/>
      <c r="J11" s="70"/>
    </row>
    <row r="12" spans="1:11" ht="39.75" customHeight="1" x14ac:dyDescent="0.25">
      <c r="A12" s="4" t="s">
        <v>9</v>
      </c>
      <c r="B12" s="69" t="s">
        <v>57</v>
      </c>
      <c r="C12" s="69"/>
      <c r="D12" s="69"/>
      <c r="E12" s="69"/>
      <c r="F12" s="69"/>
      <c r="G12" s="69"/>
      <c r="H12" s="69"/>
      <c r="I12" s="69"/>
      <c r="J12" s="70"/>
    </row>
    <row r="13" spans="1:11" ht="15.75" x14ac:dyDescent="0.25">
      <c r="A13" s="50" t="s">
        <v>10</v>
      </c>
      <c r="B13" s="51"/>
      <c r="C13" s="51"/>
      <c r="D13" s="51"/>
      <c r="E13" s="51"/>
      <c r="F13" s="51"/>
      <c r="G13" s="51"/>
      <c r="H13" s="51"/>
      <c r="I13" s="51"/>
      <c r="J13" s="52"/>
    </row>
    <row r="14" spans="1:11" ht="27.75" customHeight="1" x14ac:dyDescent="0.25">
      <c r="A14" s="4" t="s">
        <v>11</v>
      </c>
      <c r="B14" s="22">
        <v>1</v>
      </c>
      <c r="C14" s="79" t="str">
        <f>IFERROR(VLOOKUP(B14,'[1]Validacion datos'!A2:B5,2,FALSE),"")</f>
        <v>DESARROLLO INSTITUCIONAL</v>
      </c>
      <c r="D14" s="79"/>
      <c r="E14" s="79"/>
      <c r="F14" s="79"/>
      <c r="G14" s="79"/>
      <c r="H14" s="79"/>
      <c r="I14" s="79"/>
      <c r="J14" s="79"/>
    </row>
    <row r="15" spans="1:11" ht="26.25" customHeight="1" x14ac:dyDescent="0.25">
      <c r="A15" s="4" t="s">
        <v>12</v>
      </c>
      <c r="B15" s="36">
        <v>1.1000000000000001</v>
      </c>
      <c r="C15" s="80" t="str">
        <f>IFERROR(VLOOKUP(B15,'[1]Validacion datos'!A8:B26,2,FALSE),"")</f>
        <v>Administración pública transparente, eficiente y orientada</v>
      </c>
      <c r="D15" s="80"/>
      <c r="E15" s="80"/>
      <c r="F15" s="80"/>
      <c r="G15" s="80"/>
      <c r="H15" s="80"/>
      <c r="I15" s="80"/>
      <c r="J15" s="80"/>
    </row>
    <row r="16" spans="1:11" ht="40.5" customHeight="1" x14ac:dyDescent="0.25">
      <c r="A16" s="4" t="s">
        <v>13</v>
      </c>
      <c r="B16" s="37" t="s">
        <v>65</v>
      </c>
      <c r="C16" s="8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80"/>
      <c r="E16" s="80"/>
      <c r="F16" s="80"/>
      <c r="G16" s="80"/>
      <c r="H16" s="80"/>
      <c r="I16" s="80"/>
      <c r="J16" s="80"/>
    </row>
    <row r="17" spans="1:15" ht="15.75" x14ac:dyDescent="0.25">
      <c r="A17" s="50" t="s">
        <v>14</v>
      </c>
      <c r="B17" s="51"/>
      <c r="C17" s="51"/>
      <c r="D17" s="51"/>
      <c r="E17" s="51"/>
      <c r="F17" s="51"/>
      <c r="G17" s="51"/>
      <c r="H17" s="51"/>
      <c r="I17" s="51"/>
      <c r="J17" s="52"/>
    </row>
    <row r="18" spans="1:15" ht="29.25" customHeight="1" x14ac:dyDescent="0.25">
      <c r="A18" s="4" t="s">
        <v>15</v>
      </c>
      <c r="B18" s="69" t="s">
        <v>58</v>
      </c>
      <c r="C18" s="69"/>
      <c r="D18" s="69"/>
      <c r="E18" s="69"/>
      <c r="F18" s="69"/>
      <c r="G18" s="69"/>
      <c r="H18" s="69"/>
      <c r="I18" s="69"/>
      <c r="J18" s="70"/>
    </row>
    <row r="19" spans="1:15" ht="61.5" customHeight="1" x14ac:dyDescent="0.25">
      <c r="A19" s="6" t="s">
        <v>16</v>
      </c>
      <c r="B19" s="69" t="s">
        <v>59</v>
      </c>
      <c r="C19" s="69"/>
      <c r="D19" s="69"/>
      <c r="E19" s="69"/>
      <c r="F19" s="69"/>
      <c r="G19" s="69"/>
      <c r="H19" s="69"/>
      <c r="I19" s="69"/>
      <c r="J19" s="70"/>
    </row>
    <row r="20" spans="1:15" ht="34.5" customHeight="1" x14ac:dyDescent="0.25">
      <c r="A20" s="6" t="s">
        <v>17</v>
      </c>
      <c r="B20" s="69" t="s">
        <v>60</v>
      </c>
      <c r="C20" s="69"/>
      <c r="D20" s="69"/>
      <c r="E20" s="69"/>
      <c r="F20" s="69"/>
      <c r="G20" s="69"/>
      <c r="H20" s="69"/>
      <c r="I20" s="69"/>
      <c r="J20" s="70"/>
    </row>
    <row r="21" spans="1:15" ht="54" customHeight="1" x14ac:dyDescent="0.25">
      <c r="A21" s="6" t="s">
        <v>38</v>
      </c>
      <c r="B21" s="69" t="s">
        <v>73</v>
      </c>
      <c r="C21" s="69"/>
      <c r="D21" s="69"/>
      <c r="E21" s="69"/>
      <c r="F21" s="69"/>
      <c r="G21" s="69"/>
      <c r="H21" s="69"/>
      <c r="I21" s="69"/>
      <c r="J21" s="70"/>
      <c r="K21" s="1"/>
    </row>
    <row r="22" spans="1:15" ht="15.75" x14ac:dyDescent="0.25">
      <c r="A22" s="50" t="s">
        <v>18</v>
      </c>
      <c r="B22" s="51"/>
      <c r="C22" s="51"/>
      <c r="D22" s="51"/>
      <c r="E22" s="51"/>
      <c r="F22" s="51"/>
      <c r="G22" s="51"/>
      <c r="H22" s="51"/>
      <c r="I22" s="51"/>
      <c r="J22" s="52"/>
    </row>
    <row r="23" spans="1:15" ht="15.75" x14ac:dyDescent="0.25">
      <c r="A23" s="63" t="s">
        <v>19</v>
      </c>
      <c r="B23" s="64"/>
      <c r="C23" s="64"/>
      <c r="D23" s="64"/>
      <c r="E23" s="64"/>
      <c r="F23" s="64"/>
      <c r="G23" s="64"/>
      <c r="H23" s="64"/>
      <c r="I23" s="64"/>
      <c r="J23" s="65"/>
      <c r="K23" s="1"/>
    </row>
    <row r="24" spans="1:15" ht="15" customHeight="1" x14ac:dyDescent="0.25">
      <c r="A24" s="71" t="s">
        <v>20</v>
      </c>
      <c r="B24" s="72"/>
      <c r="C24" s="73" t="s">
        <v>21</v>
      </c>
      <c r="D24" s="74"/>
      <c r="E24" s="74"/>
      <c r="F24" s="74" t="s">
        <v>22</v>
      </c>
      <c r="G24" s="74"/>
      <c r="H24" s="72"/>
      <c r="I24" s="73" t="s">
        <v>23</v>
      </c>
      <c r="J24" s="75"/>
      <c r="N24" s="30"/>
    </row>
    <row r="25" spans="1:15" x14ac:dyDescent="0.25">
      <c r="A25" s="98">
        <v>478893141</v>
      </c>
      <c r="B25" s="99"/>
      <c r="C25" s="58">
        <v>512766406.67000002</v>
      </c>
      <c r="D25" s="59"/>
      <c r="E25" s="60"/>
      <c r="F25" s="58">
        <v>473490507.25999999</v>
      </c>
      <c r="G25" s="59"/>
      <c r="H25" s="60"/>
      <c r="I25" s="61">
        <f>+F25/C25</f>
        <v>0.92340391472782901</v>
      </c>
      <c r="J25" s="62"/>
      <c r="O25" s="31"/>
    </row>
    <row r="26" spans="1:15" ht="15.75" x14ac:dyDescent="0.25">
      <c r="A26" s="63" t="s">
        <v>24</v>
      </c>
      <c r="B26" s="64"/>
      <c r="C26" s="64"/>
      <c r="D26" s="64"/>
      <c r="E26" s="64"/>
      <c r="F26" s="64"/>
      <c r="G26" s="64"/>
      <c r="H26" s="64"/>
      <c r="I26" s="64"/>
      <c r="J26" s="65"/>
      <c r="K26" s="1"/>
      <c r="O26" s="31"/>
    </row>
    <row r="27" spans="1:15" x14ac:dyDescent="0.25">
      <c r="A27" s="27"/>
      <c r="B27" s="28"/>
      <c r="C27" s="66" t="s">
        <v>50</v>
      </c>
      <c r="D27" s="67"/>
      <c r="E27" s="66" t="s">
        <v>48</v>
      </c>
      <c r="F27" s="67"/>
      <c r="G27" s="66" t="s">
        <v>49</v>
      </c>
      <c r="H27" s="66"/>
      <c r="I27" s="66" t="s">
        <v>25</v>
      </c>
      <c r="J27" s="68"/>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0.55000000000000004</v>
      </c>
      <c r="D29" s="11">
        <v>86107159</v>
      </c>
      <c r="E29" s="25">
        <v>0.2</v>
      </c>
      <c r="F29" s="40">
        <v>30250803</v>
      </c>
      <c r="G29" s="33">
        <v>0.2</v>
      </c>
      <c r="H29" s="40">
        <v>27265426.43</v>
      </c>
      <c r="I29" s="13">
        <f>Tabla15[[#This Row],[Física 
(E)]]/Tabla15[[#This Row],[Física
(C)]]</f>
        <v>1</v>
      </c>
      <c r="J29" s="32">
        <f>Tabla15[[#This Row],[Financiera 
 (F)]]/Tabla15[[#This Row],[Financiera
(D)]]</f>
        <v>0.90131248515948481</v>
      </c>
    </row>
    <row r="30" spans="1:15" ht="49.5" customHeight="1" x14ac:dyDescent="0.25">
      <c r="A30" s="14" t="s">
        <v>72</v>
      </c>
      <c r="B30" s="14" t="s">
        <v>62</v>
      </c>
      <c r="C30" s="10">
        <v>480</v>
      </c>
      <c r="D30" s="11">
        <v>108751347</v>
      </c>
      <c r="E30" s="26" t="s">
        <v>66</v>
      </c>
      <c r="F30" s="41">
        <v>41083022</v>
      </c>
      <c r="G30" s="16" t="s">
        <v>66</v>
      </c>
      <c r="H30" s="11">
        <v>64044151.130000003</v>
      </c>
      <c r="I30" s="13" t="e">
        <f>Tabla15[[#This Row],[Física 
(E)]]/Tabla15[[#This Row],[Física
(C)]]</f>
        <v>#VALUE!</v>
      </c>
      <c r="J30" s="32">
        <f>Tabla15[[#This Row],[Financiera 
 (F)]]/Tabla15[[#This Row],[Financiera
(D)]]</f>
        <v>1.5588958166222535</v>
      </c>
    </row>
    <row r="31" spans="1:15" ht="15.75" x14ac:dyDescent="0.25">
      <c r="A31" s="50" t="s">
        <v>28</v>
      </c>
      <c r="B31" s="51"/>
      <c r="C31" s="51"/>
      <c r="D31" s="51"/>
      <c r="E31" s="51"/>
      <c r="F31" s="51"/>
      <c r="G31" s="51"/>
      <c r="H31" s="51"/>
      <c r="I31" s="51"/>
      <c r="J31" s="52"/>
    </row>
    <row r="32" spans="1:15" ht="15.75" x14ac:dyDescent="0.25">
      <c r="A32" s="63" t="s">
        <v>29</v>
      </c>
      <c r="B32" s="64"/>
      <c r="C32" s="64"/>
      <c r="D32" s="64"/>
      <c r="E32" s="64"/>
      <c r="F32" s="64"/>
      <c r="G32" s="64"/>
      <c r="H32" s="64"/>
      <c r="I32" s="64"/>
      <c r="J32" s="65"/>
      <c r="K32" s="1"/>
    </row>
    <row r="33" spans="1:11" x14ac:dyDescent="0.25">
      <c r="A33" s="17" t="s">
        <v>30</v>
      </c>
      <c r="B33" s="46" t="s">
        <v>89</v>
      </c>
      <c r="C33" s="46"/>
      <c r="D33" s="46"/>
      <c r="E33" s="46"/>
      <c r="F33" s="46"/>
      <c r="G33" s="46"/>
      <c r="H33" s="46"/>
      <c r="I33" s="46"/>
      <c r="J33" s="47"/>
    </row>
    <row r="34" spans="1:11" ht="33" customHeight="1" x14ac:dyDescent="0.25">
      <c r="A34" s="17" t="s">
        <v>31</v>
      </c>
      <c r="B34" s="46" t="s">
        <v>63</v>
      </c>
      <c r="C34" s="46"/>
      <c r="D34" s="46"/>
      <c r="E34" s="46"/>
      <c r="F34" s="46"/>
      <c r="G34" s="46"/>
      <c r="H34" s="46"/>
      <c r="I34" s="46"/>
      <c r="J34" s="47"/>
    </row>
    <row r="35" spans="1:11" ht="85.5" customHeight="1" x14ac:dyDescent="0.25">
      <c r="A35" s="17" t="s">
        <v>32</v>
      </c>
      <c r="B35" s="48" t="s">
        <v>91</v>
      </c>
      <c r="C35" s="48"/>
      <c r="D35" s="48"/>
      <c r="E35" s="48"/>
      <c r="F35" s="48"/>
      <c r="G35" s="48"/>
      <c r="H35" s="48"/>
      <c r="I35" s="48"/>
      <c r="J35" s="49"/>
    </row>
    <row r="36" spans="1:11" ht="30" x14ac:dyDescent="0.25">
      <c r="A36" s="17" t="s">
        <v>33</v>
      </c>
      <c r="B36" s="48" t="s">
        <v>81</v>
      </c>
      <c r="C36" s="48"/>
      <c r="D36" s="48"/>
      <c r="E36" s="48"/>
      <c r="F36" s="48"/>
      <c r="G36" s="48"/>
      <c r="H36" s="48"/>
      <c r="I36" s="48"/>
      <c r="J36" s="49"/>
    </row>
    <row r="37" spans="1:11" x14ac:dyDescent="0.25">
      <c r="A37" s="17" t="s">
        <v>30</v>
      </c>
      <c r="B37" s="46" t="s">
        <v>72</v>
      </c>
      <c r="C37" s="46"/>
      <c r="D37" s="46"/>
      <c r="E37" s="46"/>
      <c r="F37" s="46"/>
      <c r="G37" s="46"/>
      <c r="H37" s="46"/>
      <c r="I37" s="46"/>
      <c r="J37" s="47"/>
    </row>
    <row r="38" spans="1:11" ht="45.75" customHeight="1" x14ac:dyDescent="0.25">
      <c r="A38" s="17" t="s">
        <v>31</v>
      </c>
      <c r="B38" s="46" t="s">
        <v>64</v>
      </c>
      <c r="C38" s="46"/>
      <c r="D38" s="46"/>
      <c r="E38" s="46"/>
      <c r="F38" s="46"/>
      <c r="G38" s="46"/>
      <c r="H38" s="46"/>
      <c r="I38" s="46"/>
      <c r="J38" s="47"/>
    </row>
    <row r="39" spans="1:11" ht="85.5" customHeight="1" x14ac:dyDescent="0.25">
      <c r="A39" s="17" t="s">
        <v>32</v>
      </c>
      <c r="B39" s="101" t="s">
        <v>90</v>
      </c>
      <c r="C39" s="101"/>
      <c r="D39" s="101"/>
      <c r="E39" s="101"/>
      <c r="F39" s="101"/>
      <c r="G39" s="101"/>
      <c r="H39" s="101"/>
      <c r="I39" s="101"/>
      <c r="J39" s="102"/>
    </row>
    <row r="40" spans="1:11" ht="30" x14ac:dyDescent="0.25">
      <c r="A40" s="17" t="s">
        <v>33</v>
      </c>
      <c r="B40" s="48" t="s">
        <v>93</v>
      </c>
      <c r="C40" s="48"/>
      <c r="D40" s="48"/>
      <c r="E40" s="48"/>
      <c r="F40" s="48"/>
      <c r="G40" s="48"/>
      <c r="H40" s="48"/>
      <c r="I40" s="48"/>
      <c r="J40" s="49"/>
    </row>
    <row r="41" spans="1:11" ht="15.75" x14ac:dyDescent="0.25">
      <c r="A41" s="50" t="s">
        <v>34</v>
      </c>
      <c r="B41" s="51"/>
      <c r="C41" s="51"/>
      <c r="D41" s="51"/>
      <c r="E41" s="51"/>
      <c r="F41" s="51"/>
      <c r="G41" s="51"/>
      <c r="H41" s="51"/>
      <c r="I41" s="51"/>
      <c r="J41" s="52"/>
    </row>
    <row r="42" spans="1:11" ht="15.75" x14ac:dyDescent="0.25">
      <c r="A42" s="53" t="s">
        <v>35</v>
      </c>
      <c r="B42" s="54"/>
      <c r="C42" s="54"/>
      <c r="D42" s="54"/>
      <c r="E42" s="54"/>
      <c r="F42" s="54"/>
      <c r="G42" s="54"/>
      <c r="H42" s="54"/>
      <c r="I42" s="54"/>
      <c r="J42" s="55"/>
      <c r="K42" s="1"/>
    </row>
    <row r="43" spans="1:11" ht="36" customHeight="1" x14ac:dyDescent="0.25">
      <c r="A43" s="42" t="s">
        <v>85</v>
      </c>
      <c r="B43" s="43"/>
      <c r="C43" s="43"/>
      <c r="D43" s="43"/>
      <c r="E43" s="43"/>
      <c r="F43" s="43"/>
      <c r="G43" s="43"/>
      <c r="H43" s="43"/>
      <c r="I43" s="43"/>
      <c r="J43" s="44"/>
    </row>
    <row r="44" spans="1:11" ht="27.75" customHeight="1" x14ac:dyDescent="0.25">
      <c r="A44" s="29"/>
      <c r="B44" s="29"/>
      <c r="C44" s="29"/>
      <c r="D44" s="29"/>
      <c r="E44" s="29"/>
      <c r="F44" s="29"/>
      <c r="G44" s="29"/>
      <c r="H44" s="29"/>
      <c r="I44" s="29"/>
      <c r="J44" s="29"/>
    </row>
    <row r="45" spans="1:11" ht="30.75" customHeight="1" x14ac:dyDescent="0.25">
      <c r="A45" s="45" t="s">
        <v>41</v>
      </c>
      <c r="B45" s="45"/>
      <c r="C45" s="45"/>
      <c r="D45" s="45"/>
      <c r="E45" s="45"/>
      <c r="F45" s="45"/>
      <c r="G45" s="45"/>
      <c r="H45" s="45"/>
      <c r="I45" s="45"/>
      <c r="J45" s="45"/>
    </row>
  </sheetData>
  <mergeCells count="55">
    <mergeCell ref="A43:J43"/>
    <mergeCell ref="A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dataValidation allowBlank="1" showInputMessage="1" prompt="Nombre del capítulo" sqref="B8:B10 D8:D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B37:J37"/>
    <dataValidation allowBlank="1" showInputMessage="1" showErrorMessage="1" prompt="¿En qué consiste el producto? su objetivo" sqref="B34:J34 B38:J38"/>
    <dataValidation allowBlank="1" showInputMessage="1" showErrorMessage="1" prompt="1. Describir lo plasmado en el presupuesto_x000a_2. Describir lo alcanzado en términos financieros y de producción " sqref="B35:J35 B39:J39"/>
    <dataValidation allowBlank="1" showInputMessage="1" showErrorMessage="1" prompt="De existir desvío, explicar razones." sqref="B40:J40 B36:J36"/>
    <dataValidation allowBlank="1" showInputMessage="1" showErrorMessage="1" prompt="Oportunidades de mejora identificadas" sqref="A43:J44"/>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
    <dataValidation allowBlank="1" showInputMessage="1" showErrorMessage="1" prompt="Meta anual del indicador" sqref="E28 C28:C29"/>
    <dataValidation allowBlank="1" showInputMessage="1" showErrorMessage="1" prompt="Monto presupuestado para el producto" sqref="F28 E29:F30 D28:D29"/>
    <dataValidation allowBlank="1" showInputMessage="1" showErrorMessage="1" prompt="Meta alcanzada en el trimestre" sqref="G28:G30"/>
    <dataValidation allowBlank="1" showInputMessage="1" showErrorMessage="1" prompt="Monto ejecutado en el trimestre" sqref="H28 H30"/>
  </dataValidations>
  <pageMargins left="0.70866141732283472" right="0.70866141732283472" top="0.74803149606299213" bottom="0.74803149606299213" header="0.31496062992125984" footer="0.31496062992125984"/>
  <pageSetup scale="5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Trimestre </vt:lpstr>
      <vt:lpstr>2do Trimestre</vt:lpstr>
      <vt:lpstr>3er Trimestre </vt:lpstr>
      <vt:lpstr>4to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Mariel Ramirez Peguero</cp:lastModifiedBy>
  <cp:lastPrinted>2022-02-04T18:25:48Z</cp:lastPrinted>
  <dcterms:created xsi:type="dcterms:W3CDTF">2021-03-22T15:50:10Z</dcterms:created>
  <dcterms:modified xsi:type="dcterms:W3CDTF">2022-02-07T17:50:00Z</dcterms:modified>
</cp:coreProperties>
</file>