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65" i="1"/>
  <c r="C65"/>
  <c r="C64"/>
  <c r="D63"/>
  <c r="C62"/>
  <c r="D61"/>
  <c r="D60"/>
  <c r="C57"/>
  <c r="C47"/>
  <c r="C54"/>
  <c r="D53"/>
  <c r="D54"/>
  <c r="D48"/>
  <c r="D49"/>
  <c r="D43"/>
  <c r="D44"/>
  <c r="C44"/>
  <c r="C37"/>
  <c r="C39"/>
  <c r="D38"/>
  <c r="D39"/>
  <c r="D34"/>
  <c r="C34"/>
  <c r="D33"/>
  <c r="F27"/>
  <c r="E27"/>
  <c r="D27"/>
  <c r="C27"/>
  <c r="F26"/>
  <c r="E26"/>
  <c r="D26"/>
  <c r="C21"/>
  <c r="C16"/>
  <c r="C8"/>
  <c r="C49"/>
</calcChain>
</file>

<file path=xl/sharedStrings.xml><?xml version="1.0" encoding="utf-8"?>
<sst xmlns="http://schemas.openxmlformats.org/spreadsheetml/2006/main" count="56" uniqueCount="31">
  <si>
    <t>SIEMPRE PRIMERO SACAR EL FLUJO CONTRACTUAL (ES DECIR COMO SE PAGARÁ CONFORME AL CONTRATO)</t>
  </si>
  <si>
    <t>Flujo de Fondos</t>
  </si>
  <si>
    <t>Es lo que se firma pero no lo que se recibe</t>
  </si>
  <si>
    <t>SEGUNDO COMPARAR LO QUE SE DEBERÁ PAGAR CONTRACTUALMENTE CON LO EFECTIVAMENTE RECIBIDO Y SACAR LA TIR QUE SERÁ EL COSTE EFECTIVO</t>
  </si>
  <si>
    <t>Es lo que se recibe</t>
  </si>
  <si>
    <t>TIR:</t>
  </si>
  <si>
    <t>AÑO</t>
  </si>
  <si>
    <t>INTERÉS</t>
  </si>
  <si>
    <t>TERCERO ARMAR EL PATRON DE DEVENGAMIENTO REAL IMPUTANDO TODO EL PAGO A LA DEUDA</t>
  </si>
  <si>
    <t>PAGO</t>
  </si>
  <si>
    <t>SALDO INICIAL</t>
  </si>
  <si>
    <t>SALDO FINAL</t>
  </si>
  <si>
    <t>CONTABILIZAR!!!!</t>
  </si>
  <si>
    <t>DEBE</t>
  </si>
  <si>
    <t>HABER</t>
  </si>
  <si>
    <t>Caja</t>
  </si>
  <si>
    <t>Préstamos</t>
  </si>
  <si>
    <t>Total</t>
  </si>
  <si>
    <t>Inicio del Préstamo</t>
  </si>
  <si>
    <t>Primer cierre</t>
  </si>
  <si>
    <t>VAMOS POR AHORA A USAR SOLO LAS CUENTAS PRESTAMOS A PAGAR, INTERESES (R-)</t>
  </si>
  <si>
    <t>Intereses</t>
  </si>
  <si>
    <t>Pago al día siguiente</t>
  </si>
  <si>
    <t>Segundo cierre</t>
  </si>
  <si>
    <t>Pago al día siguiente (final)</t>
  </si>
  <si>
    <t>Mayor intereses</t>
  </si>
  <si>
    <t>Por qué son 120 y no 100 (que son los 20 de diferencia?)</t>
  </si>
  <si>
    <t>Mayor préstamo</t>
  </si>
  <si>
    <t>Saldo final cero</t>
  </si>
  <si>
    <t>CR. Gustavo Delfor Muñoz</t>
  </si>
  <si>
    <t>MODULO 4 EJERCICIO 1</t>
  </si>
</sst>
</file>

<file path=xl/styles.xml><?xml version="1.0" encoding="utf-8"?>
<styleSheet xmlns="http://schemas.openxmlformats.org/spreadsheetml/2006/main">
  <numFmts count="1">
    <numFmt numFmtId="171" formatCode="_ * #,##0.00_ ;_ * \-#,##0.00_ ;_ * &quot;-&quot;??_ ;_ 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B0F0"/>
      <name val="Arial"/>
      <family val="2"/>
    </font>
    <font>
      <sz val="11"/>
      <color rgb="FF0070C0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10" fontId="0" fillId="0" borderId="0" xfId="0" applyNumberFormat="1"/>
    <xf numFmtId="0" fontId="0" fillId="0" borderId="0" xfId="0" applyAlignment="1">
      <alignment horizontal="center"/>
    </xf>
    <xf numFmtId="171" fontId="1" fillId="0" borderId="0" xfId="1" applyFont="1"/>
    <xf numFmtId="171" fontId="0" fillId="0" borderId="0" xfId="0" applyNumberFormat="1"/>
    <xf numFmtId="0" fontId="0" fillId="3" borderId="0" xfId="0" applyFill="1"/>
    <xf numFmtId="0" fontId="0" fillId="0" borderId="1" xfId="0" applyBorder="1"/>
    <xf numFmtId="171" fontId="1" fillId="0" borderId="1" xfId="1" applyFont="1" applyBorder="1"/>
    <xf numFmtId="0" fontId="2" fillId="0" borderId="0" xfId="0" applyFont="1"/>
    <xf numFmtId="171" fontId="0" fillId="0" borderId="1" xfId="0" applyNumberFormat="1" applyBorder="1"/>
    <xf numFmtId="0" fontId="4" fillId="0" borderId="0" xfId="0" applyFont="1"/>
    <xf numFmtId="0" fontId="3" fillId="0" borderId="0" xfId="0" applyFont="1" applyAlignment="1">
      <alignment horizontal="center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7</xdr:row>
      <xdr:rowOff>171451</xdr:rowOff>
    </xdr:from>
    <xdr:to>
      <xdr:col>1</xdr:col>
      <xdr:colOff>609601</xdr:colOff>
      <xdr:row>10</xdr:row>
      <xdr:rowOff>19050</xdr:rowOff>
    </xdr:to>
    <xdr:cxnSp macro="">
      <xdr:nvCxnSpPr>
        <xdr:cNvPr id="3" name="2 Conector recto de flecha"/>
        <xdr:cNvCxnSpPr/>
      </xdr:nvCxnSpPr>
      <xdr:spPr>
        <a:xfrm flipV="1">
          <a:off x="1828800" y="1504951"/>
          <a:ext cx="1" cy="4190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15</xdr:row>
      <xdr:rowOff>171451</xdr:rowOff>
    </xdr:from>
    <xdr:to>
      <xdr:col>1</xdr:col>
      <xdr:colOff>609601</xdr:colOff>
      <xdr:row>18</xdr:row>
      <xdr:rowOff>19050</xdr:rowOff>
    </xdr:to>
    <xdr:cxnSp macro="">
      <xdr:nvCxnSpPr>
        <xdr:cNvPr id="6" name="5 Conector recto de flecha"/>
        <xdr:cNvCxnSpPr/>
      </xdr:nvCxnSpPr>
      <xdr:spPr>
        <a:xfrm flipV="1">
          <a:off x="1828800" y="1504951"/>
          <a:ext cx="1" cy="4190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5"/>
  <sheetViews>
    <sheetView tabSelected="1" topLeftCell="A4" workbookViewId="0">
      <selection activeCell="C10" sqref="C10"/>
    </sheetView>
  </sheetViews>
  <sheetFormatPr baseColWidth="10" defaultRowHeight="15"/>
  <cols>
    <col min="1" max="1" width="18.28515625" customWidth="1"/>
    <col min="3" max="3" width="15.28515625" customWidth="1"/>
    <col min="5" max="5" width="14.140625" customWidth="1"/>
  </cols>
  <sheetData>
    <row r="1" spans="1:18" ht="16.5">
      <c r="A1" s="1" t="s">
        <v>30</v>
      </c>
      <c r="B1" s="1"/>
      <c r="H1" s="11" t="s">
        <v>29</v>
      </c>
    </row>
    <row r="3" spans="1:18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5" spans="1:18">
      <c r="A5" s="6" t="s">
        <v>0</v>
      </c>
      <c r="B5" s="6"/>
      <c r="C5" s="6"/>
      <c r="D5" s="6"/>
      <c r="E5" s="6"/>
      <c r="F5" s="6"/>
      <c r="G5" s="6"/>
      <c r="H5" s="6"/>
    </row>
    <row r="7" spans="1:18">
      <c r="B7">
        <v>0</v>
      </c>
      <c r="C7">
        <v>1</v>
      </c>
      <c r="D7">
        <v>2</v>
      </c>
    </row>
    <row r="8" spans="1:18">
      <c r="A8" t="s">
        <v>1</v>
      </c>
      <c r="B8">
        <v>1000</v>
      </c>
      <c r="C8">
        <f>-1000*0.05</f>
        <v>-50</v>
      </c>
      <c r="D8">
        <v>-1050</v>
      </c>
    </row>
    <row r="11" spans="1:18">
      <c r="B11" t="s">
        <v>2</v>
      </c>
    </row>
    <row r="13" spans="1:18">
      <c r="A13" s="6" t="s">
        <v>3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5" spans="1:18">
      <c r="B15">
        <v>0</v>
      </c>
      <c r="C15">
        <v>1</v>
      </c>
      <c r="D15">
        <v>2</v>
      </c>
    </row>
    <row r="16" spans="1:18">
      <c r="A16" t="s">
        <v>1</v>
      </c>
      <c r="B16">
        <v>980</v>
      </c>
      <c r="C16">
        <f>-1000*0.05</f>
        <v>-50</v>
      </c>
      <c r="D16">
        <v>-1050</v>
      </c>
    </row>
    <row r="19" spans="1:7">
      <c r="B19" t="s">
        <v>4</v>
      </c>
    </row>
    <row r="21" spans="1:7">
      <c r="B21" t="s">
        <v>5</v>
      </c>
      <c r="C21" s="2">
        <f>IRR(B16:D16)</f>
        <v>6.0922847398710227E-2</v>
      </c>
    </row>
    <row r="23" spans="1:7">
      <c r="A23" s="6" t="s">
        <v>8</v>
      </c>
      <c r="B23" s="6"/>
      <c r="C23" s="6"/>
      <c r="D23" s="6"/>
      <c r="E23" s="6"/>
      <c r="F23" s="6"/>
      <c r="G23" s="6"/>
    </row>
    <row r="25" spans="1:7">
      <c r="B25" s="3" t="s">
        <v>6</v>
      </c>
      <c r="C25" s="3" t="s">
        <v>10</v>
      </c>
      <c r="D25" s="3" t="s">
        <v>7</v>
      </c>
      <c r="E25" s="3" t="s">
        <v>9</v>
      </c>
      <c r="F25" s="3" t="s">
        <v>11</v>
      </c>
    </row>
    <row r="26" spans="1:7">
      <c r="B26">
        <v>1</v>
      </c>
      <c r="C26">
        <v>980</v>
      </c>
      <c r="D26" s="4">
        <f>+C26*$C$21</f>
        <v>59.704390450736021</v>
      </c>
      <c r="E26">
        <f>+C16</f>
        <v>-50</v>
      </c>
      <c r="F26" s="5">
        <f>+C26+D26+E26</f>
        <v>989.70439045073613</v>
      </c>
    </row>
    <row r="27" spans="1:7">
      <c r="B27">
        <v>2</v>
      </c>
      <c r="C27" s="5">
        <f>+F26</f>
        <v>989.70439045073613</v>
      </c>
      <c r="D27" s="4">
        <f>+C27*$C$21</f>
        <v>60.295609549263723</v>
      </c>
      <c r="E27">
        <f>+D16</f>
        <v>-1050</v>
      </c>
      <c r="F27" s="5">
        <f>+C27+D27+E27</f>
        <v>0</v>
      </c>
    </row>
    <row r="29" spans="1:7">
      <c r="A29" s="6" t="s">
        <v>12</v>
      </c>
      <c r="B29" t="s">
        <v>20</v>
      </c>
    </row>
    <row r="31" spans="1:7">
      <c r="A31" s="9" t="s">
        <v>18</v>
      </c>
      <c r="C31" s="3" t="s">
        <v>13</v>
      </c>
      <c r="D31" s="3" t="s">
        <v>14</v>
      </c>
    </row>
    <row r="32" spans="1:7">
      <c r="A32" t="s">
        <v>15</v>
      </c>
      <c r="C32" s="4">
        <v>980</v>
      </c>
      <c r="D32" s="4"/>
    </row>
    <row r="33" spans="1:4">
      <c r="A33" t="s">
        <v>16</v>
      </c>
      <c r="C33" s="8"/>
      <c r="D33" s="8">
        <f>+C32</f>
        <v>980</v>
      </c>
    </row>
    <row r="34" spans="1:4">
      <c r="B34" t="s">
        <v>17</v>
      </c>
      <c r="C34" s="5">
        <f>+C32</f>
        <v>980</v>
      </c>
      <c r="D34" s="5">
        <f>+D33</f>
        <v>980</v>
      </c>
    </row>
    <row r="36" spans="1:4">
      <c r="A36" s="9" t="s">
        <v>19</v>
      </c>
      <c r="C36" s="3" t="s">
        <v>13</v>
      </c>
      <c r="D36" s="3" t="s">
        <v>14</v>
      </c>
    </row>
    <row r="37" spans="1:4">
      <c r="A37" t="s">
        <v>21</v>
      </c>
      <c r="C37" s="4">
        <f>+D26</f>
        <v>59.704390450736021</v>
      </c>
      <c r="D37" s="4"/>
    </row>
    <row r="38" spans="1:4">
      <c r="A38" t="s">
        <v>16</v>
      </c>
      <c r="C38" s="8"/>
      <c r="D38" s="8">
        <f>+C37</f>
        <v>59.704390450736021</v>
      </c>
    </row>
    <row r="39" spans="1:4">
      <c r="B39" t="s">
        <v>17</v>
      </c>
      <c r="C39" s="5">
        <f>+C37</f>
        <v>59.704390450736021</v>
      </c>
      <c r="D39" s="5">
        <f>+D38</f>
        <v>59.704390450736021</v>
      </c>
    </row>
    <row r="41" spans="1:4">
      <c r="A41" s="9" t="s">
        <v>22</v>
      </c>
      <c r="C41" s="3" t="s">
        <v>13</v>
      </c>
      <c r="D41" s="3" t="s">
        <v>14</v>
      </c>
    </row>
    <row r="42" spans="1:4">
      <c r="A42" t="s">
        <v>16</v>
      </c>
      <c r="C42" s="4">
        <v>50</v>
      </c>
      <c r="D42" s="4"/>
    </row>
    <row r="43" spans="1:4">
      <c r="A43" t="s">
        <v>15</v>
      </c>
      <c r="C43" s="8"/>
      <c r="D43" s="8">
        <f>+C42</f>
        <v>50</v>
      </c>
    </row>
    <row r="44" spans="1:4">
      <c r="B44" t="s">
        <v>17</v>
      </c>
      <c r="C44" s="5">
        <f>+C42</f>
        <v>50</v>
      </c>
      <c r="D44" s="5">
        <f>+D43</f>
        <v>50</v>
      </c>
    </row>
    <row r="46" spans="1:4">
      <c r="A46" s="9" t="s">
        <v>23</v>
      </c>
      <c r="C46" s="3" t="s">
        <v>13</v>
      </c>
      <c r="D46" s="3" t="s">
        <v>14</v>
      </c>
    </row>
    <row r="47" spans="1:4">
      <c r="A47" t="s">
        <v>21</v>
      </c>
      <c r="C47" s="4">
        <f>+D27</f>
        <v>60.295609549263723</v>
      </c>
      <c r="D47" s="4"/>
    </row>
    <row r="48" spans="1:4">
      <c r="A48" t="s">
        <v>16</v>
      </c>
      <c r="C48" s="8"/>
      <c r="D48" s="8">
        <f>+C47</f>
        <v>60.295609549263723</v>
      </c>
    </row>
    <row r="49" spans="1:5">
      <c r="B49" t="s">
        <v>17</v>
      </c>
      <c r="C49" s="5">
        <f>+C47</f>
        <v>60.295609549263723</v>
      </c>
      <c r="D49" s="5">
        <f>+D48</f>
        <v>60.295609549263723</v>
      </c>
    </row>
    <row r="51" spans="1:5">
      <c r="A51" s="9" t="s">
        <v>24</v>
      </c>
      <c r="C51" s="3" t="s">
        <v>13</v>
      </c>
      <c r="D51" s="3" t="s">
        <v>14</v>
      </c>
    </row>
    <row r="52" spans="1:5">
      <c r="A52" t="s">
        <v>16</v>
      </c>
      <c r="C52" s="4">
        <v>1050</v>
      </c>
      <c r="D52" s="4"/>
    </row>
    <row r="53" spans="1:5">
      <c r="A53" t="s">
        <v>15</v>
      </c>
      <c r="C53" s="8"/>
      <c r="D53" s="8">
        <f>+C52</f>
        <v>1050</v>
      </c>
    </row>
    <row r="54" spans="1:5">
      <c r="B54" t="s">
        <v>17</v>
      </c>
      <c r="C54" s="5">
        <f>+C52</f>
        <v>1050</v>
      </c>
      <c r="D54" s="5">
        <f>+D53</f>
        <v>1050</v>
      </c>
    </row>
    <row r="56" spans="1:5">
      <c r="A56" s="6" t="s">
        <v>25</v>
      </c>
      <c r="B56" s="6"/>
      <c r="C56" s="6" t="s">
        <v>13</v>
      </c>
      <c r="D56" s="6" t="s">
        <v>14</v>
      </c>
    </row>
    <row r="57" spans="1:5">
      <c r="C57" s="5">
        <f>+C47+C37</f>
        <v>119.99999999999974</v>
      </c>
      <c r="E57" t="s">
        <v>26</v>
      </c>
    </row>
    <row r="59" spans="1:5">
      <c r="A59" s="6" t="s">
        <v>27</v>
      </c>
      <c r="B59" s="6"/>
      <c r="C59" s="6" t="s">
        <v>13</v>
      </c>
      <c r="D59" s="6" t="s">
        <v>14</v>
      </c>
    </row>
    <row r="60" spans="1:5">
      <c r="C60" s="5"/>
      <c r="D60" s="5">
        <f>+D33</f>
        <v>980</v>
      </c>
      <c r="E60" t="s">
        <v>26</v>
      </c>
    </row>
    <row r="61" spans="1:5">
      <c r="D61" s="5">
        <f>+D38</f>
        <v>59.704390450736021</v>
      </c>
    </row>
    <row r="62" spans="1:5">
      <c r="C62" s="5">
        <f>+C42</f>
        <v>50</v>
      </c>
    </row>
    <row r="63" spans="1:5">
      <c r="D63" s="5">
        <f>+D48</f>
        <v>60.295609549263723</v>
      </c>
    </row>
    <row r="64" spans="1:5">
      <c r="C64" s="10">
        <f>+C52</f>
        <v>1050</v>
      </c>
      <c r="D64" s="7"/>
    </row>
    <row r="65" spans="3:5">
      <c r="C65" s="5">
        <f>SUM(C60:C64)</f>
        <v>1100</v>
      </c>
      <c r="D65" s="5">
        <f>SUM(D60:D64)</f>
        <v>1099.9999999999998</v>
      </c>
      <c r="E65" t="s">
        <v>28</v>
      </c>
    </row>
  </sheetData>
  <mergeCells count="1">
    <mergeCell ref="A3:R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 para control</dc:creator>
  <cp:lastModifiedBy>User</cp:lastModifiedBy>
  <dcterms:created xsi:type="dcterms:W3CDTF">2013-09-09T19:35:00Z</dcterms:created>
  <dcterms:modified xsi:type="dcterms:W3CDTF">2013-11-03T16:14:03Z</dcterms:modified>
</cp:coreProperties>
</file>