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<sst xmlns="http://schemas.openxmlformats.org/spreadsheetml/2006/main" count="310" uniqueCount="46">
  <si>
    <t>PRESTAMO PARA HACER ESCUELA</t>
  </si>
  <si>
    <t>TRANSFIERE A LA CONTROLADA AL 5% ==&gt; TASA SUBSIDIADA</t>
  </si>
  <si>
    <t>DEBE</t>
  </si>
  <si>
    <t>HABER</t>
  </si>
  <si>
    <t>CAJA</t>
  </si>
  <si>
    <t>EN CONTROLADA CON CONTABILIDAD TRADICIONAL</t>
  </si>
  <si>
    <t>DEUDA</t>
  </si>
  <si>
    <t>ESCUELA</t>
  </si>
  <si>
    <t>ESCUELA (x construcción)</t>
  </si>
  <si>
    <t>ESCUELA (x intereses)</t>
  </si>
  <si>
    <t>SUBSIDIO</t>
  </si>
  <si>
    <t>EN CONTROLADORA CON CONTABILIDAD TRADICIONAL</t>
  </si>
  <si>
    <t>CREDITO CON DESCENTR.</t>
  </si>
  <si>
    <t>INTERESES PAGADOS</t>
  </si>
  <si>
    <t>INTERESES GANADOS</t>
  </si>
  <si>
    <t>CONSOLIDACIÓN AJUSTES (CAPITALIZANDO TODO)</t>
  </si>
  <si>
    <t>IMPUESTOS</t>
  </si>
  <si>
    <t>ESF INICIAL SEPARADO</t>
  </si>
  <si>
    <t>ESF FINAL SEPARADO</t>
  </si>
  <si>
    <t>PATRIMONIO</t>
  </si>
  <si>
    <t>ER SEPARADO</t>
  </si>
  <si>
    <t>IMPUESTOS (R+)</t>
  </si>
  <si>
    <t>CONTROLADA</t>
  </si>
  <si>
    <t>AUMENTO VPP</t>
  </si>
  <si>
    <t>INTERESES NETO</t>
  </si>
  <si>
    <t>TOTAL</t>
  </si>
  <si>
    <t>ESF FINAL CONSOLIDADO</t>
  </si>
  <si>
    <t>ESF RESULTADOS CONSOLIDADO</t>
  </si>
  <si>
    <t>PERO EN QUE SISTEMA DE "BIENES" LO CARGO Y</t>
  </si>
  <si>
    <t>DEPRECIO Y POR QUE VALOR PARA QUE "CIERREN"</t>
  </si>
  <si>
    <t>AMBAS CONTABILIDADES?????</t>
  </si>
  <si>
    <t>EN CONTROLADA APLICANDO NICSP 29</t>
  </si>
  <si>
    <t>SUBSIDIOS ENTREGADOS</t>
  </si>
  <si>
    <t>DEUDA (105/1,1) PUES 10% MERCADO</t>
  </si>
  <si>
    <t>SUBSIDIOS (R+)</t>
  </si>
  <si>
    <t>SUBSIDIOS (R-)</t>
  </si>
  <si>
    <t>CONSOLIDACIÓN AJUSTES (CAPITALIZANDO INTERCOMPANY)</t>
  </si>
  <si>
    <t>EN SISTEMA DE "BIENES" DE LA DESCENTRALIZADA</t>
  </si>
  <si>
    <t>ESTÁ EL VALOR QUE SE CONTABILIZA EN CONTROLADORA</t>
  </si>
  <si>
    <t>NO SE CAPITALIZÓ EL 100% QUE ES 10 SINO 9,545455</t>
  </si>
  <si>
    <t>ESTO CORRESPONDE AL INTERÉS DEL SUBSIDIO</t>
  </si>
  <si>
    <t>DEUDA (100/1,1) PUES 10% MERCADO</t>
  </si>
  <si>
    <t>EN CONTROLADORA APLICANDO NICSP 29</t>
  </si>
  <si>
    <t>NO SE CAPITALIZÓ EL 100% QUE ES 10 SINO 9,09090909</t>
  </si>
  <si>
    <t>CONTROLADORA LO OBTIENE EN CONDICIONES DE MERCADO AL 10%</t>
  </si>
  <si>
    <t>TRANSFIERE A LA CONTROLADA AL 0% ==&gt; SIN TASA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</si>
</sst>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59"/>
  <sheetViews>
    <sheetView tabSelected="1" zoomScalePageLayoutView="0" workbookViewId="0" topLeftCell="A1">
      <selection activeCell="L126" sqref="L126:P138"/>
    </sheetView>
  </sheetViews>
  <sheetFormatPr defaultColWidth="11.421875" defaultRowHeight="15"/>
  <cols>
    <col min="10" max="10" width="16.7109375" style="0" customWidth="1"/>
  </cols>
  <sheetData>
    <row r="2" ht="15">
      <c r="B2" t="s">
        <v>0</v>
      </c>
    </row>
    <row r="3" ht="15">
      <c r="B3" t="s">
        <v>44</v>
      </c>
    </row>
    <row r="4" spans="2:3" ht="15">
      <c r="B4">
        <v>0</v>
      </c>
      <c r="C4">
        <v>1</v>
      </c>
    </row>
    <row r="5" spans="2:3" ht="15">
      <c r="B5">
        <v>100</v>
      </c>
      <c r="C5">
        <v>-110</v>
      </c>
    </row>
    <row r="7" ht="15">
      <c r="B7" t="s">
        <v>1</v>
      </c>
    </row>
    <row r="8" spans="2:3" ht="15">
      <c r="B8">
        <v>0</v>
      </c>
      <c r="C8">
        <v>1</v>
      </c>
    </row>
    <row r="9" spans="2:3" ht="15">
      <c r="B9">
        <v>100</v>
      </c>
      <c r="C9">
        <v>-105</v>
      </c>
    </row>
    <row r="11" spans="2:15" ht="15">
      <c r="B11" s="3" t="s">
        <v>5</v>
      </c>
      <c r="C11" s="3"/>
      <c r="D11" s="3"/>
      <c r="E11" s="3"/>
      <c r="G11" s="3" t="s">
        <v>11</v>
      </c>
      <c r="H11" s="3"/>
      <c r="I11" s="3"/>
      <c r="J11" s="3"/>
      <c r="L11" s="3" t="s">
        <v>15</v>
      </c>
      <c r="M11" s="3"/>
      <c r="N11" s="3"/>
      <c r="O11" s="3"/>
    </row>
    <row r="12" spans="2:15" ht="15">
      <c r="B12" s="3"/>
      <c r="C12" s="3"/>
      <c r="D12" s="4" t="s">
        <v>2</v>
      </c>
      <c r="E12" s="4" t="s">
        <v>3</v>
      </c>
      <c r="G12" s="3"/>
      <c r="H12" s="3"/>
      <c r="I12" s="4" t="s">
        <v>2</v>
      </c>
      <c r="J12" s="4" t="s">
        <v>3</v>
      </c>
      <c r="L12" s="2" t="s">
        <v>26</v>
      </c>
      <c r="M12" s="2"/>
      <c r="N12" s="2"/>
      <c r="O12" s="2"/>
    </row>
    <row r="13" spans="2:15" ht="15">
      <c r="B13" s="3" t="s">
        <v>4</v>
      </c>
      <c r="C13" s="3"/>
      <c r="D13" s="3">
        <v>100</v>
      </c>
      <c r="E13" s="3"/>
      <c r="G13" s="3" t="s">
        <v>4</v>
      </c>
      <c r="H13" s="3"/>
      <c r="I13" s="3">
        <v>100</v>
      </c>
      <c r="J13" s="3"/>
      <c r="L13" s="3" t="s">
        <v>4</v>
      </c>
      <c r="M13" s="3">
        <v>105</v>
      </c>
      <c r="N13" s="3" t="s">
        <v>19</v>
      </c>
      <c r="O13" s="3">
        <f>+M13+M14</f>
        <v>215</v>
      </c>
    </row>
    <row r="14" spans="2:15" ht="15">
      <c r="B14" s="3" t="s">
        <v>6</v>
      </c>
      <c r="C14" s="3"/>
      <c r="D14" s="3"/>
      <c r="E14" s="3">
        <v>100</v>
      </c>
      <c r="G14" s="3" t="s">
        <v>6</v>
      </c>
      <c r="H14" s="3"/>
      <c r="I14" s="3"/>
      <c r="J14" s="3">
        <v>100</v>
      </c>
      <c r="L14" s="3" t="s">
        <v>7</v>
      </c>
      <c r="M14" s="3">
        <v>110</v>
      </c>
      <c r="N14" s="3"/>
      <c r="O14" s="3"/>
    </row>
    <row r="15" spans="2:15" ht="15">
      <c r="B15" s="3"/>
      <c r="C15" s="3"/>
      <c r="D15" s="3"/>
      <c r="E15" s="3"/>
      <c r="G15" s="3"/>
      <c r="H15" s="3"/>
      <c r="I15" s="3"/>
      <c r="J15" s="3"/>
      <c r="L15" s="2" t="s">
        <v>27</v>
      </c>
      <c r="M15" s="2"/>
      <c r="N15" s="2"/>
      <c r="O15" s="2"/>
    </row>
    <row r="16" spans="2:15" ht="15">
      <c r="B16" s="3"/>
      <c r="C16" s="3"/>
      <c r="D16" s="4" t="s">
        <v>2</v>
      </c>
      <c r="E16" s="4" t="s">
        <v>3</v>
      </c>
      <c r="G16" s="3"/>
      <c r="H16" s="3"/>
      <c r="I16" s="4" t="s">
        <v>2</v>
      </c>
      <c r="J16" s="4" t="s">
        <v>3</v>
      </c>
      <c r="L16" s="3" t="s">
        <v>21</v>
      </c>
      <c r="M16" s="3"/>
      <c r="N16" s="3">
        <f>+D27+I32</f>
        <v>215</v>
      </c>
      <c r="O16" s="3"/>
    </row>
    <row r="17" spans="2:15" ht="15">
      <c r="B17" s="3" t="s">
        <v>8</v>
      </c>
      <c r="C17" s="3"/>
      <c r="D17" s="3">
        <v>100</v>
      </c>
      <c r="E17" s="3"/>
      <c r="G17" s="3" t="s">
        <v>12</v>
      </c>
      <c r="H17" s="3"/>
      <c r="I17" s="3">
        <v>100</v>
      </c>
      <c r="J17" s="3"/>
      <c r="L17" s="3" t="s">
        <v>24</v>
      </c>
      <c r="M17" s="3"/>
      <c r="N17" s="3">
        <v>0</v>
      </c>
      <c r="O17" s="5" t="s">
        <v>25</v>
      </c>
    </row>
    <row r="18" spans="2:15" ht="15">
      <c r="B18" s="3" t="s">
        <v>4</v>
      </c>
      <c r="C18" s="3"/>
      <c r="D18" s="3"/>
      <c r="E18" s="3">
        <v>100</v>
      </c>
      <c r="G18" s="3" t="s">
        <v>4</v>
      </c>
      <c r="H18" s="3"/>
      <c r="I18" s="3"/>
      <c r="J18" s="3">
        <v>100</v>
      </c>
      <c r="L18" s="3"/>
      <c r="M18" s="3"/>
      <c r="N18" s="4"/>
      <c r="O18" s="3">
        <f>+N16+N17</f>
        <v>215</v>
      </c>
    </row>
    <row r="19" spans="2:10" ht="15">
      <c r="B19" s="3"/>
      <c r="C19" s="3"/>
      <c r="D19" s="3"/>
      <c r="E19" s="3"/>
      <c r="G19" s="3"/>
      <c r="H19" s="3"/>
      <c r="I19" s="3"/>
      <c r="J19" s="3"/>
    </row>
    <row r="20" spans="2:15" ht="15">
      <c r="B20" s="3"/>
      <c r="C20" s="3"/>
      <c r="D20" s="4" t="s">
        <v>2</v>
      </c>
      <c r="E20" s="4" t="s">
        <v>3</v>
      </c>
      <c r="G20" s="3"/>
      <c r="H20" s="3"/>
      <c r="I20" s="4" t="s">
        <v>2</v>
      </c>
      <c r="J20" s="4" t="s">
        <v>3</v>
      </c>
      <c r="L20" s="1" t="s">
        <v>28</v>
      </c>
      <c r="M20" s="1"/>
      <c r="N20" s="1"/>
      <c r="O20" s="1"/>
    </row>
    <row r="21" spans="2:15" ht="15">
      <c r="B21" s="3" t="s">
        <v>9</v>
      </c>
      <c r="C21" s="3"/>
      <c r="D21" s="3">
        <v>5</v>
      </c>
      <c r="E21" s="3"/>
      <c r="G21" s="3" t="s">
        <v>13</v>
      </c>
      <c r="H21" s="3"/>
      <c r="I21" s="3">
        <v>10</v>
      </c>
      <c r="J21" s="3"/>
      <c r="L21" s="1" t="s">
        <v>29</v>
      </c>
      <c r="M21" s="1"/>
      <c r="N21" s="1"/>
      <c r="O21" s="1"/>
    </row>
    <row r="22" spans="2:15" ht="15">
      <c r="B22" s="3" t="s">
        <v>6</v>
      </c>
      <c r="C22" s="3"/>
      <c r="D22" s="3">
        <v>100</v>
      </c>
      <c r="E22" s="3"/>
      <c r="G22" s="3" t="s">
        <v>6</v>
      </c>
      <c r="H22" s="3"/>
      <c r="I22" s="3">
        <v>100</v>
      </c>
      <c r="J22" s="3"/>
      <c r="L22" s="1" t="s">
        <v>30</v>
      </c>
      <c r="M22" s="1"/>
      <c r="N22" s="1"/>
      <c r="O22" s="1"/>
    </row>
    <row r="23" spans="2:10" ht="15">
      <c r="B23" s="3" t="s">
        <v>4</v>
      </c>
      <c r="C23" s="3"/>
      <c r="D23" s="3"/>
      <c r="E23" s="3">
        <v>105</v>
      </c>
      <c r="G23" s="3" t="s">
        <v>4</v>
      </c>
      <c r="H23" s="3"/>
      <c r="I23" s="3"/>
      <c r="J23" s="3">
        <v>110</v>
      </c>
    </row>
    <row r="24" spans="2:10" ht="15">
      <c r="B24" s="3"/>
      <c r="C24" s="3"/>
      <c r="D24" s="3"/>
      <c r="E24" s="3"/>
      <c r="G24" s="3"/>
      <c r="H24" s="3"/>
      <c r="I24" s="3"/>
      <c r="J24" s="3"/>
    </row>
    <row r="25" spans="2:10" ht="15">
      <c r="B25" s="3"/>
      <c r="C25" s="3"/>
      <c r="D25" s="4" t="s">
        <v>2</v>
      </c>
      <c r="E25" s="4" t="s">
        <v>3</v>
      </c>
      <c r="G25" s="3"/>
      <c r="H25" s="3"/>
      <c r="I25" s="4" t="s">
        <v>2</v>
      </c>
      <c r="J25" s="4" t="s">
        <v>3</v>
      </c>
    </row>
    <row r="26" spans="2:10" ht="15">
      <c r="B26" s="3" t="s">
        <v>16</v>
      </c>
      <c r="C26" s="3"/>
      <c r="D26" s="3"/>
      <c r="E26" s="3">
        <v>105</v>
      </c>
      <c r="G26" s="3" t="s">
        <v>14</v>
      </c>
      <c r="H26" s="3"/>
      <c r="I26" s="3"/>
      <c r="J26" s="3">
        <v>5</v>
      </c>
    </row>
    <row r="27" spans="2:10" ht="15">
      <c r="B27" s="3" t="s">
        <v>4</v>
      </c>
      <c r="C27" s="3"/>
      <c r="D27" s="3">
        <v>105</v>
      </c>
      <c r="E27" s="3"/>
      <c r="G27" s="3" t="s">
        <v>12</v>
      </c>
      <c r="H27" s="3"/>
      <c r="I27" s="3"/>
      <c r="J27" s="3">
        <v>100</v>
      </c>
    </row>
    <row r="28" spans="7:10" ht="15">
      <c r="G28" s="3" t="s">
        <v>4</v>
      </c>
      <c r="H28" s="3"/>
      <c r="I28" s="3">
        <v>105</v>
      </c>
      <c r="J28" s="3"/>
    </row>
    <row r="29" spans="2:10" ht="15">
      <c r="B29" s="2" t="s">
        <v>17</v>
      </c>
      <c r="C29" s="2"/>
      <c r="D29" s="2"/>
      <c r="E29" s="2"/>
      <c r="G29" s="3"/>
      <c r="H29" s="3"/>
      <c r="I29" s="3"/>
      <c r="J29" s="3"/>
    </row>
    <row r="30" spans="2:10" ht="15">
      <c r="B30" s="3" t="s">
        <v>4</v>
      </c>
      <c r="C30" s="3">
        <v>100</v>
      </c>
      <c r="D30" s="3" t="s">
        <v>6</v>
      </c>
      <c r="E30" s="3">
        <v>100</v>
      </c>
      <c r="G30" s="3"/>
      <c r="H30" s="3"/>
      <c r="I30" s="4" t="s">
        <v>2</v>
      </c>
      <c r="J30" s="4" t="s">
        <v>3</v>
      </c>
    </row>
    <row r="31" spans="2:10" ht="15">
      <c r="B31" s="2" t="s">
        <v>18</v>
      </c>
      <c r="C31" s="2"/>
      <c r="D31" s="2"/>
      <c r="E31" s="2"/>
      <c r="G31" s="3" t="s">
        <v>16</v>
      </c>
      <c r="H31" s="3"/>
      <c r="I31" s="3"/>
      <c r="J31" s="3">
        <v>110</v>
      </c>
    </row>
    <row r="32" spans="2:10" ht="15">
      <c r="B32" s="3" t="s">
        <v>7</v>
      </c>
      <c r="C32" s="3">
        <v>105</v>
      </c>
      <c r="D32" s="3" t="s">
        <v>19</v>
      </c>
      <c r="E32" s="3">
        <v>105</v>
      </c>
      <c r="G32" s="3" t="s">
        <v>4</v>
      </c>
      <c r="H32" s="3"/>
      <c r="I32" s="3">
        <v>110</v>
      </c>
      <c r="J32" s="3"/>
    </row>
    <row r="33" spans="2:5" ht="15">
      <c r="B33" s="2" t="s">
        <v>20</v>
      </c>
      <c r="C33" s="2"/>
      <c r="D33" s="2"/>
      <c r="E33" s="2"/>
    </row>
    <row r="34" spans="2:10" ht="15">
      <c r="B34" s="3" t="s">
        <v>21</v>
      </c>
      <c r="C34" s="3"/>
      <c r="D34" s="3">
        <v>105</v>
      </c>
      <c r="E34" s="3"/>
      <c r="G34" s="2" t="s">
        <v>17</v>
      </c>
      <c r="H34" s="2"/>
      <c r="I34" s="2"/>
      <c r="J34" s="2"/>
    </row>
    <row r="35" spans="7:10" ht="15">
      <c r="G35" s="3" t="s">
        <v>4</v>
      </c>
      <c r="H35" s="3">
        <v>100</v>
      </c>
      <c r="I35" s="3" t="s">
        <v>6</v>
      </c>
      <c r="J35" s="3">
        <v>100</v>
      </c>
    </row>
    <row r="36" spans="7:10" ht="15">
      <c r="G36" s="2" t="s">
        <v>18</v>
      </c>
      <c r="H36" s="2"/>
      <c r="I36" s="2"/>
      <c r="J36" s="2"/>
    </row>
    <row r="37" spans="7:10" ht="15">
      <c r="G37" s="3" t="s">
        <v>4</v>
      </c>
      <c r="H37" s="3">
        <f>+I13-J18-J23+I28+I32</f>
        <v>105</v>
      </c>
      <c r="I37" s="3" t="s">
        <v>19</v>
      </c>
      <c r="J37" s="3">
        <v>210</v>
      </c>
    </row>
    <row r="38" spans="7:10" ht="15">
      <c r="G38" s="3" t="s">
        <v>22</v>
      </c>
      <c r="H38" s="3">
        <v>105</v>
      </c>
      <c r="I38" s="3"/>
      <c r="J38" s="3"/>
    </row>
    <row r="39" spans="7:10" ht="15">
      <c r="G39" s="2" t="s">
        <v>20</v>
      </c>
      <c r="H39" s="2"/>
      <c r="I39" s="2"/>
      <c r="J39" s="2"/>
    </row>
    <row r="40" spans="7:10" ht="15">
      <c r="G40" s="3" t="s">
        <v>21</v>
      </c>
      <c r="H40" s="3"/>
      <c r="I40" s="3">
        <v>110</v>
      </c>
      <c r="J40" s="3"/>
    </row>
    <row r="41" spans="7:10" ht="15">
      <c r="G41" s="3" t="s">
        <v>23</v>
      </c>
      <c r="H41" s="3"/>
      <c r="I41" s="3">
        <v>105</v>
      </c>
      <c r="J41" s="5" t="s">
        <v>25</v>
      </c>
    </row>
    <row r="42" spans="7:10" ht="15">
      <c r="G42" s="3" t="s">
        <v>24</v>
      </c>
      <c r="H42" s="3"/>
      <c r="I42" s="3">
        <v>-5</v>
      </c>
      <c r="J42" s="3">
        <f>+I40+I41+I42</f>
        <v>210</v>
      </c>
    </row>
    <row r="45" spans="2:15" ht="15">
      <c r="B45" s="3" t="s">
        <v>31</v>
      </c>
      <c r="C45" s="3"/>
      <c r="D45" s="3"/>
      <c r="E45" s="3"/>
      <c r="G45" s="3" t="s">
        <v>42</v>
      </c>
      <c r="H45" s="3"/>
      <c r="I45" s="3"/>
      <c r="J45" s="3"/>
      <c r="L45" s="3" t="s">
        <v>36</v>
      </c>
      <c r="M45" s="3"/>
      <c r="N45" s="3"/>
      <c r="O45" s="3"/>
    </row>
    <row r="46" spans="2:15" ht="15">
      <c r="B46" s="3"/>
      <c r="C46" s="3"/>
      <c r="D46" s="4" t="s">
        <v>2</v>
      </c>
      <c r="E46" s="4" t="s">
        <v>3</v>
      </c>
      <c r="G46" s="3"/>
      <c r="H46" s="3"/>
      <c r="I46" s="4" t="s">
        <v>2</v>
      </c>
      <c r="J46" s="4" t="s">
        <v>3</v>
      </c>
      <c r="L46" s="2" t="s">
        <v>26</v>
      </c>
      <c r="M46" s="2"/>
      <c r="N46" s="2"/>
      <c r="O46" s="2"/>
    </row>
    <row r="47" spans="2:15" ht="15">
      <c r="B47" s="3" t="s">
        <v>4</v>
      </c>
      <c r="C47" s="3"/>
      <c r="D47" s="3">
        <v>100</v>
      </c>
      <c r="E47" s="3"/>
      <c r="G47" s="3" t="s">
        <v>4</v>
      </c>
      <c r="H47" s="3"/>
      <c r="I47" s="3">
        <v>100</v>
      </c>
      <c r="J47" s="3"/>
      <c r="L47" s="3" t="s">
        <v>4</v>
      </c>
      <c r="M47" s="3">
        <v>105</v>
      </c>
      <c r="N47" s="3" t="s">
        <v>19</v>
      </c>
      <c r="O47" s="3">
        <f>+M47+M48</f>
        <v>214.54545454545456</v>
      </c>
    </row>
    <row r="48" spans="2:15" ht="15">
      <c r="B48" s="3" t="s">
        <v>10</v>
      </c>
      <c r="C48" s="3"/>
      <c r="D48" s="3"/>
      <c r="E48" s="3">
        <f>+D47-E49</f>
        <v>4.545454545454547</v>
      </c>
      <c r="G48" s="3" t="s">
        <v>6</v>
      </c>
      <c r="H48" s="3"/>
      <c r="I48" s="3"/>
      <c r="J48" s="3">
        <v>100</v>
      </c>
      <c r="L48" s="3" t="s">
        <v>7</v>
      </c>
      <c r="M48" s="3">
        <f>+C67</f>
        <v>109.54545454545455</v>
      </c>
      <c r="N48" s="3"/>
      <c r="O48" s="3"/>
    </row>
    <row r="49" spans="2:15" ht="15">
      <c r="B49" s="3" t="s">
        <v>33</v>
      </c>
      <c r="C49" s="3"/>
      <c r="D49" s="3"/>
      <c r="E49" s="3">
        <f>105/1.1</f>
        <v>95.45454545454545</v>
      </c>
      <c r="G49" s="3"/>
      <c r="H49" s="3"/>
      <c r="I49" s="3"/>
      <c r="J49" s="3"/>
      <c r="L49" s="2" t="s">
        <v>27</v>
      </c>
      <c r="M49" s="2"/>
      <c r="N49" s="2"/>
      <c r="O49" s="2"/>
    </row>
    <row r="50" spans="2:15" ht="15">
      <c r="B50" s="3"/>
      <c r="C50" s="3"/>
      <c r="D50" s="3"/>
      <c r="E50" s="3"/>
      <c r="G50" s="3"/>
      <c r="H50" s="3"/>
      <c r="I50" s="4" t="s">
        <v>2</v>
      </c>
      <c r="J50" s="4" t="s">
        <v>3</v>
      </c>
      <c r="L50" s="3" t="s">
        <v>21</v>
      </c>
      <c r="M50" s="3"/>
      <c r="N50" s="3">
        <f>+D62+I67</f>
        <v>215</v>
      </c>
      <c r="O50" s="3"/>
    </row>
    <row r="51" spans="2:15" ht="15">
      <c r="B51" s="3"/>
      <c r="C51" s="3"/>
      <c r="D51" s="4" t="s">
        <v>2</v>
      </c>
      <c r="E51" s="4" t="s">
        <v>3</v>
      </c>
      <c r="G51" s="3" t="s">
        <v>12</v>
      </c>
      <c r="H51" s="3"/>
      <c r="I51" s="3">
        <f>+E49</f>
        <v>95.45454545454545</v>
      </c>
      <c r="J51" s="3"/>
      <c r="L51" s="3" t="s">
        <v>24</v>
      </c>
      <c r="M51" s="3"/>
      <c r="N51" s="3">
        <f>+I78</f>
        <v>-0.45454545454545325</v>
      </c>
      <c r="O51" s="5" t="s">
        <v>25</v>
      </c>
    </row>
    <row r="52" spans="2:15" ht="15">
      <c r="B52" s="3" t="s">
        <v>8</v>
      </c>
      <c r="C52" s="3"/>
      <c r="D52" s="3">
        <v>100</v>
      </c>
      <c r="E52" s="3"/>
      <c r="G52" s="3" t="s">
        <v>32</v>
      </c>
      <c r="H52" s="3"/>
      <c r="I52" s="3">
        <f>+E48</f>
        <v>4.545454545454547</v>
      </c>
      <c r="J52" s="3"/>
      <c r="L52" s="3"/>
      <c r="M52" s="3"/>
      <c r="N52" s="4"/>
      <c r="O52" s="3">
        <f>+N50+N51</f>
        <v>214.54545454545456</v>
      </c>
    </row>
    <row r="53" spans="2:10" ht="15">
      <c r="B53" s="3" t="s">
        <v>4</v>
      </c>
      <c r="C53" s="3"/>
      <c r="D53" s="3"/>
      <c r="E53" s="3">
        <v>100</v>
      </c>
      <c r="G53" s="3" t="s">
        <v>4</v>
      </c>
      <c r="H53" s="3"/>
      <c r="I53" s="3"/>
      <c r="J53" s="3">
        <f>+I51+I52</f>
        <v>100</v>
      </c>
    </row>
    <row r="54" spans="2:15" ht="15">
      <c r="B54" s="3"/>
      <c r="C54" s="3"/>
      <c r="D54" s="3"/>
      <c r="E54" s="3"/>
      <c r="G54" s="3"/>
      <c r="H54" s="3"/>
      <c r="I54" s="3"/>
      <c r="J54" s="3"/>
      <c r="L54" s="1" t="s">
        <v>37</v>
      </c>
      <c r="M54" s="1"/>
      <c r="N54" s="1"/>
      <c r="O54" s="1"/>
    </row>
    <row r="55" spans="2:15" ht="15">
      <c r="B55" s="3"/>
      <c r="C55" s="3"/>
      <c r="D55" s="4" t="s">
        <v>2</v>
      </c>
      <c r="E55" s="4" t="s">
        <v>3</v>
      </c>
      <c r="G55" s="3"/>
      <c r="H55" s="3"/>
      <c r="I55" s="4" t="s">
        <v>2</v>
      </c>
      <c r="J55" s="4" t="s">
        <v>3</v>
      </c>
      <c r="L55" s="1" t="s">
        <v>38</v>
      </c>
      <c r="M55" s="1"/>
      <c r="N55" s="1"/>
      <c r="O55" s="1"/>
    </row>
    <row r="56" spans="2:15" ht="15">
      <c r="B56" s="3" t="s">
        <v>9</v>
      </c>
      <c r="C56" s="3"/>
      <c r="D56" s="3">
        <f>105-E49</f>
        <v>9.545454545454547</v>
      </c>
      <c r="E56" s="3"/>
      <c r="G56" s="3" t="s">
        <v>13</v>
      </c>
      <c r="H56" s="3"/>
      <c r="I56" s="3">
        <v>10</v>
      </c>
      <c r="J56" s="3"/>
      <c r="L56" s="1" t="s">
        <v>39</v>
      </c>
      <c r="M56" s="1"/>
      <c r="N56" s="1"/>
      <c r="O56" s="1"/>
    </row>
    <row r="57" spans="2:15" ht="15">
      <c r="B57" s="3" t="s">
        <v>6</v>
      </c>
      <c r="C57" s="3"/>
      <c r="D57" s="3">
        <f>+E49</f>
        <v>95.45454545454545</v>
      </c>
      <c r="E57" s="3"/>
      <c r="G57" s="3" t="s">
        <v>6</v>
      </c>
      <c r="H57" s="3"/>
      <c r="I57" s="3">
        <v>100</v>
      </c>
      <c r="J57" s="3"/>
      <c r="L57" s="1" t="s">
        <v>40</v>
      </c>
      <c r="M57" s="1"/>
      <c r="N57" s="1"/>
      <c r="O57" s="1"/>
    </row>
    <row r="58" spans="2:10" ht="15">
      <c r="B58" s="3" t="s">
        <v>4</v>
      </c>
      <c r="C58" s="3"/>
      <c r="D58" s="3"/>
      <c r="E58" s="3">
        <f>+D56+D57</f>
        <v>105</v>
      </c>
      <c r="G58" s="3" t="s">
        <v>4</v>
      </c>
      <c r="H58" s="3"/>
      <c r="I58" s="3"/>
      <c r="J58" s="3">
        <v>110</v>
      </c>
    </row>
    <row r="59" spans="2:10" ht="15">
      <c r="B59" s="3"/>
      <c r="C59" s="3"/>
      <c r="D59" s="3"/>
      <c r="E59" s="3"/>
      <c r="G59" s="3"/>
      <c r="H59" s="3"/>
      <c r="I59" s="3"/>
      <c r="J59" s="3"/>
    </row>
    <row r="60" spans="2:10" ht="15">
      <c r="B60" s="3"/>
      <c r="C60" s="3"/>
      <c r="D60" s="4" t="s">
        <v>2</v>
      </c>
      <c r="E60" s="4" t="s">
        <v>3</v>
      </c>
      <c r="G60" s="3"/>
      <c r="H60" s="3"/>
      <c r="I60" s="4" t="s">
        <v>2</v>
      </c>
      <c r="J60" s="4" t="s">
        <v>3</v>
      </c>
    </row>
    <row r="61" spans="2:10" ht="15">
      <c r="B61" s="3" t="s">
        <v>16</v>
      </c>
      <c r="C61" s="3"/>
      <c r="D61" s="3"/>
      <c r="E61" s="3">
        <v>105</v>
      </c>
      <c r="G61" s="3" t="s">
        <v>14</v>
      </c>
      <c r="H61" s="3"/>
      <c r="I61" s="3"/>
      <c r="J61" s="3">
        <f>105-I51</f>
        <v>9.545454545454547</v>
      </c>
    </row>
    <row r="62" spans="2:10" ht="15">
      <c r="B62" s="3" t="s">
        <v>4</v>
      </c>
      <c r="C62" s="3"/>
      <c r="D62" s="3">
        <v>105</v>
      </c>
      <c r="E62" s="3"/>
      <c r="G62" s="3" t="s">
        <v>12</v>
      </c>
      <c r="H62" s="3"/>
      <c r="I62" s="3"/>
      <c r="J62" s="3">
        <f>+I51</f>
        <v>95.45454545454545</v>
      </c>
    </row>
    <row r="63" spans="7:10" ht="15">
      <c r="G63" s="3" t="s">
        <v>4</v>
      </c>
      <c r="H63" s="3"/>
      <c r="I63" s="3">
        <f>+J61+J62</f>
        <v>105</v>
      </c>
      <c r="J63" s="3"/>
    </row>
    <row r="64" spans="2:10" ht="15">
      <c r="B64" s="2" t="s">
        <v>17</v>
      </c>
      <c r="C64" s="2"/>
      <c r="D64" s="2"/>
      <c r="E64" s="2"/>
      <c r="G64" s="3"/>
      <c r="H64" s="3"/>
      <c r="I64" s="3"/>
      <c r="J64" s="3"/>
    </row>
    <row r="65" spans="2:10" ht="15">
      <c r="B65" s="3" t="s">
        <v>4</v>
      </c>
      <c r="C65" s="3">
        <v>100</v>
      </c>
      <c r="D65" s="3" t="s">
        <v>6</v>
      </c>
      <c r="E65" s="3">
        <v>100</v>
      </c>
      <c r="G65" s="3"/>
      <c r="H65" s="3"/>
      <c r="I65" s="4" t="s">
        <v>2</v>
      </c>
      <c r="J65" s="4" t="s">
        <v>3</v>
      </c>
    </row>
    <row r="66" spans="2:10" ht="15">
      <c r="B66" s="2" t="s">
        <v>18</v>
      </c>
      <c r="C66" s="2"/>
      <c r="D66" s="2"/>
      <c r="E66" s="2"/>
      <c r="G66" s="3" t="s">
        <v>16</v>
      </c>
      <c r="H66" s="3"/>
      <c r="I66" s="3"/>
      <c r="J66" s="3">
        <v>110</v>
      </c>
    </row>
    <row r="67" spans="2:10" ht="15">
      <c r="B67" s="3" t="s">
        <v>7</v>
      </c>
      <c r="C67" s="3">
        <f>+D52+D56</f>
        <v>109.54545454545455</v>
      </c>
      <c r="D67" s="3" t="s">
        <v>19</v>
      </c>
      <c r="E67" s="3">
        <f>+C67</f>
        <v>109.54545454545455</v>
      </c>
      <c r="G67" s="3" t="s">
        <v>4</v>
      </c>
      <c r="H67" s="3"/>
      <c r="I67" s="3">
        <v>110</v>
      </c>
      <c r="J67" s="3"/>
    </row>
    <row r="68" spans="2:5" ht="15">
      <c r="B68" s="2" t="s">
        <v>20</v>
      </c>
      <c r="C68" s="2"/>
      <c r="D68" s="2"/>
      <c r="E68" s="2"/>
    </row>
    <row r="69" spans="2:10" ht="15">
      <c r="B69" s="3" t="s">
        <v>21</v>
      </c>
      <c r="C69" s="3"/>
      <c r="D69" s="3">
        <v>105</v>
      </c>
      <c r="E69" s="3"/>
      <c r="G69" s="2" t="s">
        <v>17</v>
      </c>
      <c r="H69" s="2"/>
      <c r="I69" s="2"/>
      <c r="J69" s="2"/>
    </row>
    <row r="70" spans="2:10" ht="15">
      <c r="B70" s="3" t="s">
        <v>34</v>
      </c>
      <c r="C70" s="3"/>
      <c r="D70" s="3">
        <f>+E48</f>
        <v>4.545454545454547</v>
      </c>
      <c r="E70" s="3"/>
      <c r="G70" s="3" t="s">
        <v>4</v>
      </c>
      <c r="H70" s="3">
        <v>100</v>
      </c>
      <c r="I70" s="3" t="s">
        <v>6</v>
      </c>
      <c r="J70" s="3">
        <v>100</v>
      </c>
    </row>
    <row r="71" spans="7:10" ht="15">
      <c r="G71" s="2" t="s">
        <v>18</v>
      </c>
      <c r="H71" s="2"/>
      <c r="I71" s="2"/>
      <c r="J71" s="2"/>
    </row>
    <row r="72" spans="7:10" ht="15">
      <c r="G72" s="3" t="s">
        <v>4</v>
      </c>
      <c r="H72" s="3">
        <f>+I47-J53-J58+I63+I67</f>
        <v>105</v>
      </c>
      <c r="I72" s="3" t="s">
        <v>19</v>
      </c>
      <c r="J72" s="3">
        <f>+H72+H73</f>
        <v>214.54545454545456</v>
      </c>
    </row>
    <row r="73" spans="7:10" ht="15">
      <c r="G73" s="3" t="s">
        <v>22</v>
      </c>
      <c r="H73" s="3">
        <f>+E67</f>
        <v>109.54545454545455</v>
      </c>
      <c r="I73" s="3"/>
      <c r="J73" s="3"/>
    </row>
    <row r="74" spans="7:10" ht="15">
      <c r="G74" s="2" t="s">
        <v>20</v>
      </c>
      <c r="H74" s="2"/>
      <c r="I74" s="2"/>
      <c r="J74" s="2"/>
    </row>
    <row r="75" spans="7:10" ht="15">
      <c r="G75" s="3" t="s">
        <v>21</v>
      </c>
      <c r="H75" s="3"/>
      <c r="I75" s="3">
        <v>110</v>
      </c>
      <c r="J75" s="3"/>
    </row>
    <row r="76" spans="7:10" ht="15">
      <c r="G76" s="3" t="s">
        <v>35</v>
      </c>
      <c r="H76" s="3"/>
      <c r="I76" s="3">
        <f>-D70</f>
        <v>-4.545454545454547</v>
      </c>
      <c r="J76" s="3"/>
    </row>
    <row r="77" spans="7:10" ht="15">
      <c r="G77" s="3" t="s">
        <v>23</v>
      </c>
      <c r="H77" s="3"/>
      <c r="I77" s="3">
        <f>+E67</f>
        <v>109.54545454545455</v>
      </c>
      <c r="J77" s="5" t="s">
        <v>25</v>
      </c>
    </row>
    <row r="78" spans="7:10" ht="15">
      <c r="G78" s="3" t="s">
        <v>24</v>
      </c>
      <c r="H78" s="3"/>
      <c r="I78" s="3">
        <f>+J61-I56</f>
        <v>-0.45454545454545325</v>
      </c>
      <c r="J78" s="3">
        <f>+I75+I77+I78+I76</f>
        <v>214.54545454545456</v>
      </c>
    </row>
    <row r="80" ht="15">
      <c r="B80" t="s">
        <v>0</v>
      </c>
    </row>
    <row r="81" ht="15">
      <c r="B81" t="s">
        <v>44</v>
      </c>
    </row>
    <row r="82" spans="2:3" ht="15">
      <c r="B82">
        <v>0</v>
      </c>
      <c r="C82">
        <v>1</v>
      </c>
    </row>
    <row r="83" spans="2:3" ht="15">
      <c r="B83">
        <v>100</v>
      </c>
      <c r="C83">
        <v>-110</v>
      </c>
    </row>
    <row r="85" ht="15">
      <c r="B85" t="s">
        <v>45</v>
      </c>
    </row>
    <row r="86" spans="2:3" ht="15">
      <c r="B86">
        <v>0</v>
      </c>
      <c r="C86">
        <v>1</v>
      </c>
    </row>
    <row r="87" spans="2:3" ht="15">
      <c r="B87">
        <v>100</v>
      </c>
      <c r="C87">
        <v>-100</v>
      </c>
    </row>
    <row r="88" spans="2:15" ht="15">
      <c r="B88" s="3" t="s">
        <v>5</v>
      </c>
      <c r="C88" s="3"/>
      <c r="D88" s="3"/>
      <c r="E88" s="3"/>
      <c r="G88" s="3" t="s">
        <v>11</v>
      </c>
      <c r="H88" s="3"/>
      <c r="I88" s="3"/>
      <c r="J88" s="3"/>
      <c r="L88" s="3" t="s">
        <v>15</v>
      </c>
      <c r="M88" s="3"/>
      <c r="N88" s="3"/>
      <c r="O88" s="3"/>
    </row>
    <row r="89" spans="2:15" ht="15">
      <c r="B89" s="3"/>
      <c r="C89" s="3"/>
      <c r="D89" s="4" t="s">
        <v>2</v>
      </c>
      <c r="E89" s="4" t="s">
        <v>3</v>
      </c>
      <c r="G89" s="3"/>
      <c r="H89" s="3"/>
      <c r="I89" s="4" t="s">
        <v>2</v>
      </c>
      <c r="J89" s="4" t="s">
        <v>3</v>
      </c>
      <c r="L89" s="2" t="s">
        <v>26</v>
      </c>
      <c r="M89" s="2"/>
      <c r="N89" s="2"/>
      <c r="O89" s="2"/>
    </row>
    <row r="90" spans="2:15" ht="15">
      <c r="B90" s="3" t="s">
        <v>4</v>
      </c>
      <c r="C90" s="3"/>
      <c r="D90" s="3">
        <v>100</v>
      </c>
      <c r="E90" s="3"/>
      <c r="G90" s="3" t="s">
        <v>4</v>
      </c>
      <c r="H90" s="3"/>
      <c r="I90" s="3">
        <v>100</v>
      </c>
      <c r="J90" s="3"/>
      <c r="L90" s="3" t="s">
        <v>4</v>
      </c>
      <c r="M90" s="3">
        <f>+H114+C109</f>
        <v>105</v>
      </c>
      <c r="N90" s="3" t="s">
        <v>19</v>
      </c>
      <c r="O90" s="3">
        <f>+M90+M91</f>
        <v>215</v>
      </c>
    </row>
    <row r="91" spans="2:15" ht="15">
      <c r="B91" s="3" t="s">
        <v>6</v>
      </c>
      <c r="C91" s="3"/>
      <c r="D91" s="3"/>
      <c r="E91" s="3">
        <v>100</v>
      </c>
      <c r="G91" s="3" t="s">
        <v>6</v>
      </c>
      <c r="H91" s="3"/>
      <c r="I91" s="3"/>
      <c r="J91" s="3">
        <v>100</v>
      </c>
      <c r="L91" s="3" t="s">
        <v>7</v>
      </c>
      <c r="M91" s="3">
        <v>110</v>
      </c>
      <c r="N91" s="3"/>
      <c r="O91" s="3"/>
    </row>
    <row r="92" spans="2:15" ht="15">
      <c r="B92" s="3"/>
      <c r="C92" s="3"/>
      <c r="D92" s="3"/>
      <c r="E92" s="3"/>
      <c r="G92" s="3"/>
      <c r="H92" s="3"/>
      <c r="I92" s="3"/>
      <c r="J92" s="3"/>
      <c r="L92" s="2" t="s">
        <v>27</v>
      </c>
      <c r="M92" s="2"/>
      <c r="N92" s="2"/>
      <c r="O92" s="2"/>
    </row>
    <row r="93" spans="2:15" ht="15">
      <c r="B93" s="3"/>
      <c r="C93" s="3"/>
      <c r="D93" s="4" t="s">
        <v>2</v>
      </c>
      <c r="E93" s="4" t="s">
        <v>3</v>
      </c>
      <c r="G93" s="3"/>
      <c r="H93" s="3"/>
      <c r="I93" s="4" t="s">
        <v>2</v>
      </c>
      <c r="J93" s="4" t="s">
        <v>3</v>
      </c>
      <c r="L93" s="3" t="s">
        <v>21</v>
      </c>
      <c r="M93" s="3"/>
      <c r="N93" s="3">
        <f>+D104+I109</f>
        <v>215</v>
      </c>
      <c r="O93" s="3"/>
    </row>
    <row r="94" spans="2:15" ht="15">
      <c r="B94" s="3" t="s">
        <v>8</v>
      </c>
      <c r="C94" s="3"/>
      <c r="D94" s="3">
        <v>100</v>
      </c>
      <c r="E94" s="3"/>
      <c r="G94" s="3" t="s">
        <v>12</v>
      </c>
      <c r="H94" s="3"/>
      <c r="I94" s="3">
        <v>100</v>
      </c>
      <c r="J94" s="3"/>
      <c r="L94" s="3" t="s">
        <v>24</v>
      </c>
      <c r="M94" s="3"/>
      <c r="N94" s="3">
        <v>0</v>
      </c>
      <c r="O94" s="5" t="s">
        <v>25</v>
      </c>
    </row>
    <row r="95" spans="2:15" ht="15">
      <c r="B95" s="3" t="s">
        <v>4</v>
      </c>
      <c r="C95" s="3"/>
      <c r="D95" s="3"/>
      <c r="E95" s="3">
        <v>100</v>
      </c>
      <c r="G95" s="3" t="s">
        <v>4</v>
      </c>
      <c r="H95" s="3"/>
      <c r="I95" s="3"/>
      <c r="J95" s="3">
        <v>100</v>
      </c>
      <c r="L95" s="3"/>
      <c r="M95" s="3"/>
      <c r="N95" s="4"/>
      <c r="O95" s="3">
        <f>+N93+N94</f>
        <v>215</v>
      </c>
    </row>
    <row r="96" spans="2:10" ht="15">
      <c r="B96" s="3"/>
      <c r="C96" s="3"/>
      <c r="D96" s="3"/>
      <c r="E96" s="3"/>
      <c r="G96" s="3"/>
      <c r="H96" s="3"/>
      <c r="I96" s="3"/>
      <c r="J96" s="3"/>
    </row>
    <row r="97" spans="2:15" ht="15">
      <c r="B97" s="3"/>
      <c r="C97" s="3"/>
      <c r="D97" s="4" t="s">
        <v>2</v>
      </c>
      <c r="E97" s="4" t="s">
        <v>3</v>
      </c>
      <c r="G97" s="3"/>
      <c r="H97" s="3"/>
      <c r="I97" s="4" t="s">
        <v>2</v>
      </c>
      <c r="J97" s="4" t="s">
        <v>3</v>
      </c>
      <c r="L97" s="1" t="s">
        <v>28</v>
      </c>
      <c r="M97" s="1"/>
      <c r="N97" s="1"/>
      <c r="O97" s="1"/>
    </row>
    <row r="98" spans="2:15" ht="15">
      <c r="B98" s="3" t="s">
        <v>9</v>
      </c>
      <c r="C98" s="3"/>
      <c r="D98" s="3"/>
      <c r="E98" s="3"/>
      <c r="G98" s="3" t="s">
        <v>13</v>
      </c>
      <c r="H98" s="3"/>
      <c r="I98" s="3">
        <v>10</v>
      </c>
      <c r="J98" s="3"/>
      <c r="L98" s="1" t="s">
        <v>29</v>
      </c>
      <c r="M98" s="1"/>
      <c r="N98" s="1"/>
      <c r="O98" s="1"/>
    </row>
    <row r="99" spans="2:15" ht="15">
      <c r="B99" s="3" t="s">
        <v>6</v>
      </c>
      <c r="C99" s="3"/>
      <c r="D99" s="3">
        <v>100</v>
      </c>
      <c r="E99" s="3"/>
      <c r="G99" s="3" t="s">
        <v>6</v>
      </c>
      <c r="H99" s="3"/>
      <c r="I99" s="3">
        <v>100</v>
      </c>
      <c r="J99" s="3"/>
      <c r="L99" s="1" t="s">
        <v>30</v>
      </c>
      <c r="M99" s="1"/>
      <c r="N99" s="1"/>
      <c r="O99" s="1"/>
    </row>
    <row r="100" spans="2:10" ht="15">
      <c r="B100" s="3" t="s">
        <v>4</v>
      </c>
      <c r="C100" s="3"/>
      <c r="D100" s="3"/>
      <c r="E100" s="3">
        <v>100</v>
      </c>
      <c r="G100" s="3" t="s">
        <v>4</v>
      </c>
      <c r="H100" s="3"/>
      <c r="I100" s="3"/>
      <c r="J100" s="3">
        <v>110</v>
      </c>
    </row>
    <row r="101" spans="2:10" ht="15">
      <c r="B101" s="3"/>
      <c r="C101" s="3"/>
      <c r="D101" s="3"/>
      <c r="E101" s="3"/>
      <c r="G101" s="3"/>
      <c r="H101" s="3"/>
      <c r="I101" s="3"/>
      <c r="J101" s="3"/>
    </row>
    <row r="102" spans="2:10" ht="15">
      <c r="B102" s="3"/>
      <c r="C102" s="3"/>
      <c r="D102" s="4" t="s">
        <v>2</v>
      </c>
      <c r="E102" s="4" t="s">
        <v>3</v>
      </c>
      <c r="G102" s="3"/>
      <c r="H102" s="3"/>
      <c r="I102" s="4" t="s">
        <v>2</v>
      </c>
      <c r="J102" s="4" t="s">
        <v>3</v>
      </c>
    </row>
    <row r="103" spans="2:10" ht="15">
      <c r="B103" s="3" t="s">
        <v>16</v>
      </c>
      <c r="C103" s="3"/>
      <c r="D103" s="3"/>
      <c r="E103" s="3">
        <v>105</v>
      </c>
      <c r="G103" s="3" t="s">
        <v>14</v>
      </c>
      <c r="H103" s="3"/>
      <c r="I103" s="3"/>
      <c r="J103" s="3">
        <v>0</v>
      </c>
    </row>
    <row r="104" spans="2:10" ht="15">
      <c r="B104" s="3" t="s">
        <v>4</v>
      </c>
      <c r="C104" s="3"/>
      <c r="D104" s="3">
        <v>105</v>
      </c>
      <c r="E104" s="3"/>
      <c r="G104" s="3" t="s">
        <v>12</v>
      </c>
      <c r="H104" s="3"/>
      <c r="I104" s="3"/>
      <c r="J104" s="3">
        <v>100</v>
      </c>
    </row>
    <row r="105" spans="7:10" ht="15">
      <c r="G105" s="3" t="s">
        <v>4</v>
      </c>
      <c r="H105" s="3"/>
      <c r="I105" s="3">
        <v>100</v>
      </c>
      <c r="J105" s="3"/>
    </row>
    <row r="106" spans="2:10" ht="15">
      <c r="B106" s="2" t="s">
        <v>17</v>
      </c>
      <c r="C106" s="2"/>
      <c r="D106" s="2"/>
      <c r="E106" s="2"/>
      <c r="G106" s="3"/>
      <c r="H106" s="3"/>
      <c r="I106" s="3"/>
      <c r="J106" s="3"/>
    </row>
    <row r="107" spans="2:10" ht="15">
      <c r="B107" s="3" t="s">
        <v>4</v>
      </c>
      <c r="C107" s="3">
        <v>100</v>
      </c>
      <c r="D107" s="3" t="s">
        <v>6</v>
      </c>
      <c r="E107" s="3">
        <v>100</v>
      </c>
      <c r="G107" s="3"/>
      <c r="H107" s="3"/>
      <c r="I107" s="4" t="s">
        <v>2</v>
      </c>
      <c r="J107" s="4" t="s">
        <v>3</v>
      </c>
    </row>
    <row r="108" spans="2:10" ht="15">
      <c r="B108" s="2" t="s">
        <v>18</v>
      </c>
      <c r="C108" s="2"/>
      <c r="D108" s="2"/>
      <c r="E108" s="2"/>
      <c r="G108" s="3" t="s">
        <v>16</v>
      </c>
      <c r="H108" s="3"/>
      <c r="I108" s="3"/>
      <c r="J108" s="3">
        <v>110</v>
      </c>
    </row>
    <row r="109" spans="2:10" ht="15">
      <c r="B109" s="3" t="s">
        <v>4</v>
      </c>
      <c r="C109" s="3">
        <v>5</v>
      </c>
      <c r="D109" s="3" t="s">
        <v>19</v>
      </c>
      <c r="E109" s="3">
        <f>+C109+C110</f>
        <v>105</v>
      </c>
      <c r="G109" s="3" t="s">
        <v>4</v>
      </c>
      <c r="H109" s="3"/>
      <c r="I109" s="3">
        <v>110</v>
      </c>
      <c r="J109" s="3"/>
    </row>
    <row r="110" spans="2:5" ht="15">
      <c r="B110" s="3" t="s">
        <v>7</v>
      </c>
      <c r="C110" s="3">
        <v>100</v>
      </c>
      <c r="D110" s="3"/>
      <c r="E110" s="3"/>
    </row>
    <row r="111" spans="2:10" ht="15">
      <c r="B111" s="2" t="s">
        <v>20</v>
      </c>
      <c r="C111" s="2"/>
      <c r="D111" s="2"/>
      <c r="E111" s="2"/>
      <c r="G111" s="2" t="s">
        <v>17</v>
      </c>
      <c r="H111" s="2"/>
      <c r="I111" s="2"/>
      <c r="J111" s="2"/>
    </row>
    <row r="112" spans="2:10" ht="15">
      <c r="B112" s="3" t="s">
        <v>21</v>
      </c>
      <c r="C112" s="3"/>
      <c r="D112" s="3">
        <v>105</v>
      </c>
      <c r="E112" s="3"/>
      <c r="G112" s="3" t="s">
        <v>4</v>
      </c>
      <c r="H112" s="3">
        <v>100</v>
      </c>
      <c r="I112" s="3" t="s">
        <v>6</v>
      </c>
      <c r="J112" s="3">
        <v>100</v>
      </c>
    </row>
    <row r="113" spans="7:10" ht="15">
      <c r="G113" s="2" t="s">
        <v>18</v>
      </c>
      <c r="H113" s="2"/>
      <c r="I113" s="2"/>
      <c r="J113" s="2"/>
    </row>
    <row r="114" spans="7:10" ht="15">
      <c r="G114" s="3" t="s">
        <v>4</v>
      </c>
      <c r="H114" s="3">
        <f>+I90-J95-J100+I105+I109</f>
        <v>100</v>
      </c>
      <c r="I114" s="3" t="s">
        <v>19</v>
      </c>
      <c r="J114" s="3">
        <f>+H114+H115</f>
        <v>205</v>
      </c>
    </row>
    <row r="115" spans="7:10" ht="15">
      <c r="G115" s="3" t="s">
        <v>22</v>
      </c>
      <c r="H115" s="3">
        <v>105</v>
      </c>
      <c r="I115" s="3"/>
      <c r="J115" s="3"/>
    </row>
    <row r="116" spans="7:10" ht="15">
      <c r="G116" s="2" t="s">
        <v>20</v>
      </c>
      <c r="H116" s="2"/>
      <c r="I116" s="2"/>
      <c r="J116" s="2"/>
    </row>
    <row r="117" spans="7:10" ht="15">
      <c r="G117" s="3" t="s">
        <v>21</v>
      </c>
      <c r="H117" s="3"/>
      <c r="I117" s="3">
        <v>110</v>
      </c>
      <c r="J117" s="3"/>
    </row>
    <row r="118" spans="7:10" ht="15">
      <c r="G118" s="3" t="s">
        <v>23</v>
      </c>
      <c r="H118" s="3"/>
      <c r="I118" s="3">
        <v>105</v>
      </c>
      <c r="J118" s="5" t="s">
        <v>25</v>
      </c>
    </row>
    <row r="119" spans="7:10" ht="15">
      <c r="G119" s="3" t="s">
        <v>24</v>
      </c>
      <c r="H119" s="3"/>
      <c r="I119" s="3">
        <v>-10</v>
      </c>
      <c r="J119" s="3">
        <f>+I117+I118+I119</f>
        <v>205</v>
      </c>
    </row>
    <row r="126" spans="2:15" ht="15">
      <c r="B126" s="3" t="s">
        <v>31</v>
      </c>
      <c r="C126" s="3"/>
      <c r="D126" s="3"/>
      <c r="E126" s="3"/>
      <c r="G126" s="3" t="s">
        <v>42</v>
      </c>
      <c r="H126" s="3"/>
      <c r="I126" s="3"/>
      <c r="J126" s="3"/>
      <c r="L126" s="3" t="s">
        <v>36</v>
      </c>
      <c r="M126" s="3"/>
      <c r="N126" s="3"/>
      <c r="O126" s="3"/>
    </row>
    <row r="127" spans="2:15" ht="15">
      <c r="B127" s="3"/>
      <c r="C127" s="3"/>
      <c r="D127" s="4" t="s">
        <v>2</v>
      </c>
      <c r="E127" s="4" t="s">
        <v>3</v>
      </c>
      <c r="G127" s="3"/>
      <c r="H127" s="3"/>
      <c r="I127" s="4" t="s">
        <v>2</v>
      </c>
      <c r="J127" s="4" t="s">
        <v>3</v>
      </c>
      <c r="L127" s="2" t="s">
        <v>26</v>
      </c>
      <c r="M127" s="2"/>
      <c r="N127" s="2"/>
      <c r="O127" s="2"/>
    </row>
    <row r="128" spans="2:15" ht="15">
      <c r="B128" s="3" t="s">
        <v>4</v>
      </c>
      <c r="C128" s="3"/>
      <c r="D128" s="3">
        <v>100</v>
      </c>
      <c r="E128" s="3"/>
      <c r="G128" s="3" t="s">
        <v>4</v>
      </c>
      <c r="H128" s="3"/>
      <c r="I128" s="3">
        <v>100</v>
      </c>
      <c r="J128" s="3"/>
      <c r="L128" s="3" t="s">
        <v>4</v>
      </c>
      <c r="M128" s="3">
        <v>105</v>
      </c>
      <c r="N128" s="3" t="s">
        <v>19</v>
      </c>
      <c r="O128" s="3">
        <f>+M128+M129</f>
        <v>214.0909090909091</v>
      </c>
    </row>
    <row r="129" spans="2:15" ht="15">
      <c r="B129" s="3" t="s">
        <v>10</v>
      </c>
      <c r="C129" s="3"/>
      <c r="D129" s="3"/>
      <c r="E129" s="3">
        <f>+D128-E130</f>
        <v>9.090909090909093</v>
      </c>
      <c r="G129" s="3" t="s">
        <v>6</v>
      </c>
      <c r="H129" s="3"/>
      <c r="I129" s="3"/>
      <c r="J129" s="3">
        <v>100</v>
      </c>
      <c r="L129" s="3" t="s">
        <v>7</v>
      </c>
      <c r="M129" s="3">
        <f>+C149</f>
        <v>109.0909090909091</v>
      </c>
      <c r="N129" s="3"/>
      <c r="O129" s="3"/>
    </row>
    <row r="130" spans="2:15" ht="15">
      <c r="B130" s="3" t="s">
        <v>41</v>
      </c>
      <c r="C130" s="3"/>
      <c r="D130" s="3"/>
      <c r="E130" s="3">
        <f>100/1.1</f>
        <v>90.9090909090909</v>
      </c>
      <c r="G130" s="3"/>
      <c r="H130" s="3"/>
      <c r="I130" s="3"/>
      <c r="J130" s="3"/>
      <c r="L130" s="2" t="s">
        <v>27</v>
      </c>
      <c r="M130" s="2"/>
      <c r="N130" s="2"/>
      <c r="O130" s="2"/>
    </row>
    <row r="131" spans="2:15" ht="15">
      <c r="B131" s="3"/>
      <c r="C131" s="3"/>
      <c r="D131" s="3"/>
      <c r="E131" s="3"/>
      <c r="G131" s="3"/>
      <c r="H131" s="3"/>
      <c r="I131" s="4" t="s">
        <v>2</v>
      </c>
      <c r="J131" s="4" t="s">
        <v>3</v>
      </c>
      <c r="L131" s="3" t="s">
        <v>21</v>
      </c>
      <c r="M131" s="3"/>
      <c r="N131" s="3">
        <f>+D143+I148</f>
        <v>215</v>
      </c>
      <c r="O131" s="3"/>
    </row>
    <row r="132" spans="2:15" ht="15">
      <c r="B132" s="3"/>
      <c r="C132" s="3"/>
      <c r="D132" s="4" t="s">
        <v>2</v>
      </c>
      <c r="E132" s="4" t="s">
        <v>3</v>
      </c>
      <c r="G132" s="3" t="s">
        <v>12</v>
      </c>
      <c r="H132" s="3"/>
      <c r="I132" s="3">
        <f>+E130</f>
        <v>90.9090909090909</v>
      </c>
      <c r="J132" s="3"/>
      <c r="L132" s="3" t="s">
        <v>24</v>
      </c>
      <c r="M132" s="3"/>
      <c r="N132" s="3">
        <f>+I159</f>
        <v>-0.9090909090909065</v>
      </c>
      <c r="O132" s="5" t="s">
        <v>25</v>
      </c>
    </row>
    <row r="133" spans="2:15" ht="15">
      <c r="B133" s="3" t="s">
        <v>8</v>
      </c>
      <c r="C133" s="3"/>
      <c r="D133" s="3">
        <v>100</v>
      </c>
      <c r="E133" s="3"/>
      <c r="G133" s="3" t="s">
        <v>32</v>
      </c>
      <c r="H133" s="3"/>
      <c r="I133" s="3">
        <f>+E129</f>
        <v>9.090909090909093</v>
      </c>
      <c r="J133" s="3"/>
      <c r="L133" s="3"/>
      <c r="M133" s="3"/>
      <c r="N133" s="4"/>
      <c r="O133" s="3">
        <f>+N131+N132</f>
        <v>214.0909090909091</v>
      </c>
    </row>
    <row r="134" spans="2:10" ht="15">
      <c r="B134" s="3" t="s">
        <v>4</v>
      </c>
      <c r="C134" s="3"/>
      <c r="D134" s="3"/>
      <c r="E134" s="3">
        <v>100</v>
      </c>
      <c r="G134" s="3" t="s">
        <v>4</v>
      </c>
      <c r="H134" s="3"/>
      <c r="I134" s="3"/>
      <c r="J134" s="3">
        <f>+I132+I133</f>
        <v>100</v>
      </c>
    </row>
    <row r="135" spans="2:15" ht="15">
      <c r="B135" s="3"/>
      <c r="C135" s="3"/>
      <c r="D135" s="3"/>
      <c r="E135" s="3"/>
      <c r="G135" s="3"/>
      <c r="H135" s="3"/>
      <c r="I135" s="3"/>
      <c r="J135" s="3"/>
      <c r="L135" s="1" t="s">
        <v>37</v>
      </c>
      <c r="M135" s="1"/>
      <c r="N135" s="1"/>
      <c r="O135" s="1"/>
    </row>
    <row r="136" spans="2:15" ht="15">
      <c r="B136" s="3"/>
      <c r="C136" s="3"/>
      <c r="D136" s="4" t="s">
        <v>2</v>
      </c>
      <c r="E136" s="4" t="s">
        <v>3</v>
      </c>
      <c r="G136" s="3"/>
      <c r="H136" s="3"/>
      <c r="I136" s="4" t="s">
        <v>2</v>
      </c>
      <c r="J136" s="4" t="s">
        <v>3</v>
      </c>
      <c r="L136" s="1" t="s">
        <v>38</v>
      </c>
      <c r="M136" s="1"/>
      <c r="N136" s="1"/>
      <c r="O136" s="1"/>
    </row>
    <row r="137" spans="2:15" ht="15">
      <c r="B137" s="3" t="s">
        <v>9</v>
      </c>
      <c r="C137" s="3"/>
      <c r="D137" s="3">
        <f>100-E130</f>
        <v>9.090909090909093</v>
      </c>
      <c r="E137" s="3"/>
      <c r="G137" s="3" t="s">
        <v>13</v>
      </c>
      <c r="H137" s="3"/>
      <c r="I137" s="3">
        <v>10</v>
      </c>
      <c r="J137" s="3"/>
      <c r="L137" s="1" t="s">
        <v>43</v>
      </c>
      <c r="M137" s="1"/>
      <c r="N137" s="1"/>
      <c r="O137" s="1"/>
    </row>
    <row r="138" spans="2:15" ht="15">
      <c r="B138" s="3" t="s">
        <v>6</v>
      </c>
      <c r="C138" s="3"/>
      <c r="D138" s="3">
        <f>+E130</f>
        <v>90.9090909090909</v>
      </c>
      <c r="E138" s="3"/>
      <c r="G138" s="3" t="s">
        <v>6</v>
      </c>
      <c r="H138" s="3"/>
      <c r="I138" s="3">
        <v>100</v>
      </c>
      <c r="J138" s="3"/>
      <c r="L138" s="1" t="s">
        <v>40</v>
      </c>
      <c r="M138" s="1"/>
      <c r="N138" s="1"/>
      <c r="O138" s="1"/>
    </row>
    <row r="139" spans="2:10" ht="15">
      <c r="B139" s="3" t="s">
        <v>4</v>
      </c>
      <c r="C139" s="3"/>
      <c r="D139" s="3"/>
      <c r="E139" s="3">
        <f>+D137+D138</f>
        <v>100</v>
      </c>
      <c r="G139" s="3" t="s">
        <v>4</v>
      </c>
      <c r="H139" s="3"/>
      <c r="I139" s="3"/>
      <c r="J139" s="3">
        <v>110</v>
      </c>
    </row>
    <row r="140" spans="2:10" ht="15">
      <c r="B140" s="3"/>
      <c r="C140" s="3"/>
      <c r="D140" s="3"/>
      <c r="E140" s="3"/>
      <c r="G140" s="3"/>
      <c r="H140" s="3"/>
      <c r="I140" s="3"/>
      <c r="J140" s="3"/>
    </row>
    <row r="141" spans="2:10" ht="15">
      <c r="B141" s="3"/>
      <c r="C141" s="3"/>
      <c r="D141" s="4" t="s">
        <v>2</v>
      </c>
      <c r="E141" s="4" t="s">
        <v>3</v>
      </c>
      <c r="G141" s="3"/>
      <c r="H141" s="3"/>
      <c r="I141" s="4" t="s">
        <v>2</v>
      </c>
      <c r="J141" s="4" t="s">
        <v>3</v>
      </c>
    </row>
    <row r="142" spans="2:10" ht="15">
      <c r="B142" s="3" t="s">
        <v>16</v>
      </c>
      <c r="C142" s="3"/>
      <c r="D142" s="3"/>
      <c r="E142" s="3">
        <v>105</v>
      </c>
      <c r="G142" s="3" t="s">
        <v>14</v>
      </c>
      <c r="H142" s="3"/>
      <c r="I142" s="3"/>
      <c r="J142" s="3">
        <f>100-I132</f>
        <v>9.090909090909093</v>
      </c>
    </row>
    <row r="143" spans="2:10" ht="15">
      <c r="B143" s="3" t="s">
        <v>4</v>
      </c>
      <c r="C143" s="3"/>
      <c r="D143" s="3">
        <v>105</v>
      </c>
      <c r="E143" s="3"/>
      <c r="G143" s="3" t="s">
        <v>12</v>
      </c>
      <c r="H143" s="3"/>
      <c r="I143" s="3"/>
      <c r="J143" s="3">
        <f>+I132</f>
        <v>90.9090909090909</v>
      </c>
    </row>
    <row r="144" spans="7:10" ht="15">
      <c r="G144" s="3" t="s">
        <v>4</v>
      </c>
      <c r="H144" s="3"/>
      <c r="I144" s="3">
        <f>+J142+J143</f>
        <v>100</v>
      </c>
      <c r="J144" s="3"/>
    </row>
    <row r="145" spans="2:10" ht="15">
      <c r="B145" s="2" t="s">
        <v>17</v>
      </c>
      <c r="C145" s="2"/>
      <c r="D145" s="2"/>
      <c r="E145" s="2"/>
      <c r="G145" s="3"/>
      <c r="H145" s="3"/>
      <c r="I145" s="3"/>
      <c r="J145" s="3"/>
    </row>
    <row r="146" spans="2:10" ht="15">
      <c r="B146" s="3" t="s">
        <v>4</v>
      </c>
      <c r="C146" s="3">
        <v>100</v>
      </c>
      <c r="D146" s="3" t="s">
        <v>6</v>
      </c>
      <c r="E146" s="3">
        <v>100</v>
      </c>
      <c r="G146" s="3"/>
      <c r="H146" s="3"/>
      <c r="I146" s="4" t="s">
        <v>2</v>
      </c>
      <c r="J146" s="4" t="s">
        <v>3</v>
      </c>
    </row>
    <row r="147" spans="2:10" ht="15">
      <c r="B147" s="2" t="s">
        <v>18</v>
      </c>
      <c r="C147" s="2"/>
      <c r="D147" s="2"/>
      <c r="E147" s="2"/>
      <c r="G147" s="3" t="s">
        <v>16</v>
      </c>
      <c r="H147" s="3"/>
      <c r="I147" s="3"/>
      <c r="J147" s="3">
        <v>110</v>
      </c>
    </row>
    <row r="148" spans="2:10" ht="15">
      <c r="B148" s="3" t="s">
        <v>4</v>
      </c>
      <c r="C148" s="3">
        <f>+C109</f>
        <v>5</v>
      </c>
      <c r="D148" s="3" t="s">
        <v>19</v>
      </c>
      <c r="E148" s="3">
        <f>+C148+C149</f>
        <v>114.0909090909091</v>
      </c>
      <c r="G148" s="3" t="s">
        <v>4</v>
      </c>
      <c r="H148" s="3"/>
      <c r="I148" s="3">
        <v>110</v>
      </c>
      <c r="J148" s="3"/>
    </row>
    <row r="149" spans="2:5" ht="15">
      <c r="B149" s="3" t="s">
        <v>7</v>
      </c>
      <c r="C149" s="3">
        <f>+D133+D137</f>
        <v>109.0909090909091</v>
      </c>
      <c r="D149" s="3"/>
      <c r="E149" s="3"/>
    </row>
    <row r="150" spans="2:10" ht="15">
      <c r="B150" s="2" t="s">
        <v>20</v>
      </c>
      <c r="C150" s="2"/>
      <c r="D150" s="2"/>
      <c r="E150" s="2"/>
      <c r="G150" s="2" t="s">
        <v>17</v>
      </c>
      <c r="H150" s="2"/>
      <c r="I150" s="2"/>
      <c r="J150" s="2"/>
    </row>
    <row r="151" spans="2:10" ht="15">
      <c r="B151" s="3" t="s">
        <v>21</v>
      </c>
      <c r="C151" s="3"/>
      <c r="D151" s="3">
        <v>105</v>
      </c>
      <c r="E151" s="3"/>
      <c r="G151" s="3" t="s">
        <v>4</v>
      </c>
      <c r="H151" s="3">
        <v>100</v>
      </c>
      <c r="I151" s="3" t="s">
        <v>6</v>
      </c>
      <c r="J151" s="3">
        <v>100</v>
      </c>
    </row>
    <row r="152" spans="2:10" ht="15">
      <c r="B152" s="3" t="s">
        <v>34</v>
      </c>
      <c r="C152" s="3"/>
      <c r="D152" s="3">
        <f>+E129</f>
        <v>9.090909090909093</v>
      </c>
      <c r="E152" s="3"/>
      <c r="G152" s="2" t="s">
        <v>18</v>
      </c>
      <c r="H152" s="2"/>
      <c r="I152" s="2"/>
      <c r="J152" s="2"/>
    </row>
    <row r="153" spans="7:10" ht="15">
      <c r="G153" s="3" t="s">
        <v>4</v>
      </c>
      <c r="H153" s="3">
        <f>+I128-J134-J139+I144+I148</f>
        <v>100</v>
      </c>
      <c r="I153" s="3" t="s">
        <v>19</v>
      </c>
      <c r="J153" s="3">
        <f>+H153+H154</f>
        <v>214.0909090909091</v>
      </c>
    </row>
    <row r="154" spans="7:10" ht="15">
      <c r="G154" s="3" t="s">
        <v>22</v>
      </c>
      <c r="H154" s="3">
        <f>+E148</f>
        <v>114.0909090909091</v>
      </c>
      <c r="I154" s="3"/>
      <c r="J154" s="3"/>
    </row>
    <row r="155" spans="7:10" ht="15">
      <c r="G155" s="2" t="s">
        <v>20</v>
      </c>
      <c r="H155" s="2"/>
      <c r="I155" s="2"/>
      <c r="J155" s="2"/>
    </row>
    <row r="156" spans="7:10" ht="15">
      <c r="G156" s="3" t="s">
        <v>21</v>
      </c>
      <c r="H156" s="3"/>
      <c r="I156" s="3">
        <v>110</v>
      </c>
      <c r="J156" s="3"/>
    </row>
    <row r="157" spans="7:10" ht="15">
      <c r="G157" s="3" t="s">
        <v>35</v>
      </c>
      <c r="H157" s="3"/>
      <c r="I157" s="3">
        <f>-D152</f>
        <v>-9.090909090909093</v>
      </c>
      <c r="J157" s="3"/>
    </row>
    <row r="158" spans="7:10" ht="15">
      <c r="G158" s="3" t="s">
        <v>23</v>
      </c>
      <c r="H158" s="3"/>
      <c r="I158" s="3">
        <f>+E148</f>
        <v>114.0909090909091</v>
      </c>
      <c r="J158" s="5" t="s">
        <v>25</v>
      </c>
    </row>
    <row r="159" spans="7:10" ht="15">
      <c r="G159" s="3" t="s">
        <v>24</v>
      </c>
      <c r="H159" s="3"/>
      <c r="I159" s="3">
        <f>+J142-I137</f>
        <v>-0.9090909090909065</v>
      </c>
      <c r="J159" s="3">
        <f>+I156+I158+I159+I157</f>
        <v>214.0909090909091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 para control</dc:creator>
  <cp:keywords/>
  <dc:description/>
  <cp:lastModifiedBy>User</cp:lastModifiedBy>
  <dcterms:created xsi:type="dcterms:W3CDTF">2013-05-18T15:07:15Z</dcterms:created>
  <dcterms:modified xsi:type="dcterms:W3CDTF">2013-11-05T19:11:53Z</dcterms:modified>
  <cp:category/>
  <cp:version/>
  <cp:contentType/>
  <cp:contentStatus/>
</cp:coreProperties>
</file>