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<sst xmlns="http://schemas.openxmlformats.org/spreadsheetml/2006/main" count="14" uniqueCount="14">
  <si>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EJECICIO 1 - MODULO 1</t>
  </si>
  <si>
    <t>Cuota</t>
  </si>
  <si>
    <t>DISEÑAR PRÉSTAMO:</t>
  </si>
  <si>
    <t>VALOR ESTIMADO FLUJO DE FONDOS APLICABLE A CUOTA:</t>
  </si>
  <si>
    <t xml:space="preserve">AÑO  </t>
  </si>
  <si>
    <t>RINDE POR HECTAREA  EN TN</t>
  </si>
  <si>
    <t>PRECIO  POR TN</t>
  </si>
  <si>
    <t>PROMEDIO</t>
  </si>
  <si>
    <t>PROGRESIÓN ESTIMADA (SUPONIENDO QUE YA ES CONOCIDO EL 2013)</t>
  </si>
  <si>
    <t>Capital original</t>
  </si>
  <si>
    <t xml:space="preserve">Interés </t>
  </si>
  <si>
    <t>Pago</t>
  </si>
  <si>
    <t>Capital restante</t>
  </si>
  <si>
    <t>ESTE PRÉSTAMO DEBE IR COMO DISPONIBLE PARA LA VENTA Y POR ENDE A VALOR RAZONABLE.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</si>
</sst>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.00;[Red]&quot;$&quot;\ \-#,##0.00"/>
    <numFmt numFmtId="165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5" fillId="0" borderId="0" xfId="0" applyFont="1" applyAlignment="1">
      <alignment/>
    </xf>
    <xf numFmtId="164" fontId="0" fillId="0" borderId="0" xfId="0" applyNumberFormat="1" applyAlignment="1">
      <alignment/>
    </xf>
    <xf numFmtId="0" fontId="36" fillId="33" borderId="10" xfId="0" applyFont="1" applyFill="1" applyBorder="1" applyAlignment="1">
      <alignment horizontal="center" vertical="top" wrapText="1" readingOrder="1"/>
    </xf>
    <xf numFmtId="0" fontId="37" fillId="34" borderId="11" xfId="0" applyFont="1" applyFill="1" applyBorder="1" applyAlignment="1">
      <alignment horizontal="right" vertical="top" wrapText="1" indent="1" readingOrder="1"/>
    </xf>
    <xf numFmtId="0" fontId="37" fillId="35" borderId="12" xfId="0" applyFont="1" applyFill="1" applyBorder="1" applyAlignment="1">
      <alignment horizontal="right" vertical="top" wrapText="1" indent="1" readingOrder="1"/>
    </xf>
    <xf numFmtId="0" fontId="37" fillId="34" borderId="12" xfId="0" applyFont="1" applyFill="1" applyBorder="1" applyAlignment="1">
      <alignment horizontal="right" vertical="top" wrapText="1" indent="1" readingOrder="1"/>
    </xf>
    <xf numFmtId="9" fontId="36" fillId="33" borderId="10" xfId="0" applyNumberFormat="1" applyFont="1" applyFill="1" applyBorder="1" applyAlignment="1">
      <alignment horizontal="center" vertical="top" wrapText="1" readingOrder="1"/>
    </xf>
    <xf numFmtId="165" fontId="37" fillId="34" borderId="11" xfId="46" applyFont="1" applyFill="1" applyBorder="1" applyAlignment="1">
      <alignment horizontal="right" vertical="top" wrapText="1" indent="1" readingOrder="1"/>
    </xf>
    <xf numFmtId="165" fontId="0" fillId="0" borderId="0" xfId="46" applyFont="1" applyAlignment="1">
      <alignment/>
    </xf>
    <xf numFmtId="165" fontId="0" fillId="0" borderId="0" xfId="0" applyNumberFormat="1" applyAlignment="1">
      <alignment/>
    </xf>
    <xf numFmtId="165" fontId="0" fillId="36" borderId="0" xfId="0" applyNumberFormat="1" applyFill="1" applyAlignment="1">
      <alignment/>
    </xf>
    <xf numFmtId="0" fontId="35" fillId="36" borderId="0" xfId="0" applyFont="1" applyFill="1" applyAlignment="1">
      <alignment/>
    </xf>
    <xf numFmtId="0" fontId="0" fillId="36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E9" sqref="E9"/>
    </sheetView>
  </sheetViews>
  <sheetFormatPr defaultColWidth="11.421875" defaultRowHeight="15"/>
  <cols>
    <col min="2" max="2" width="13.140625" style="0" customWidth="1"/>
    <col min="3" max="3" width="12.7109375" style="0" customWidth="1"/>
    <col min="4" max="4" width="14.140625" style="0" customWidth="1"/>
  </cols>
  <sheetData>
    <row r="1" spans="1:2" ht="15">
      <c r="A1" s="12" t="s">
        <v>0</v>
      </c>
      <c r="B1" s="13"/>
    </row>
    <row r="3" ht="15">
      <c r="A3" s="1" t="s">
        <v>2</v>
      </c>
    </row>
    <row r="4" spans="2:12" ht="15">
      <c r="B4">
        <v>0</v>
      </c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>
        <v>10</v>
      </c>
    </row>
    <row r="5" spans="1:12" ht="15">
      <c r="A5" t="s">
        <v>1</v>
      </c>
      <c r="C5" s="2">
        <f aca="true" t="shared" si="0" ref="C5:L5">PMT(0.1,10,10000)</f>
        <v>-1627.4539488251153</v>
      </c>
      <c r="D5" s="2">
        <f t="shared" si="0"/>
        <v>-1627.4539488251153</v>
      </c>
      <c r="E5" s="2">
        <f t="shared" si="0"/>
        <v>-1627.4539488251153</v>
      </c>
      <c r="F5" s="2">
        <f t="shared" si="0"/>
        <v>-1627.4539488251153</v>
      </c>
      <c r="G5" s="2">
        <f t="shared" si="0"/>
        <v>-1627.4539488251153</v>
      </c>
      <c r="H5" s="2">
        <f t="shared" si="0"/>
        <v>-1627.4539488251153</v>
      </c>
      <c r="I5" s="2">
        <f t="shared" si="0"/>
        <v>-1627.4539488251153</v>
      </c>
      <c r="J5" s="2">
        <f t="shared" si="0"/>
        <v>-1627.4539488251153</v>
      </c>
      <c r="K5" s="2">
        <f t="shared" si="0"/>
        <v>-1627.4539488251153</v>
      </c>
      <c r="L5" s="2">
        <f t="shared" si="0"/>
        <v>-1627.4539488251153</v>
      </c>
    </row>
    <row r="7" ht="15">
      <c r="A7" s="1" t="s">
        <v>3</v>
      </c>
    </row>
    <row r="8" ht="15.75" thickBot="1"/>
    <row r="9" spans="2:5" ht="48" thickBot="1">
      <c r="B9" s="3" t="s">
        <v>4</v>
      </c>
      <c r="C9" s="3" t="s">
        <v>5</v>
      </c>
      <c r="D9" s="3" t="s">
        <v>6</v>
      </c>
      <c r="E9" s="7">
        <v>0.2</v>
      </c>
    </row>
    <row r="10" spans="2:5" ht="17.25" thickBot="1" thickTop="1">
      <c r="B10" s="4">
        <v>2013</v>
      </c>
      <c r="C10" s="8">
        <v>140</v>
      </c>
      <c r="D10" s="8">
        <v>65</v>
      </c>
      <c r="E10" s="8">
        <f>+C10*D10*0.2</f>
        <v>1820</v>
      </c>
    </row>
    <row r="11" spans="2:5" ht="17.25" thickBot="1" thickTop="1">
      <c r="B11" s="5">
        <v>2012</v>
      </c>
      <c r="C11" s="8">
        <v>115</v>
      </c>
      <c r="D11" s="8">
        <v>45</v>
      </c>
      <c r="E11" s="8">
        <f>+C11*D11*0.2</f>
        <v>1035</v>
      </c>
    </row>
    <row r="12" spans="2:5" ht="17.25" thickBot="1" thickTop="1">
      <c r="B12" s="6">
        <v>2011</v>
      </c>
      <c r="C12" s="8">
        <v>160</v>
      </c>
      <c r="D12" s="8">
        <v>50</v>
      </c>
      <c r="E12" s="8">
        <f>+C12*D12*0.2</f>
        <v>1600</v>
      </c>
    </row>
    <row r="13" spans="2:5" ht="17.25" thickBot="1" thickTop="1">
      <c r="B13" s="5">
        <v>2010</v>
      </c>
      <c r="C13" s="8">
        <v>130</v>
      </c>
      <c r="D13" s="8">
        <v>60</v>
      </c>
      <c r="E13" s="8">
        <f>+C13*D13*0.2</f>
        <v>1560</v>
      </c>
    </row>
    <row r="14" spans="2:5" ht="17.25" thickBot="1" thickTop="1">
      <c r="B14" s="6">
        <v>2009</v>
      </c>
      <c r="C14" s="8">
        <v>126</v>
      </c>
      <c r="D14" s="8">
        <v>62</v>
      </c>
      <c r="E14" s="8">
        <f>+C14*D14*0.2</f>
        <v>1562.4</v>
      </c>
    </row>
    <row r="15" spans="2:5" ht="17.25" thickBot="1" thickTop="1">
      <c r="B15" s="6" t="s">
        <v>7</v>
      </c>
      <c r="C15" s="8">
        <f>SUM(C10:C14)/5</f>
        <v>134.2</v>
      </c>
      <c r="D15" s="8">
        <f>SUM(D10:D14)/5</f>
        <v>56.4</v>
      </c>
      <c r="E15" s="8">
        <f>SUM(E10:E14)/5</f>
        <v>1515.48</v>
      </c>
    </row>
    <row r="17" ht="15">
      <c r="A17" s="1" t="s">
        <v>8</v>
      </c>
    </row>
    <row r="18" ht="15">
      <c r="A18" s="1"/>
    </row>
    <row r="19" spans="3:12" ht="15">
      <c r="C19">
        <v>1</v>
      </c>
      <c r="D19">
        <v>2</v>
      </c>
      <c r="E19">
        <v>3</v>
      </c>
      <c r="F19">
        <v>4</v>
      </c>
      <c r="G19">
        <v>5</v>
      </c>
      <c r="H19">
        <v>6</v>
      </c>
      <c r="I19">
        <v>7</v>
      </c>
      <c r="J19">
        <v>8</v>
      </c>
      <c r="K19">
        <v>9</v>
      </c>
      <c r="L19">
        <v>10</v>
      </c>
    </row>
    <row r="20" spans="1:12" ht="15">
      <c r="A20" t="s">
        <v>9</v>
      </c>
      <c r="C20" s="2">
        <v>10000</v>
      </c>
      <c r="D20" s="10">
        <f aca="true" t="shared" si="1" ref="D20:L20">+C23</f>
        <v>9372.546051174884</v>
      </c>
      <c r="E20" s="10">
        <f t="shared" si="1"/>
        <v>8794.320656292373</v>
      </c>
      <c r="F20" s="10">
        <f t="shared" si="1"/>
        <v>8158.27272192161</v>
      </c>
      <c r="G20" s="10">
        <f t="shared" si="1"/>
        <v>7458.619994113771</v>
      </c>
      <c r="H20" s="10">
        <f t="shared" si="1"/>
        <v>6689.001993525149</v>
      </c>
      <c r="I20" s="10">
        <f t="shared" si="1"/>
        <v>5842.422192877664</v>
      </c>
      <c r="J20" s="10">
        <f t="shared" si="1"/>
        <v>4911.18441216543</v>
      </c>
      <c r="K20" s="10">
        <f t="shared" si="1"/>
        <v>3886.8228533819733</v>
      </c>
      <c r="L20" s="10">
        <f t="shared" si="1"/>
        <v>2760.025138720171</v>
      </c>
    </row>
    <row r="21" spans="1:12" ht="15">
      <c r="A21" t="s">
        <v>10</v>
      </c>
      <c r="C21" s="9">
        <f aca="true" t="shared" si="2" ref="C21:L21">+C20*0.1</f>
        <v>1000</v>
      </c>
      <c r="D21" s="9">
        <f t="shared" si="2"/>
        <v>937.2546051174885</v>
      </c>
      <c r="E21" s="9">
        <f t="shared" si="2"/>
        <v>879.4320656292374</v>
      </c>
      <c r="F21" s="9">
        <f t="shared" si="2"/>
        <v>815.8272721921611</v>
      </c>
      <c r="G21" s="9">
        <f t="shared" si="2"/>
        <v>745.8619994113772</v>
      </c>
      <c r="H21" s="9">
        <f t="shared" si="2"/>
        <v>668.900199352515</v>
      </c>
      <c r="I21" s="9">
        <f t="shared" si="2"/>
        <v>584.2422192877665</v>
      </c>
      <c r="J21" s="9">
        <f t="shared" si="2"/>
        <v>491.11844121654303</v>
      </c>
      <c r="K21" s="9">
        <f t="shared" si="2"/>
        <v>388.68228533819735</v>
      </c>
      <c r="L21" s="9">
        <f t="shared" si="2"/>
        <v>276.0025138720171</v>
      </c>
    </row>
    <row r="22" spans="1:12" ht="15">
      <c r="A22" t="s">
        <v>11</v>
      </c>
      <c r="C22" s="2">
        <f>+C5</f>
        <v>-1627.4539488251153</v>
      </c>
      <c r="D22" s="2">
        <f>-E15</f>
        <v>-1515.48</v>
      </c>
      <c r="E22" s="2">
        <f aca="true" t="shared" si="3" ref="E22:L22">+D22</f>
        <v>-1515.48</v>
      </c>
      <c r="F22" s="2">
        <f t="shared" si="3"/>
        <v>-1515.48</v>
      </c>
      <c r="G22" s="2">
        <f t="shared" si="3"/>
        <v>-1515.48</v>
      </c>
      <c r="H22" s="2">
        <f t="shared" si="3"/>
        <v>-1515.48</v>
      </c>
      <c r="I22" s="2">
        <f t="shared" si="3"/>
        <v>-1515.48</v>
      </c>
      <c r="J22" s="2">
        <f t="shared" si="3"/>
        <v>-1515.48</v>
      </c>
      <c r="K22" s="2">
        <f t="shared" si="3"/>
        <v>-1515.48</v>
      </c>
      <c r="L22" s="2">
        <f t="shared" si="3"/>
        <v>-1515.48</v>
      </c>
    </row>
    <row r="23" spans="1:12" ht="15">
      <c r="A23" t="s">
        <v>12</v>
      </c>
      <c r="C23" s="10">
        <f aca="true" t="shared" si="4" ref="C23:L23">+C20+C21+C22</f>
        <v>9372.546051174884</v>
      </c>
      <c r="D23" s="10">
        <f t="shared" si="4"/>
        <v>8794.320656292373</v>
      </c>
      <c r="E23" s="10">
        <f t="shared" si="4"/>
        <v>8158.27272192161</v>
      </c>
      <c r="F23" s="10">
        <f t="shared" si="4"/>
        <v>7458.619994113771</v>
      </c>
      <c r="G23" s="10">
        <f t="shared" si="4"/>
        <v>6689.001993525149</v>
      </c>
      <c r="H23" s="10">
        <f t="shared" si="4"/>
        <v>5842.422192877664</v>
      </c>
      <c r="I23" s="10">
        <f t="shared" si="4"/>
        <v>4911.18441216543</v>
      </c>
      <c r="J23" s="10">
        <f t="shared" si="4"/>
        <v>3886.8228533819733</v>
      </c>
      <c r="K23" s="10">
        <f t="shared" si="4"/>
        <v>2760.025138720171</v>
      </c>
      <c r="L23" s="11">
        <f t="shared" si="4"/>
        <v>1520.5476525921881</v>
      </c>
    </row>
    <row r="25" ht="15">
      <c r="A25" s="1" t="s">
        <v>13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 para control</dc:creator>
  <cp:keywords/>
  <dc:description/>
  <cp:lastModifiedBy>User</cp:lastModifiedBy>
  <dcterms:created xsi:type="dcterms:W3CDTF">2013-10-31T12:53:49Z</dcterms:created>
  <dcterms:modified xsi:type="dcterms:W3CDTF">2013-11-05T19:02:08Z</dcterms:modified>
  <cp:category/>
  <cp:version/>
  <cp:contentType/>
  <cp:contentStatus/>
</cp:coreProperties>
</file>