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<sst xmlns="http://schemas.openxmlformats.org/spreadsheetml/2006/main" count="22" uniqueCount="17">
  <si>
    <t>D</t>
  </si>
  <si>
    <t>H</t>
  </si>
  <si>
    <t>PRIMERO SIEMPRE DETERMINAR EL FLUJO CONTRACTUAL</t>
  </si>
  <si>
    <t>Capital</t>
  </si>
  <si>
    <t>Interés</t>
  </si>
  <si>
    <t>Luego veremos que clasifica como baja en cuentas este pasivo por lo que sin dudas nace un pasivo nuevo.</t>
  </si>
  <si>
    <t>Para una lámina de 1000</t>
  </si>
  <si>
    <t>SEGUNDO DETERMINAR EL VALOR RAZONABLE</t>
  </si>
  <si>
    <t>Valor razonable</t>
  </si>
  <si>
    <t>CONTABILIZACIÓN USANDO POR AHORA UNA SOLA CUENTA</t>
  </si>
  <si>
    <t>PROVEEDORES</t>
  </si>
  <si>
    <t>BONOS</t>
  </si>
  <si>
    <t>R +</t>
  </si>
  <si>
    <t>CONTABILIZACIÓN USANDO POR AHORA UNA SOLA CUENTA PARA TODO EL EMPRÉSTITO</t>
  </si>
  <si>
    <t>CR. Gustavo Delfor Muñoz</t>
  </si>
  <si>
    <t>en el momento cero</t>
  </si>
  <si>
    <t>MODULO 2 - EJERCICIO 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</si>
</sst>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3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70C0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164" fontId="0" fillId="0" borderId="0" xfId="46" applyFont="1" applyAlignment="1">
      <alignment/>
    </xf>
    <xf numFmtId="0" fontId="0" fillId="33" borderId="0" xfId="0" applyFill="1" applyAlignment="1">
      <alignment/>
    </xf>
    <xf numFmtId="164" fontId="34" fillId="0" borderId="0" xfId="46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4" borderId="0" xfId="0" applyFill="1" applyAlignment="1">
      <alignment horizontal="center"/>
    </xf>
    <xf numFmtId="164" fontId="0" fillId="34" borderId="0" xfId="46" applyFont="1" applyFill="1" applyAlignment="1">
      <alignment/>
    </xf>
    <xf numFmtId="164" fontId="0" fillId="34" borderId="10" xfId="46" applyFont="1" applyFill="1" applyBorder="1" applyAlignment="1">
      <alignment/>
    </xf>
    <xf numFmtId="164" fontId="0" fillId="0" borderId="0" xfId="46" applyFont="1" applyAlignment="1">
      <alignment horizontal="right"/>
    </xf>
    <xf numFmtId="0" fontId="35" fillId="0" borderId="0" xfId="0" applyFont="1" applyAlignment="1">
      <alignment/>
    </xf>
    <xf numFmtId="164" fontId="0" fillId="0" borderId="0" xfId="46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C14" sqref="C14"/>
    </sheetView>
  </sheetViews>
  <sheetFormatPr defaultColWidth="11.421875" defaultRowHeight="15"/>
  <cols>
    <col min="3" max="3" width="18.140625" style="0" customWidth="1"/>
    <col min="4" max="4" width="23.140625" style="0" customWidth="1"/>
  </cols>
  <sheetData>
    <row r="1" spans="1:7" ht="16.5">
      <c r="A1" s="2" t="s">
        <v>16</v>
      </c>
      <c r="B1" s="2"/>
      <c r="G1" s="10" t="s">
        <v>14</v>
      </c>
    </row>
    <row r="3" ht="15">
      <c r="A3" t="s">
        <v>5</v>
      </c>
    </row>
    <row r="5" spans="1:5" ht="15">
      <c r="A5" s="5" t="s">
        <v>2</v>
      </c>
      <c r="B5" s="5"/>
      <c r="C5" s="5"/>
      <c r="D5" s="5"/>
      <c r="E5" s="5"/>
    </row>
    <row r="7" spans="1:2" ht="15">
      <c r="A7" t="s">
        <v>6</v>
      </c>
      <c r="B7" s="1"/>
    </row>
    <row r="8" spans="2:7" ht="15">
      <c r="B8">
        <v>0</v>
      </c>
      <c r="C8">
        <v>1</v>
      </c>
      <c r="D8">
        <v>2</v>
      </c>
      <c r="E8">
        <v>3</v>
      </c>
      <c r="F8">
        <v>4</v>
      </c>
      <c r="G8">
        <v>5</v>
      </c>
    </row>
    <row r="9" spans="1:7" ht="15">
      <c r="A9" t="s">
        <v>3</v>
      </c>
      <c r="B9" s="1"/>
      <c r="C9" s="9">
        <v>-200</v>
      </c>
      <c r="D9" s="9">
        <v>-200</v>
      </c>
      <c r="E9" s="9">
        <v>-200</v>
      </c>
      <c r="F9" s="9">
        <v>-200</v>
      </c>
      <c r="G9" s="9">
        <v>-200</v>
      </c>
    </row>
    <row r="10" spans="1:7" ht="15">
      <c r="A10" t="s">
        <v>4</v>
      </c>
      <c r="B10" s="1"/>
      <c r="C10" s="1">
        <f>-1000*0.005</f>
        <v>-5</v>
      </c>
      <c r="D10" s="1">
        <f>-800*0.005</f>
        <v>-4</v>
      </c>
      <c r="E10" s="1">
        <f>-600*0.005</f>
        <v>-3</v>
      </c>
      <c r="F10" s="1">
        <f>-400*0.005</f>
        <v>-2</v>
      </c>
      <c r="G10" s="1">
        <f>-200*0.005</f>
        <v>-1</v>
      </c>
    </row>
    <row r="11" spans="2:7" ht="15">
      <c r="B11" s="3"/>
      <c r="C11" s="3">
        <f>+C9+C10</f>
        <v>-205</v>
      </c>
      <c r="D11" s="3">
        <f>+D9+D10</f>
        <v>-204</v>
      </c>
      <c r="E11" s="3">
        <f>+E9+E10</f>
        <v>-203</v>
      </c>
      <c r="F11" s="3">
        <f>+F9+F10</f>
        <v>-202</v>
      </c>
      <c r="G11" s="3">
        <f>+G9+G10</f>
        <v>-201</v>
      </c>
    </row>
    <row r="13" spans="1:4" ht="15">
      <c r="A13" s="5" t="s">
        <v>7</v>
      </c>
      <c r="B13" s="5"/>
      <c r="C13" s="5"/>
      <c r="D13" s="5"/>
    </row>
    <row r="14" spans="3:7" ht="15">
      <c r="C14">
        <v>1</v>
      </c>
      <c r="D14">
        <v>2</v>
      </c>
      <c r="E14">
        <v>3</v>
      </c>
      <c r="F14">
        <v>4</v>
      </c>
      <c r="G14">
        <v>5</v>
      </c>
    </row>
    <row r="15" spans="3:7" ht="15">
      <c r="C15" s="1">
        <f>+C11/1.15</f>
        <v>-178.2608695652174</v>
      </c>
      <c r="D15" s="1">
        <f>+D11/((1.15)^D8)</f>
        <v>-154.25330812854446</v>
      </c>
      <c r="E15" s="1">
        <f>+E11/((1.15)^E8)</f>
        <v>-133.47579518369363</v>
      </c>
      <c r="F15" s="1">
        <f>+F11/((1.15)^F8)</f>
        <v>-115.49415560979274</v>
      </c>
      <c r="G15" s="1">
        <f>+G11/((1.15)^G8)</f>
        <v>-99.93252379495627</v>
      </c>
    </row>
    <row r="16" spans="1:6" ht="15">
      <c r="A16" t="s">
        <v>8</v>
      </c>
      <c r="C16" s="1">
        <f>SUM(C15:G15)</f>
        <v>-681.4166522822046</v>
      </c>
      <c r="D16" s="11" t="s">
        <v>15</v>
      </c>
      <c r="E16" s="1"/>
      <c r="F16" s="1"/>
    </row>
    <row r="19" spans="1:4" ht="15">
      <c r="A19" s="4" t="s">
        <v>9</v>
      </c>
      <c r="B19" s="4"/>
      <c r="C19" s="4"/>
      <c r="D19" s="4"/>
    </row>
    <row r="20" spans="1:4" ht="15">
      <c r="A20" s="4"/>
      <c r="B20" s="4"/>
      <c r="C20" s="6" t="s">
        <v>0</v>
      </c>
      <c r="D20" s="6" t="s">
        <v>1</v>
      </c>
    </row>
    <row r="21" spans="1:4" ht="15">
      <c r="A21" s="4" t="s">
        <v>11</v>
      </c>
      <c r="B21" s="4"/>
      <c r="C21" s="7"/>
      <c r="D21" s="7">
        <f>-C16</f>
        <v>681.4166522822046</v>
      </c>
    </row>
    <row r="22" spans="1:4" ht="15">
      <c r="A22" s="4" t="s">
        <v>10</v>
      </c>
      <c r="B22" s="4"/>
      <c r="C22" s="7">
        <v>1000</v>
      </c>
      <c r="D22" s="7"/>
    </row>
    <row r="23" spans="1:4" ht="15">
      <c r="A23" s="4" t="s">
        <v>12</v>
      </c>
      <c r="B23" s="4"/>
      <c r="C23" s="8"/>
      <c r="D23" s="8">
        <f>+C22-D21</f>
        <v>318.5833477177954</v>
      </c>
    </row>
    <row r="24" spans="1:4" ht="15">
      <c r="A24" s="4"/>
      <c r="B24" s="4"/>
      <c r="C24" s="7">
        <f>+C22</f>
        <v>1000</v>
      </c>
      <c r="D24" s="7">
        <f>+D21+D23</f>
        <v>1000</v>
      </c>
    </row>
    <row r="26" spans="1:4" ht="15">
      <c r="A26" s="4" t="s">
        <v>13</v>
      </c>
      <c r="B26" s="4"/>
      <c r="C26" s="4"/>
      <c r="D26" s="4"/>
    </row>
    <row r="27" spans="1:4" ht="15">
      <c r="A27" s="4"/>
      <c r="B27" s="4"/>
      <c r="C27" s="6" t="s">
        <v>0</v>
      </c>
      <c r="D27" s="6" t="s">
        <v>1</v>
      </c>
    </row>
    <row r="28" spans="1:4" ht="15">
      <c r="A28" s="4" t="s">
        <v>11</v>
      </c>
      <c r="B28" s="4"/>
      <c r="C28" s="7"/>
      <c r="D28" s="7">
        <f>+D21/1000*100000000</f>
        <v>68141665.22822046</v>
      </c>
    </row>
    <row r="29" spans="1:4" ht="15">
      <c r="A29" s="4" t="s">
        <v>10</v>
      </c>
      <c r="B29" s="4"/>
      <c r="C29" s="7">
        <v>100000000</v>
      </c>
      <c r="D29" s="7"/>
    </row>
    <row r="30" spans="1:4" ht="15">
      <c r="A30" s="4" t="s">
        <v>12</v>
      </c>
      <c r="B30" s="4"/>
      <c r="C30" s="8"/>
      <c r="D30" s="8">
        <f>+C29-D28</f>
        <v>31858334.771779537</v>
      </c>
    </row>
    <row r="31" spans="1:4" ht="15">
      <c r="A31" s="4"/>
      <c r="B31" s="4"/>
      <c r="C31" s="7">
        <f>+C29</f>
        <v>100000000</v>
      </c>
      <c r="D31" s="7">
        <f>+D28+D30</f>
        <v>100000000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</dc:creator>
  <cp:keywords/>
  <dc:description/>
  <cp:lastModifiedBy>User</cp:lastModifiedBy>
  <dcterms:created xsi:type="dcterms:W3CDTF">2013-02-21T12:37:34Z</dcterms:created>
  <dcterms:modified xsi:type="dcterms:W3CDTF">2013-11-05T19:09:49Z</dcterms:modified>
  <cp:category/>
  <cp:version/>
  <cp:contentType/>
  <cp:contentStatus/>
</cp:coreProperties>
</file>